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4\"/>
    </mc:Choice>
  </mc:AlternateContent>
  <bookViews>
    <workbookView xWindow="0" yWindow="0" windowWidth="28800" windowHeight="12330" tabRatio="817" activeTab="6"/>
  </bookViews>
  <sheets>
    <sheet name="Lookups" sheetId="1" r:id="rId1"/>
    <sheet name="ApproximateMatch" sheetId="2" r:id="rId2"/>
    <sheet name="ExactMatch" sheetId="3" r:id="rId3"/>
    <sheet name="NestedVlookup" sheetId="4" r:id="rId4"/>
    <sheet name="LargeTableVLOOKUPs" sheetId="5" r:id="rId5"/>
    <sheet name="Choose" sheetId="6" r:id="rId6"/>
    <sheet name="SWITCH" sheetId="10" r:id="rId7"/>
    <sheet name="MATCH" sheetId="7" r:id="rId8"/>
    <sheet name="INDEX" sheetId="8" r:id="rId9"/>
    <sheet name="INDEX-MATCH" sheetId="9" r:id="rId10"/>
  </sheets>
  <definedNames>
    <definedName name="_xlnm._FilterDatabase" localSheetId="1" hidden="1">ApproximateMatch!$A$1:$D$742</definedName>
    <definedName name="_xlnm._FilterDatabase" localSheetId="5" hidden="1">Choose!$A$1:$B$742</definedName>
    <definedName name="_xlnm._FilterDatabase" localSheetId="4" hidden="1">LargeTableVLOOKUPs!$A$1:$D$742</definedName>
    <definedName name="_xlnm._FilterDatabase" localSheetId="0" hidden="1">Lookups!$B$1:$E$742</definedName>
    <definedName name="_xlnm._FilterDatabase" localSheetId="3" hidden="1">NestedVlookup!$K$1:$K$52</definedName>
    <definedName name="ee" localSheetId="1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5" hidden="1">{"FirstQ",#N/A,FALSE,"Budget2000";"SecondQ",#N/A,FALSE,"Budget2000"}</definedName>
    <definedName name="rr" localSheetId="9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ApproximateMatch!$A$1:$D$742</definedName>
    <definedName name="Z_32E1B1E0_F29A_4FB3_9E7F_F78F245BC75E_.wvu.FilterData" localSheetId="5" hidden="1">Choose!#REF!</definedName>
    <definedName name="Z_32E1B1E0_F29A_4FB3_9E7F_F78F245BC75E_.wvu.FilterData" localSheetId="0" hidden="1">Lookups!$B$1:$F$742</definedName>
    <definedName name="Z_32E1B1E0_F29A_4FB3_9E7F_F78F245BC75E_.wvu.PrintArea" localSheetId="5" hidden="1">Choose!#REF!</definedName>
    <definedName name="Z_32E1B1E0_F29A_4FB3_9E7F_F78F245BC75E_.wvu.PrintTitles" localSheetId="5" hidden="1">Choose!$1:$1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H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D4" i="7" l="1"/>
  <c r="D3" i="7"/>
  <c r="D2" i="7"/>
  <c r="B2" i="6" l="1"/>
  <c r="B8" i="9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" i="4"/>
  <c r="I647" i="5"/>
  <c r="I215" i="5"/>
  <c r="I705" i="5"/>
  <c r="I266" i="5"/>
  <c r="I491" i="5"/>
  <c r="I134" i="5"/>
  <c r="I547" i="5"/>
  <c r="I708" i="5"/>
  <c r="I606" i="5"/>
  <c r="I661" i="5"/>
  <c r="I617" i="5"/>
  <c r="I563" i="5"/>
  <c r="I665" i="5"/>
  <c r="I590" i="5"/>
  <c r="I586" i="5"/>
  <c r="I309" i="5"/>
  <c r="I173" i="5"/>
  <c r="I561" i="5"/>
  <c r="I226" i="5"/>
  <c r="I236" i="5"/>
  <c r="I567" i="5"/>
  <c r="I20" i="5"/>
  <c r="I185" i="5"/>
  <c r="I673" i="5"/>
  <c r="I445" i="5"/>
  <c r="I597" i="5"/>
  <c r="I625" i="5"/>
  <c r="I374" i="5"/>
  <c r="I604" i="5"/>
  <c r="I656" i="5"/>
  <c r="I645" i="5"/>
  <c r="I405" i="5"/>
  <c r="I470" i="5"/>
  <c r="I244" i="5"/>
  <c r="I609" i="5"/>
  <c r="I584" i="5"/>
  <c r="I505" i="5"/>
  <c r="I270" i="5"/>
  <c r="I44" i="5"/>
  <c r="I79" i="5"/>
  <c r="I674" i="5"/>
  <c r="I720" i="5"/>
  <c r="I128" i="5"/>
  <c r="I460" i="5"/>
  <c r="I471" i="5"/>
  <c r="I418" i="5"/>
  <c r="I602" i="5"/>
  <c r="I5" i="5"/>
  <c r="I211" i="5"/>
  <c r="I372" i="5"/>
  <c r="I250" i="5"/>
  <c r="I469" i="5"/>
  <c r="I719" i="5"/>
  <c r="I347" i="5"/>
  <c r="I612" i="5"/>
  <c r="I658" i="5"/>
  <c r="I241" i="5"/>
  <c r="I269" i="5"/>
  <c r="I336" i="5"/>
  <c r="I46" i="5"/>
  <c r="I340" i="5"/>
  <c r="I127" i="5"/>
  <c r="I68" i="5"/>
  <c r="I59" i="5"/>
  <c r="I141" i="5"/>
  <c r="I463" i="5"/>
  <c r="I52" i="5"/>
  <c r="I126" i="5"/>
  <c r="I217" i="5"/>
  <c r="I349" i="5"/>
  <c r="I176" i="5"/>
  <c r="I695" i="5"/>
  <c r="I84" i="5"/>
  <c r="I536" i="5"/>
  <c r="I381" i="5"/>
  <c r="I667" i="5"/>
  <c r="I235" i="5"/>
  <c r="I346" i="5"/>
  <c r="I196" i="5"/>
  <c r="I310" i="5"/>
  <c r="I132" i="5"/>
  <c r="I283" i="5"/>
  <c r="I519" i="5"/>
  <c r="I723" i="5"/>
  <c r="I171" i="5"/>
  <c r="I87" i="5"/>
  <c r="I640" i="5"/>
  <c r="I281" i="5"/>
  <c r="I159" i="5"/>
  <c r="I509" i="5"/>
  <c r="I109" i="5"/>
  <c r="I410" i="5"/>
  <c r="I154" i="5"/>
  <c r="I644" i="5"/>
  <c r="I89" i="5"/>
  <c r="I538" i="5"/>
  <c r="I448" i="5"/>
  <c r="I8" i="5"/>
  <c r="I143" i="5"/>
  <c r="I451" i="5"/>
  <c r="I403" i="5"/>
  <c r="I64" i="5"/>
  <c r="I452" i="5"/>
  <c r="I187" i="5"/>
  <c r="I388" i="5"/>
  <c r="I378" i="5"/>
  <c r="I198" i="5"/>
  <c r="I501" i="5"/>
  <c r="I554" i="5"/>
  <c r="I71" i="5"/>
  <c r="I4" i="5"/>
  <c r="I299" i="5"/>
  <c r="I308" i="5"/>
  <c r="I704" i="5"/>
  <c r="I95" i="5"/>
  <c r="I486" i="5"/>
  <c r="I559" i="5"/>
  <c r="I685" i="5"/>
  <c r="I650" i="5"/>
  <c r="I546" i="5"/>
  <c r="I489" i="5"/>
  <c r="I275" i="5"/>
  <c r="I311" i="5"/>
  <c r="I92" i="5"/>
  <c r="I285" i="5"/>
  <c r="I183" i="5"/>
  <c r="I322" i="5"/>
  <c r="I107" i="5"/>
  <c r="I515" i="5"/>
  <c r="I104" i="5"/>
  <c r="I56" i="5"/>
  <c r="I624" i="5"/>
  <c r="I526" i="5"/>
  <c r="I138" i="5"/>
  <c r="I385" i="5"/>
  <c r="I313" i="5"/>
  <c r="I184" i="5"/>
  <c r="I670" i="5"/>
  <c r="I252" i="5"/>
  <c r="I439" i="5"/>
  <c r="I247" i="5"/>
  <c r="I253" i="5"/>
  <c r="I628" i="5"/>
  <c r="I412" i="5"/>
  <c r="I165" i="5"/>
  <c r="I551" i="5"/>
  <c r="I610" i="5"/>
  <c r="I576" i="5"/>
  <c r="I156" i="5"/>
  <c r="I607" i="5"/>
  <c r="I139" i="5"/>
  <c r="I158" i="5"/>
  <c r="I273" i="5"/>
  <c r="I214" i="5"/>
  <c r="I279" i="5"/>
  <c r="I246" i="5"/>
  <c r="I373" i="5"/>
  <c r="I608" i="5"/>
  <c r="I424" i="5"/>
  <c r="I600" i="5"/>
  <c r="I732" i="5"/>
  <c r="I537" i="5"/>
  <c r="I13" i="5"/>
  <c r="I583" i="5"/>
  <c r="I34" i="5"/>
  <c r="I366" i="5"/>
  <c r="I251" i="5"/>
  <c r="I415" i="5"/>
  <c r="I42" i="5"/>
  <c r="I137" i="5"/>
  <c r="I571" i="5"/>
  <c r="I263" i="5"/>
  <c r="I227" i="5"/>
  <c r="I111" i="5"/>
  <c r="I616" i="5"/>
  <c r="I58" i="5"/>
  <c r="I383" i="5"/>
  <c r="I205" i="5"/>
  <c r="I43" i="5"/>
  <c r="I542" i="5"/>
  <c r="I382" i="5"/>
  <c r="I335" i="5"/>
  <c r="I166" i="5"/>
  <c r="I91" i="5"/>
  <c r="I6" i="5"/>
  <c r="I135" i="5"/>
  <c r="I558" i="5"/>
  <c r="I473" i="5"/>
  <c r="I725" i="5"/>
  <c r="I492" i="5"/>
  <c r="I530" i="5"/>
  <c r="I255" i="5"/>
  <c r="I117" i="5"/>
  <c r="I304" i="5"/>
  <c r="I178" i="5"/>
  <c r="I300" i="5"/>
  <c r="I427" i="5"/>
  <c r="I40" i="5"/>
  <c r="I419" i="5"/>
  <c r="I498" i="5"/>
  <c r="I532" i="5"/>
  <c r="I7" i="5"/>
  <c r="I27" i="5"/>
  <c r="I360" i="5"/>
  <c r="I179" i="5"/>
  <c r="I118" i="5"/>
  <c r="I257" i="5"/>
  <c r="I540" i="5"/>
  <c r="I444" i="5"/>
  <c r="I249" i="5"/>
  <c r="I534" i="5"/>
  <c r="I603" i="5"/>
  <c r="I339" i="5"/>
  <c r="I45" i="5"/>
  <c r="I564" i="5"/>
  <c r="I48" i="5"/>
  <c r="I691" i="5"/>
  <c r="I168" i="5"/>
  <c r="I229" i="5"/>
  <c r="I677" i="5"/>
  <c r="I153" i="5"/>
  <c r="I367" i="5"/>
  <c r="I19" i="5"/>
  <c r="I681" i="5"/>
  <c r="I495" i="5"/>
  <c r="I621" i="5"/>
  <c r="I341" i="5"/>
  <c r="I294" i="5"/>
  <c r="I539" i="5"/>
  <c r="I256" i="5"/>
  <c r="I496" i="5"/>
  <c r="I314" i="5"/>
  <c r="I596" i="5"/>
  <c r="I131" i="5"/>
  <c r="I479" i="5"/>
  <c r="I18" i="5"/>
  <c r="I23" i="5"/>
  <c r="I632" i="5"/>
  <c r="I181" i="5"/>
  <c r="I353" i="5"/>
  <c r="I220" i="5"/>
  <c r="I738" i="5"/>
  <c r="I417" i="5"/>
  <c r="I38" i="5"/>
  <c r="I377" i="5"/>
  <c r="I39" i="5"/>
  <c r="I186" i="5"/>
  <c r="I635" i="5"/>
  <c r="I216" i="5"/>
  <c r="I413" i="5"/>
  <c r="I170" i="5"/>
  <c r="I142" i="5"/>
  <c r="I740" i="5"/>
  <c r="I230" i="5"/>
  <c r="I611" i="5"/>
  <c r="I401" i="5"/>
  <c r="I10" i="5"/>
  <c r="I290" i="5"/>
  <c r="I192" i="5"/>
  <c r="I443" i="5"/>
  <c r="I653" i="5"/>
  <c r="I441" i="5"/>
  <c r="I637" i="5"/>
  <c r="I259" i="5"/>
  <c r="I601" i="5"/>
  <c r="I238" i="5"/>
  <c r="I258" i="5"/>
  <c r="I130" i="5"/>
  <c r="I636" i="5"/>
  <c r="I524" i="5"/>
  <c r="I433" i="5"/>
  <c r="I426" i="5"/>
  <c r="I365" i="5"/>
  <c r="I74" i="5"/>
  <c r="I376" i="5"/>
  <c r="I459" i="5"/>
  <c r="I570" i="5"/>
  <c r="I218" i="5"/>
  <c r="I320" i="5"/>
  <c r="I521" i="5"/>
  <c r="I296" i="5"/>
  <c r="I98" i="5"/>
  <c r="I352" i="5"/>
  <c r="I148" i="5"/>
  <c r="I582" i="5"/>
  <c r="I465" i="5"/>
  <c r="I525" i="5"/>
  <c r="I706" i="5"/>
  <c r="I414" i="5"/>
  <c r="I430" i="5"/>
  <c r="I287" i="5"/>
  <c r="I106" i="5"/>
  <c r="I36" i="5"/>
  <c r="I145" i="5"/>
  <c r="I169" i="5"/>
  <c r="I557" i="5"/>
  <c r="I480" i="5"/>
  <c r="I440" i="5"/>
  <c r="I421" i="5"/>
  <c r="I553" i="5"/>
  <c r="I464" i="5"/>
  <c r="I400" i="5"/>
  <c r="I488" i="5"/>
  <c r="I208" i="5"/>
  <c r="I49" i="5"/>
  <c r="I626" i="5"/>
  <c r="I161" i="5"/>
  <c r="I306" i="5"/>
  <c r="I423" i="5"/>
  <c r="I194" i="5"/>
  <c r="I630" i="5"/>
  <c r="I506" i="5"/>
  <c r="I591" i="5"/>
  <c r="I379" i="5"/>
  <c r="I133" i="5"/>
  <c r="I702" i="5"/>
  <c r="I116" i="5"/>
  <c r="I288" i="5"/>
  <c r="I264" i="5"/>
  <c r="I646" i="5"/>
  <c r="I97" i="5"/>
  <c r="I516" i="5"/>
  <c r="I233" i="5"/>
  <c r="I237" i="5"/>
  <c r="I163" i="5"/>
  <c r="I728" i="5"/>
  <c r="I461" i="5"/>
  <c r="I119" i="5"/>
  <c r="I483" i="5"/>
  <c r="I589" i="5"/>
  <c r="I260" i="5"/>
  <c r="I86" i="5"/>
  <c r="I737" i="5"/>
  <c r="I573" i="5"/>
  <c r="I345" i="5"/>
  <c r="I503" i="5"/>
  <c r="I362" i="5"/>
  <c r="I222" i="5"/>
  <c r="I357" i="5"/>
  <c r="I458" i="5"/>
  <c r="I321" i="5"/>
  <c r="I416" i="5"/>
  <c r="I122" i="5"/>
  <c r="I395" i="5"/>
  <c r="I508" i="5"/>
  <c r="I520" i="5"/>
  <c r="I53" i="5"/>
  <c r="I493" i="5"/>
  <c r="I594" i="5"/>
  <c r="I468" i="5"/>
  <c r="I511" i="5"/>
  <c r="I167" i="5"/>
  <c r="I652" i="5"/>
  <c r="I344" i="5"/>
  <c r="I574" i="5"/>
  <c r="I568" i="5"/>
  <c r="I96" i="5"/>
  <c r="I531" i="5"/>
  <c r="I575" i="5"/>
  <c r="I67" i="5"/>
  <c r="I93" i="5"/>
  <c r="I457" i="5"/>
  <c r="I490" i="5"/>
  <c r="I504" i="5"/>
  <c r="I545" i="5"/>
  <c r="I75" i="5"/>
  <c r="I272" i="5"/>
  <c r="I80" i="5"/>
  <c r="I615" i="5"/>
  <c r="I354" i="5"/>
  <c r="I722" i="5"/>
  <c r="I622" i="5"/>
  <c r="I105" i="5"/>
  <c r="I302" i="5"/>
  <c r="I599" i="5"/>
  <c r="I315" i="5"/>
  <c r="I31" i="5"/>
  <c r="I627" i="5"/>
  <c r="I432" i="5"/>
  <c r="I343" i="5"/>
  <c r="I529" i="5"/>
  <c r="I193" i="5"/>
  <c r="I37" i="5"/>
  <c r="I172" i="5"/>
  <c r="I25" i="5"/>
  <c r="I514" i="5"/>
  <c r="I301" i="5"/>
  <c r="I318" i="5"/>
  <c r="I101" i="5"/>
  <c r="I319" i="5"/>
  <c r="I425" i="5"/>
  <c r="I710" i="5"/>
  <c r="I26" i="5"/>
  <c r="I160" i="5"/>
  <c r="I528" i="5"/>
  <c r="I734" i="5"/>
  <c r="I703" i="5"/>
  <c r="I278" i="5"/>
  <c r="I389" i="5"/>
  <c r="I35" i="5"/>
  <c r="I200" i="5"/>
  <c r="I552" i="5"/>
  <c r="I277" i="5"/>
  <c r="I386" i="5"/>
  <c r="I639" i="5"/>
  <c r="I3" i="5"/>
  <c r="I736" i="5"/>
  <c r="I129" i="5"/>
  <c r="I387" i="5"/>
  <c r="I307" i="5"/>
  <c r="I292" i="5"/>
  <c r="I550" i="5"/>
  <c r="I14" i="5"/>
  <c r="I434" i="5"/>
  <c r="I57" i="5"/>
  <c r="I370" i="5"/>
  <c r="I502" i="5"/>
  <c r="I392" i="5"/>
  <c r="I391" i="5"/>
  <c r="I21" i="5"/>
  <c r="I482" i="5"/>
  <c r="I284" i="5"/>
  <c r="I541" i="5"/>
  <c r="I523" i="5"/>
  <c r="I409" i="5"/>
  <c r="I182" i="5"/>
  <c r="I500" i="5"/>
  <c r="I435" i="5"/>
  <c r="I660" i="5"/>
  <c r="I713" i="5"/>
  <c r="I446" i="5"/>
  <c r="I544" i="5"/>
  <c r="I100" i="5"/>
  <c r="I518" i="5"/>
  <c r="I634" i="5"/>
  <c r="I102" i="5"/>
  <c r="I657" i="5"/>
  <c r="I669" i="5"/>
  <c r="I62" i="5"/>
  <c r="I203" i="5"/>
  <c r="I507" i="5"/>
  <c r="I643" i="5"/>
  <c r="I428" i="5"/>
  <c r="I180" i="5"/>
  <c r="I85" i="5"/>
  <c r="I146" i="5"/>
  <c r="I476" i="5"/>
  <c r="I422" i="5"/>
  <c r="I221" i="5"/>
  <c r="I140" i="5"/>
  <c r="I355" i="5"/>
  <c r="I51" i="5"/>
  <c r="I684" i="5"/>
  <c r="I718" i="5"/>
  <c r="I629" i="5"/>
  <c r="I63" i="5"/>
  <c r="I316" i="5"/>
  <c r="I396" i="5"/>
  <c r="I726" i="5"/>
  <c r="I577" i="5"/>
  <c r="I88" i="5"/>
  <c r="I436" i="5"/>
  <c r="I280" i="5"/>
  <c r="I408" i="5"/>
  <c r="I741" i="5"/>
  <c r="I197" i="5"/>
  <c r="I152" i="5"/>
  <c r="I15" i="5"/>
  <c r="I371" i="5"/>
  <c r="I265" i="5"/>
  <c r="I682" i="5"/>
  <c r="I271" i="5"/>
  <c r="I55" i="5"/>
  <c r="I123" i="5"/>
  <c r="I113" i="5"/>
  <c r="I485" i="5"/>
  <c r="I716" i="5"/>
  <c r="I202" i="5"/>
  <c r="I533" i="5"/>
  <c r="I698" i="5"/>
  <c r="I323" i="5"/>
  <c r="I548" i="5"/>
  <c r="I631" i="5"/>
  <c r="I442" i="5"/>
  <c r="I65" i="5"/>
  <c r="I282" i="5"/>
  <c r="I331" i="5"/>
  <c r="I155" i="5"/>
  <c r="I342" i="5"/>
  <c r="I693" i="5"/>
  <c r="I2" i="5"/>
  <c r="I333" i="5"/>
  <c r="I466" i="5"/>
  <c r="I605" i="5"/>
  <c r="I356" i="5"/>
  <c r="I739" i="5"/>
  <c r="I420" i="5"/>
  <c r="I209" i="5"/>
  <c r="I717" i="5"/>
  <c r="I147" i="5"/>
  <c r="I228" i="5"/>
  <c r="I213" i="5"/>
  <c r="I579" i="5"/>
  <c r="I94" i="5"/>
  <c r="I219" i="5"/>
  <c r="I136" i="5"/>
  <c r="I688" i="5"/>
  <c r="I715" i="5"/>
  <c r="I81" i="5"/>
  <c r="I190" i="5"/>
  <c r="I29" i="5"/>
  <c r="I555" i="5"/>
  <c r="I317" i="5"/>
  <c r="I361" i="5"/>
  <c r="I73" i="5"/>
  <c r="I41" i="5"/>
  <c r="I560" i="5"/>
  <c r="I692" i="5"/>
  <c r="I714" i="5"/>
  <c r="I672" i="5"/>
  <c r="I620" i="5"/>
  <c r="I201" i="5"/>
  <c r="I115" i="5"/>
  <c r="I24" i="5"/>
  <c r="I369" i="5"/>
  <c r="I312" i="5"/>
  <c r="I78" i="5"/>
  <c r="I303" i="5"/>
  <c r="I641" i="5"/>
  <c r="I664" i="5"/>
  <c r="I28" i="5"/>
  <c r="I633" i="5"/>
  <c r="I297" i="5"/>
  <c r="I618" i="5"/>
  <c r="I454" i="5"/>
  <c r="I474" i="5"/>
  <c r="I411" i="5"/>
  <c r="I407" i="5"/>
  <c r="I654" i="5"/>
  <c r="I588" i="5"/>
  <c r="I157" i="5"/>
  <c r="I177" i="5"/>
  <c r="I32" i="5"/>
  <c r="I437" i="5"/>
  <c r="I707" i="5"/>
  <c r="I151" i="5"/>
  <c r="I368" i="5"/>
  <c r="I384" i="5"/>
  <c r="I305" i="5"/>
  <c r="I527" i="5"/>
  <c r="I162" i="5"/>
  <c r="I497" i="5"/>
  <c r="I30" i="5"/>
  <c r="I662" i="5"/>
  <c r="I592" i="5"/>
  <c r="I666" i="5"/>
  <c r="I261" i="5"/>
  <c r="I267" i="5"/>
  <c r="I572" i="5"/>
  <c r="I66" i="5"/>
  <c r="I735" i="5"/>
  <c r="I225" i="5"/>
  <c r="I397" i="5"/>
  <c r="I711" i="5"/>
  <c r="I472" i="5"/>
  <c r="I642" i="5"/>
  <c r="I50" i="5"/>
  <c r="I565" i="5"/>
  <c r="I121" i="5"/>
  <c r="I712" i="5"/>
  <c r="I585" i="5"/>
  <c r="I675" i="5"/>
  <c r="I595" i="5"/>
  <c r="I393" i="5"/>
  <c r="I326" i="5"/>
  <c r="I82" i="5"/>
  <c r="I694" i="5"/>
  <c r="I254" i="5"/>
  <c r="I16" i="5"/>
  <c r="I556" i="5"/>
  <c r="I12" i="5"/>
  <c r="I659" i="5"/>
  <c r="I206" i="5"/>
  <c r="I649" i="5"/>
  <c r="I286" i="5"/>
  <c r="I699" i="5"/>
  <c r="I450" i="5"/>
  <c r="I338" i="5"/>
  <c r="I72" i="5"/>
  <c r="I671" i="5"/>
  <c r="I499" i="5"/>
  <c r="I120" i="5"/>
  <c r="I76" i="5"/>
  <c r="I477" i="5"/>
  <c r="I510" i="5"/>
  <c r="I329" i="5"/>
  <c r="I438" i="5"/>
  <c r="I478" i="5"/>
  <c r="I375" i="5"/>
  <c r="I60" i="5"/>
  <c r="I587" i="5"/>
  <c r="I348" i="5"/>
  <c r="I729" i="5"/>
  <c r="I350" i="5"/>
  <c r="I293" i="5"/>
  <c r="I535" i="5"/>
  <c r="I33" i="5"/>
  <c r="I144" i="5"/>
  <c r="I325" i="5"/>
  <c r="I54" i="5"/>
  <c r="I150" i="5"/>
  <c r="I149" i="5"/>
  <c r="I638" i="5"/>
  <c r="I566" i="5"/>
  <c r="I593" i="5"/>
  <c r="I125" i="5"/>
  <c r="I678" i="5"/>
  <c r="I475" i="5"/>
  <c r="I487" i="5"/>
  <c r="I689" i="5"/>
  <c r="I191" i="5"/>
  <c r="I462" i="5"/>
  <c r="I289" i="5"/>
  <c r="I359" i="5"/>
  <c r="I17" i="5"/>
  <c r="I124" i="5"/>
  <c r="I406" i="5"/>
  <c r="I679" i="5"/>
  <c r="I690" i="5"/>
  <c r="I328" i="5"/>
  <c r="I195" i="5"/>
  <c r="I240" i="5"/>
  <c r="I648" i="5"/>
  <c r="I513" i="5"/>
  <c r="I623" i="5"/>
  <c r="I204" i="5"/>
  <c r="I262" i="5"/>
  <c r="I108" i="5"/>
  <c r="I398" i="5"/>
  <c r="I731" i="5"/>
  <c r="I298" i="5"/>
  <c r="I174" i="5"/>
  <c r="I83" i="5"/>
  <c r="I683" i="5"/>
  <c r="I245" i="5"/>
  <c r="I90" i="5"/>
  <c r="I697" i="5"/>
  <c r="I334" i="5"/>
  <c r="I578" i="5"/>
  <c r="I431" i="5"/>
  <c r="I680" i="5"/>
  <c r="I580" i="5"/>
  <c r="I199" i="5"/>
  <c r="I332" i="5"/>
  <c r="I700" i="5"/>
  <c r="I69" i="5"/>
  <c r="I276" i="5"/>
  <c r="I619" i="5"/>
  <c r="I696" i="5"/>
  <c r="I11" i="5"/>
  <c r="I243" i="5"/>
  <c r="I358" i="5"/>
  <c r="I614" i="5"/>
  <c r="I481" i="5"/>
  <c r="I467" i="5"/>
  <c r="I47" i="5"/>
  <c r="I724" i="5"/>
  <c r="I676" i="5"/>
  <c r="I112" i="5"/>
  <c r="I239" i="5"/>
  <c r="I114" i="5"/>
  <c r="I549" i="5"/>
  <c r="I655" i="5"/>
  <c r="I730" i="5"/>
  <c r="I363" i="5"/>
  <c r="I207" i="5"/>
  <c r="I274" i="5"/>
  <c r="I453" i="5"/>
  <c r="I189" i="5"/>
  <c r="I268" i="5"/>
  <c r="I663" i="5"/>
  <c r="I668" i="5"/>
  <c r="I242" i="5"/>
  <c r="I449" i="5"/>
  <c r="I429" i="5"/>
  <c r="I447" i="5"/>
  <c r="I351" i="5"/>
  <c r="I224" i="5"/>
  <c r="I295" i="5"/>
  <c r="I651" i="5"/>
  <c r="I234" i="5"/>
  <c r="I733" i="5"/>
  <c r="I70" i="5"/>
  <c r="I164" i="5"/>
  <c r="I291" i="5"/>
  <c r="I99" i="5"/>
  <c r="I110" i="5"/>
  <c r="I517" i="5"/>
  <c r="I402" i="5"/>
  <c r="I543" i="5"/>
  <c r="I380" i="5"/>
  <c r="I399" i="5"/>
  <c r="I231" i="5"/>
  <c r="I613" i="5"/>
  <c r="I330" i="5"/>
  <c r="I456" i="5"/>
  <c r="I390" i="5"/>
  <c r="I210" i="5"/>
  <c r="I727" i="5"/>
  <c r="I742" i="5"/>
  <c r="I337" i="5"/>
  <c r="I581" i="5"/>
  <c r="I212" i="5"/>
  <c r="I394" i="5"/>
  <c r="I188" i="5"/>
  <c r="I77" i="5"/>
  <c r="I494" i="5"/>
  <c r="I721" i="5"/>
  <c r="I598" i="5"/>
  <c r="I223" i="5"/>
  <c r="I61" i="5"/>
  <c r="I232" i="5"/>
  <c r="I686" i="5"/>
  <c r="I687" i="5"/>
  <c r="I484" i="5"/>
  <c r="I22" i="5"/>
  <c r="I404" i="5"/>
  <c r="I324" i="5"/>
  <c r="I248" i="5"/>
  <c r="I364" i="5"/>
  <c r="I569" i="5"/>
  <c r="I327" i="5"/>
  <c r="I701" i="5"/>
  <c r="I709" i="5"/>
  <c r="I455" i="5"/>
  <c r="I9" i="5"/>
  <c r="I175" i="5"/>
  <c r="I512" i="5"/>
  <c r="I562" i="5"/>
  <c r="I522" i="5"/>
  <c r="I103" i="5"/>
  <c r="B5" i="9"/>
  <c r="B4" i="9"/>
  <c r="B9" i="6"/>
  <c r="B10" i="6"/>
  <c r="B17" i="6"/>
  <c r="B18" i="6"/>
  <c r="B25" i="6"/>
  <c r="B26" i="6"/>
  <c r="B33" i="6"/>
  <c r="B34" i="6"/>
  <c r="B42" i="6"/>
  <c r="B50" i="6"/>
  <c r="B57" i="6"/>
  <c r="B58" i="6"/>
  <c r="B65" i="6"/>
  <c r="B66" i="6"/>
  <c r="B73" i="6"/>
  <c r="B74" i="6"/>
  <c r="B81" i="6"/>
  <c r="B82" i="6"/>
  <c r="B89" i="6"/>
  <c r="B90" i="6"/>
  <c r="B97" i="6"/>
  <c r="B98" i="6"/>
  <c r="B106" i="6"/>
  <c r="B114" i="6"/>
  <c r="B121" i="6"/>
  <c r="B122" i="6"/>
  <c r="B129" i="6"/>
  <c r="B130" i="6"/>
  <c r="B137" i="6"/>
  <c r="B138" i="6"/>
  <c r="B145" i="6"/>
  <c r="B146" i="6"/>
  <c r="B153" i="6"/>
  <c r="B154" i="6"/>
  <c r="B161" i="6"/>
  <c r="B162" i="6"/>
  <c r="B170" i="6"/>
  <c r="B178" i="6"/>
  <c r="B185" i="6"/>
  <c r="B186" i="6"/>
  <c r="B193" i="6"/>
  <c r="B194" i="6"/>
  <c r="B201" i="6"/>
  <c r="B202" i="6"/>
  <c r="B209" i="6"/>
  <c r="B210" i="6"/>
  <c r="B217" i="6"/>
  <c r="B218" i="6"/>
  <c r="B225" i="6"/>
  <c r="B226" i="6"/>
  <c r="B234" i="6"/>
  <c r="B242" i="6"/>
  <c r="B249" i="6"/>
  <c r="B250" i="6"/>
  <c r="B257" i="6"/>
  <c r="B258" i="6"/>
  <c r="B265" i="6"/>
  <c r="B266" i="6"/>
  <c r="B273" i="6"/>
  <c r="B274" i="6"/>
  <c r="B281" i="6"/>
  <c r="B282" i="6"/>
  <c r="B289" i="6"/>
  <c r="B290" i="6"/>
  <c r="B298" i="6"/>
  <c r="B306" i="6"/>
  <c r="B313" i="6"/>
  <c r="B314" i="6"/>
  <c r="B321" i="6"/>
  <c r="B322" i="6"/>
  <c r="B329" i="6"/>
  <c r="B330" i="6"/>
  <c r="B337" i="6"/>
  <c r="B338" i="6"/>
  <c r="B344" i="6"/>
  <c r="B345" i="6"/>
  <c r="B346" i="6"/>
  <c r="B354" i="6"/>
  <c r="B360" i="6"/>
  <c r="B361" i="6"/>
  <c r="B362" i="6"/>
  <c r="B369" i="6"/>
  <c r="B370" i="6"/>
  <c r="B376" i="6"/>
  <c r="B377" i="6"/>
  <c r="B378" i="6"/>
  <c r="B384" i="6"/>
  <c r="B385" i="6"/>
  <c r="B386" i="6"/>
  <c r="B392" i="6"/>
  <c r="B394" i="6"/>
  <c r="B400" i="6"/>
  <c r="B401" i="6"/>
  <c r="B402" i="6"/>
  <c r="B408" i="6"/>
  <c r="B409" i="6"/>
  <c r="B410" i="6"/>
  <c r="B417" i="6"/>
  <c r="B418" i="6"/>
  <c r="B424" i="6"/>
  <c r="B426" i="6"/>
  <c r="B434" i="6"/>
  <c r="B440" i="6"/>
  <c r="B441" i="6"/>
  <c r="B442" i="6"/>
  <c r="B448" i="6"/>
  <c r="B449" i="6"/>
  <c r="B450" i="6"/>
  <c r="B456" i="6"/>
  <c r="B457" i="6"/>
  <c r="B458" i="6"/>
  <c r="B464" i="6"/>
  <c r="B466" i="6"/>
  <c r="B472" i="6"/>
  <c r="B473" i="6"/>
  <c r="B474" i="6"/>
  <c r="B481" i="6"/>
  <c r="B482" i="6"/>
  <c r="B488" i="6"/>
  <c r="B489" i="6"/>
  <c r="B490" i="6"/>
  <c r="B497" i="6"/>
  <c r="B498" i="6"/>
  <c r="B504" i="6"/>
  <c r="B506" i="6"/>
  <c r="B512" i="6"/>
  <c r="B513" i="6"/>
  <c r="B514" i="6"/>
  <c r="B520" i="6"/>
  <c r="B521" i="6"/>
  <c r="B522" i="6"/>
  <c r="B528" i="6"/>
  <c r="B529" i="6"/>
  <c r="B530" i="6"/>
  <c r="B536" i="6"/>
  <c r="B538" i="6"/>
  <c r="B545" i="6"/>
  <c r="B546" i="6"/>
  <c r="B552" i="6"/>
  <c r="B553" i="6"/>
  <c r="B554" i="6"/>
  <c r="B561" i="6"/>
  <c r="B562" i="6"/>
  <c r="B568" i="6"/>
  <c r="B569" i="6"/>
  <c r="B570" i="6"/>
  <c r="B576" i="6"/>
  <c r="B578" i="6"/>
  <c r="B584" i="6"/>
  <c r="B585" i="6"/>
  <c r="B586" i="6"/>
  <c r="B592" i="6"/>
  <c r="B593" i="6"/>
  <c r="B594" i="6"/>
  <c r="B600" i="6"/>
  <c r="B601" i="6"/>
  <c r="B602" i="6"/>
  <c r="B610" i="6"/>
  <c r="B616" i="6"/>
  <c r="B617" i="6"/>
  <c r="B618" i="6"/>
  <c r="B625" i="6"/>
  <c r="B626" i="6"/>
  <c r="B632" i="6"/>
  <c r="B633" i="6"/>
  <c r="B634" i="6"/>
  <c r="B640" i="6"/>
  <c r="B641" i="6"/>
  <c r="B642" i="6"/>
  <c r="B648" i="6"/>
  <c r="B650" i="6"/>
  <c r="B656" i="6"/>
  <c r="B657" i="6"/>
  <c r="B658" i="6"/>
  <c r="B664" i="6"/>
  <c r="B665" i="6"/>
  <c r="B666" i="6"/>
  <c r="B673" i="6"/>
  <c r="B674" i="6"/>
  <c r="B680" i="6"/>
  <c r="B682" i="6"/>
  <c r="B730" i="6"/>
  <c r="B738" i="6"/>
  <c r="B3" i="6"/>
  <c r="B4" i="6"/>
  <c r="B5" i="6"/>
  <c r="B6" i="6"/>
  <c r="B7" i="6"/>
  <c r="B8" i="6"/>
  <c r="B11" i="6"/>
  <c r="B12" i="6"/>
  <c r="B13" i="6"/>
  <c r="B14" i="6"/>
  <c r="B15" i="6"/>
  <c r="B16" i="6"/>
  <c r="B19" i="6"/>
  <c r="B20" i="6"/>
  <c r="B21" i="6"/>
  <c r="B22" i="6"/>
  <c r="B23" i="6"/>
  <c r="B24" i="6"/>
  <c r="B27" i="6"/>
  <c r="B28" i="6"/>
  <c r="B29" i="6"/>
  <c r="B30" i="6"/>
  <c r="B31" i="6"/>
  <c r="B32" i="6"/>
  <c r="B35" i="6"/>
  <c r="B36" i="6"/>
  <c r="B37" i="6"/>
  <c r="B38" i="6"/>
  <c r="B39" i="6"/>
  <c r="B40" i="6"/>
  <c r="B41" i="6"/>
  <c r="B43" i="6"/>
  <c r="B44" i="6"/>
  <c r="B45" i="6"/>
  <c r="B46" i="6"/>
  <c r="B47" i="6"/>
  <c r="B48" i="6"/>
  <c r="B49" i="6"/>
  <c r="B51" i="6"/>
  <c r="B52" i="6"/>
  <c r="B53" i="6"/>
  <c r="B54" i="6"/>
  <c r="B55" i="6"/>
  <c r="B56" i="6"/>
  <c r="B59" i="6"/>
  <c r="B60" i="6"/>
  <c r="B61" i="6"/>
  <c r="B62" i="6"/>
  <c r="B63" i="6"/>
  <c r="B64" i="6"/>
  <c r="B67" i="6"/>
  <c r="B68" i="6"/>
  <c r="B69" i="6"/>
  <c r="B70" i="6"/>
  <c r="B71" i="6"/>
  <c r="B72" i="6"/>
  <c r="B75" i="6"/>
  <c r="B76" i="6"/>
  <c r="B77" i="6"/>
  <c r="B78" i="6"/>
  <c r="B79" i="6"/>
  <c r="B80" i="6"/>
  <c r="B83" i="6"/>
  <c r="B84" i="6"/>
  <c r="B85" i="6"/>
  <c r="B86" i="6"/>
  <c r="B87" i="6"/>
  <c r="B88" i="6"/>
  <c r="B91" i="6"/>
  <c r="B92" i="6"/>
  <c r="B93" i="6"/>
  <c r="B94" i="6"/>
  <c r="B95" i="6"/>
  <c r="B96" i="6"/>
  <c r="B99" i="6"/>
  <c r="B100" i="6"/>
  <c r="B101" i="6"/>
  <c r="B102" i="6"/>
  <c r="B103" i="6"/>
  <c r="B104" i="6"/>
  <c r="B105" i="6"/>
  <c r="B107" i="6"/>
  <c r="B108" i="6"/>
  <c r="B109" i="6"/>
  <c r="B110" i="6"/>
  <c r="B111" i="6"/>
  <c r="B112" i="6"/>
  <c r="B113" i="6"/>
  <c r="B115" i="6"/>
  <c r="B116" i="6"/>
  <c r="B117" i="6"/>
  <c r="B118" i="6"/>
  <c r="B119" i="6"/>
  <c r="B120" i="6"/>
  <c r="B123" i="6"/>
  <c r="B124" i="6"/>
  <c r="B125" i="6"/>
  <c r="B126" i="6"/>
  <c r="B127" i="6"/>
  <c r="B128" i="6"/>
  <c r="B131" i="6"/>
  <c r="B132" i="6"/>
  <c r="B133" i="6"/>
  <c r="B134" i="6"/>
  <c r="B135" i="6"/>
  <c r="B136" i="6"/>
  <c r="B139" i="6"/>
  <c r="B140" i="6"/>
  <c r="B141" i="6"/>
  <c r="B142" i="6"/>
  <c r="B143" i="6"/>
  <c r="B144" i="6"/>
  <c r="B147" i="6"/>
  <c r="B148" i="6"/>
  <c r="B149" i="6"/>
  <c r="B150" i="6"/>
  <c r="B151" i="6"/>
  <c r="B152" i="6"/>
  <c r="B155" i="6"/>
  <c r="B156" i="6"/>
  <c r="B157" i="6"/>
  <c r="B158" i="6"/>
  <c r="B159" i="6"/>
  <c r="B160" i="6"/>
  <c r="B163" i="6"/>
  <c r="B164" i="6"/>
  <c r="B165" i="6"/>
  <c r="B166" i="6"/>
  <c r="B167" i="6"/>
  <c r="B168" i="6"/>
  <c r="B169" i="6"/>
  <c r="B171" i="6"/>
  <c r="B172" i="6"/>
  <c r="B173" i="6"/>
  <c r="B174" i="6"/>
  <c r="B175" i="6"/>
  <c r="B176" i="6"/>
  <c r="B177" i="6"/>
  <c r="B179" i="6"/>
  <c r="B180" i="6"/>
  <c r="B181" i="6"/>
  <c r="B182" i="6"/>
  <c r="B183" i="6"/>
  <c r="B184" i="6"/>
  <c r="B187" i="6"/>
  <c r="B188" i="6"/>
  <c r="B189" i="6"/>
  <c r="B190" i="6"/>
  <c r="B191" i="6"/>
  <c r="B192" i="6"/>
  <c r="B195" i="6"/>
  <c r="B196" i="6"/>
  <c r="B197" i="6"/>
  <c r="B198" i="6"/>
  <c r="B199" i="6"/>
  <c r="B200" i="6"/>
  <c r="B203" i="6"/>
  <c r="B204" i="6"/>
  <c r="B205" i="6"/>
  <c r="B206" i="6"/>
  <c r="B207" i="6"/>
  <c r="B208" i="6"/>
  <c r="B211" i="6"/>
  <c r="B212" i="6"/>
  <c r="B213" i="6"/>
  <c r="B214" i="6"/>
  <c r="B215" i="6"/>
  <c r="B216" i="6"/>
  <c r="B219" i="6"/>
  <c r="B220" i="6"/>
  <c r="B221" i="6"/>
  <c r="B222" i="6"/>
  <c r="B223" i="6"/>
  <c r="B224" i="6"/>
  <c r="B227" i="6"/>
  <c r="B228" i="6"/>
  <c r="B229" i="6"/>
  <c r="B230" i="6"/>
  <c r="B231" i="6"/>
  <c r="B232" i="6"/>
  <c r="B233" i="6"/>
  <c r="B235" i="6"/>
  <c r="B236" i="6"/>
  <c r="B237" i="6"/>
  <c r="B238" i="6"/>
  <c r="B239" i="6"/>
  <c r="B240" i="6"/>
  <c r="B241" i="6"/>
  <c r="B243" i="6"/>
  <c r="B244" i="6"/>
  <c r="B245" i="6"/>
  <c r="B246" i="6"/>
  <c r="B247" i="6"/>
  <c r="B248" i="6"/>
  <c r="B251" i="6"/>
  <c r="B252" i="6"/>
  <c r="B253" i="6"/>
  <c r="B254" i="6"/>
  <c r="B255" i="6"/>
  <c r="B256" i="6"/>
  <c r="B259" i="6"/>
  <c r="B260" i="6"/>
  <c r="B261" i="6"/>
  <c r="B262" i="6"/>
  <c r="B263" i="6"/>
  <c r="B264" i="6"/>
  <c r="B267" i="6"/>
  <c r="B268" i="6"/>
  <c r="B269" i="6"/>
  <c r="B270" i="6"/>
  <c r="B271" i="6"/>
  <c r="B272" i="6"/>
  <c r="B275" i="6"/>
  <c r="B276" i="6"/>
  <c r="B277" i="6"/>
  <c r="B278" i="6"/>
  <c r="B279" i="6"/>
  <c r="B280" i="6"/>
  <c r="B283" i="6"/>
  <c r="B284" i="6"/>
  <c r="B285" i="6"/>
  <c r="B286" i="6"/>
  <c r="B287" i="6"/>
  <c r="B288" i="6"/>
  <c r="B291" i="6"/>
  <c r="B292" i="6"/>
  <c r="B293" i="6"/>
  <c r="B294" i="6"/>
  <c r="B295" i="6"/>
  <c r="B296" i="6"/>
  <c r="B297" i="6"/>
  <c r="B299" i="6"/>
  <c r="B300" i="6"/>
  <c r="B301" i="6"/>
  <c r="B302" i="6"/>
  <c r="B303" i="6"/>
  <c r="B304" i="6"/>
  <c r="B305" i="6"/>
  <c r="B307" i="6"/>
  <c r="B308" i="6"/>
  <c r="B309" i="6"/>
  <c r="B310" i="6"/>
  <c r="B311" i="6"/>
  <c r="B312" i="6"/>
  <c r="B315" i="6"/>
  <c r="B316" i="6"/>
  <c r="B317" i="6"/>
  <c r="B318" i="6"/>
  <c r="B319" i="6"/>
  <c r="B320" i="6"/>
  <c r="B323" i="6"/>
  <c r="B324" i="6"/>
  <c r="B325" i="6"/>
  <c r="B326" i="6"/>
  <c r="B327" i="6"/>
  <c r="B328" i="6"/>
  <c r="B331" i="6"/>
  <c r="B332" i="6"/>
  <c r="B333" i="6"/>
  <c r="B334" i="6"/>
  <c r="B335" i="6"/>
  <c r="B336" i="6"/>
  <c r="B339" i="6"/>
  <c r="B340" i="6"/>
  <c r="B341" i="6"/>
  <c r="B342" i="6"/>
  <c r="B343" i="6"/>
  <c r="B347" i="6"/>
  <c r="B348" i="6"/>
  <c r="B349" i="6"/>
  <c r="B350" i="6"/>
  <c r="B351" i="6"/>
  <c r="B352" i="6"/>
  <c r="B353" i="6"/>
  <c r="B355" i="6"/>
  <c r="B356" i="6"/>
  <c r="B357" i="6"/>
  <c r="B358" i="6"/>
  <c r="B359" i="6"/>
  <c r="B363" i="6"/>
  <c r="B364" i="6"/>
  <c r="B365" i="6"/>
  <c r="B366" i="6"/>
  <c r="B367" i="6"/>
  <c r="B368" i="6"/>
  <c r="B371" i="6"/>
  <c r="B372" i="6"/>
  <c r="B373" i="6"/>
  <c r="B374" i="6"/>
  <c r="B375" i="6"/>
  <c r="B379" i="6"/>
  <c r="B380" i="6"/>
  <c r="B381" i="6"/>
  <c r="B382" i="6"/>
  <c r="B383" i="6"/>
  <c r="B387" i="6"/>
  <c r="B388" i="6"/>
  <c r="B389" i="6"/>
  <c r="B390" i="6"/>
  <c r="B391" i="6"/>
  <c r="B393" i="6"/>
  <c r="B395" i="6"/>
  <c r="B396" i="6"/>
  <c r="B397" i="6"/>
  <c r="B398" i="6"/>
  <c r="B399" i="6"/>
  <c r="B403" i="6"/>
  <c r="B404" i="6"/>
  <c r="B405" i="6"/>
  <c r="B406" i="6"/>
  <c r="B407" i="6"/>
  <c r="B411" i="6"/>
  <c r="B412" i="6"/>
  <c r="B413" i="6"/>
  <c r="B414" i="6"/>
  <c r="B415" i="6"/>
  <c r="B416" i="6"/>
  <c r="B419" i="6"/>
  <c r="B420" i="6"/>
  <c r="B421" i="6"/>
  <c r="B422" i="6"/>
  <c r="B423" i="6"/>
  <c r="B425" i="6"/>
  <c r="B427" i="6"/>
  <c r="B428" i="6"/>
  <c r="B429" i="6"/>
  <c r="B430" i="6"/>
  <c r="B431" i="6"/>
  <c r="B432" i="6"/>
  <c r="B433" i="6"/>
  <c r="B435" i="6"/>
  <c r="B436" i="6"/>
  <c r="B437" i="6"/>
  <c r="B438" i="6"/>
  <c r="B439" i="6"/>
  <c r="B443" i="6"/>
  <c r="B444" i="6"/>
  <c r="B445" i="6"/>
  <c r="B446" i="6"/>
  <c r="B447" i="6"/>
  <c r="B451" i="6"/>
  <c r="B452" i="6"/>
  <c r="B453" i="6"/>
  <c r="B454" i="6"/>
  <c r="B455" i="6"/>
  <c r="B459" i="6"/>
  <c r="B460" i="6"/>
  <c r="B461" i="6"/>
  <c r="B462" i="6"/>
  <c r="B463" i="6"/>
  <c r="B465" i="6"/>
  <c r="B467" i="6"/>
  <c r="B468" i="6"/>
  <c r="B469" i="6"/>
  <c r="B470" i="6"/>
  <c r="B471" i="6"/>
  <c r="B475" i="6"/>
  <c r="B476" i="6"/>
  <c r="B477" i="6"/>
  <c r="B478" i="6"/>
  <c r="B479" i="6"/>
  <c r="B480" i="6"/>
  <c r="B483" i="6"/>
  <c r="B484" i="6"/>
  <c r="B485" i="6"/>
  <c r="B486" i="6"/>
  <c r="B487" i="6"/>
  <c r="B491" i="6"/>
  <c r="B492" i="6"/>
  <c r="B493" i="6"/>
  <c r="B494" i="6"/>
  <c r="B495" i="6"/>
  <c r="B496" i="6"/>
  <c r="B499" i="6"/>
  <c r="B500" i="6"/>
  <c r="B501" i="6"/>
  <c r="B502" i="6"/>
  <c r="B503" i="6"/>
  <c r="B505" i="6"/>
  <c r="B507" i="6"/>
  <c r="B508" i="6"/>
  <c r="B509" i="6"/>
  <c r="B510" i="6"/>
  <c r="B511" i="6"/>
  <c r="B515" i="6"/>
  <c r="B516" i="6"/>
  <c r="B517" i="6"/>
  <c r="B518" i="6"/>
  <c r="B519" i="6"/>
  <c r="B523" i="6"/>
  <c r="B524" i="6"/>
  <c r="B525" i="6"/>
  <c r="B526" i="6"/>
  <c r="B527" i="6"/>
  <c r="B531" i="6"/>
  <c r="B532" i="6"/>
  <c r="B533" i="6"/>
  <c r="B534" i="6"/>
  <c r="B535" i="6"/>
  <c r="B537" i="6"/>
  <c r="B539" i="6"/>
  <c r="B540" i="6"/>
  <c r="B541" i="6"/>
  <c r="B542" i="6"/>
  <c r="B543" i="6"/>
  <c r="B544" i="6"/>
  <c r="B547" i="6"/>
  <c r="B548" i="6"/>
  <c r="B549" i="6"/>
  <c r="B550" i="6"/>
  <c r="B551" i="6"/>
  <c r="B555" i="6"/>
  <c r="B556" i="6"/>
  <c r="B557" i="6"/>
  <c r="B558" i="6"/>
  <c r="B559" i="6"/>
  <c r="B560" i="6"/>
  <c r="B563" i="6"/>
  <c r="B564" i="6"/>
  <c r="B565" i="6"/>
  <c r="B566" i="6"/>
  <c r="B567" i="6"/>
  <c r="B571" i="6"/>
  <c r="B572" i="6"/>
  <c r="B573" i="6"/>
  <c r="B574" i="6"/>
  <c r="B575" i="6"/>
  <c r="B577" i="6"/>
  <c r="B579" i="6"/>
  <c r="B580" i="6"/>
  <c r="B581" i="6"/>
  <c r="B582" i="6"/>
  <c r="B583" i="6"/>
  <c r="B587" i="6"/>
  <c r="B588" i="6"/>
  <c r="B589" i="6"/>
  <c r="B590" i="6"/>
  <c r="B591" i="6"/>
  <c r="B595" i="6"/>
  <c r="B596" i="6"/>
  <c r="B597" i="6"/>
  <c r="B598" i="6"/>
  <c r="B599" i="6"/>
  <c r="B603" i="6"/>
  <c r="B604" i="6"/>
  <c r="B605" i="6"/>
  <c r="B606" i="6"/>
  <c r="B607" i="6"/>
  <c r="B608" i="6"/>
  <c r="B609" i="6"/>
  <c r="B611" i="6"/>
  <c r="B612" i="6"/>
  <c r="B613" i="6"/>
  <c r="B614" i="6"/>
  <c r="B615" i="6"/>
  <c r="B619" i="6"/>
  <c r="B620" i="6"/>
  <c r="B621" i="6"/>
  <c r="B622" i="6"/>
  <c r="B623" i="6"/>
  <c r="B624" i="6"/>
  <c r="B627" i="6"/>
  <c r="B628" i="6"/>
  <c r="B629" i="6"/>
  <c r="B630" i="6"/>
  <c r="B631" i="6"/>
  <c r="B635" i="6"/>
  <c r="B636" i="6"/>
  <c r="B637" i="6"/>
  <c r="B638" i="6"/>
  <c r="B639" i="6"/>
  <c r="B643" i="6"/>
  <c r="B644" i="6"/>
  <c r="B645" i="6"/>
  <c r="B646" i="6"/>
  <c r="B647" i="6"/>
  <c r="B649" i="6"/>
  <c r="B651" i="6"/>
  <c r="B652" i="6"/>
  <c r="B653" i="6"/>
  <c r="B654" i="6"/>
  <c r="B655" i="6"/>
  <c r="B659" i="6"/>
  <c r="B660" i="6"/>
  <c r="B661" i="6"/>
  <c r="B662" i="6"/>
  <c r="B663" i="6"/>
  <c r="B667" i="6"/>
  <c r="B668" i="6"/>
  <c r="B669" i="6"/>
  <c r="B670" i="6"/>
  <c r="B671" i="6"/>
  <c r="B672" i="6"/>
  <c r="B675" i="6"/>
  <c r="B676" i="6"/>
  <c r="B677" i="6"/>
  <c r="B678" i="6"/>
  <c r="B679" i="6"/>
  <c r="B681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1" i="6"/>
  <c r="B732" i="6"/>
  <c r="B733" i="6"/>
  <c r="B734" i="6"/>
  <c r="B735" i="6"/>
  <c r="B736" i="6"/>
  <c r="B737" i="6"/>
  <c r="B739" i="6"/>
  <c r="B740" i="6"/>
  <c r="B741" i="6"/>
  <c r="B742" i="6"/>
  <c r="I14" i="9"/>
  <c r="H14" i="9"/>
  <c r="G14" i="9"/>
  <c r="F14" i="9"/>
  <c r="J13" i="9"/>
  <c r="J12" i="9"/>
  <c r="J11" i="9"/>
  <c r="J10" i="9"/>
  <c r="J9" i="9"/>
  <c r="J8" i="9"/>
  <c r="J7" i="9"/>
  <c r="J6" i="9"/>
  <c r="J5" i="9"/>
  <c r="J4" i="9"/>
  <c r="J3" i="9"/>
  <c r="J2" i="9"/>
  <c r="J219" i="8"/>
  <c r="I219" i="8"/>
  <c r="H219" i="8"/>
  <c r="G219" i="8"/>
  <c r="F219" i="8"/>
  <c r="E219" i="8"/>
  <c r="D219" i="8"/>
  <c r="C219" i="8"/>
  <c r="J218" i="8"/>
  <c r="I218" i="8"/>
  <c r="H218" i="8"/>
  <c r="G218" i="8"/>
  <c r="F218" i="8"/>
  <c r="E218" i="8"/>
  <c r="D218" i="8"/>
  <c r="C218" i="8"/>
  <c r="J217" i="8"/>
  <c r="I217" i="8"/>
  <c r="H217" i="8"/>
  <c r="G217" i="8"/>
  <c r="F217" i="8"/>
  <c r="E217" i="8"/>
  <c r="D217" i="8"/>
  <c r="C217" i="8"/>
  <c r="J216" i="8"/>
  <c r="I216" i="8"/>
  <c r="H216" i="8"/>
  <c r="G216" i="8"/>
  <c r="F216" i="8"/>
  <c r="E216" i="8"/>
  <c r="D216" i="8"/>
  <c r="C216" i="8"/>
  <c r="J215" i="8"/>
  <c r="I215" i="8"/>
  <c r="H215" i="8"/>
  <c r="G215" i="8"/>
  <c r="F215" i="8"/>
  <c r="E215" i="8"/>
  <c r="D215" i="8"/>
  <c r="C215" i="8"/>
  <c r="J210" i="8"/>
  <c r="I210" i="8"/>
  <c r="H210" i="8"/>
  <c r="G210" i="8"/>
  <c r="F210" i="8"/>
  <c r="E210" i="8"/>
  <c r="D210" i="8"/>
  <c r="C210" i="8"/>
  <c r="J209" i="8"/>
  <c r="I209" i="8"/>
  <c r="H209" i="8"/>
  <c r="G209" i="8"/>
  <c r="F209" i="8"/>
  <c r="E209" i="8"/>
  <c r="D209" i="8"/>
  <c r="C209" i="8"/>
  <c r="J208" i="8"/>
  <c r="I208" i="8"/>
  <c r="H208" i="8"/>
  <c r="G208" i="8"/>
  <c r="F208" i="8"/>
  <c r="E208" i="8"/>
  <c r="D208" i="8"/>
  <c r="C208" i="8"/>
  <c r="J207" i="8"/>
  <c r="I207" i="8"/>
  <c r="H207" i="8"/>
  <c r="G207" i="8"/>
  <c r="F207" i="8"/>
  <c r="E207" i="8"/>
  <c r="D207" i="8"/>
  <c r="C207" i="8"/>
  <c r="J206" i="8"/>
  <c r="I206" i="8"/>
  <c r="H206" i="8"/>
  <c r="G206" i="8"/>
  <c r="F206" i="8"/>
  <c r="E206" i="8"/>
  <c r="D206" i="8"/>
  <c r="C206" i="8"/>
  <c r="F2" i="3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J14" i="9" l="1"/>
</calcChain>
</file>

<file path=xl/sharedStrings.xml><?xml version="1.0" encoding="utf-8"?>
<sst xmlns="http://schemas.openxmlformats.org/spreadsheetml/2006/main" count="6311" uniqueCount="2288">
  <si>
    <t>Employee Name</t>
  </si>
  <si>
    <t>Department</t>
  </si>
  <si>
    <t>Status</t>
  </si>
  <si>
    <t>Hire Date</t>
  </si>
  <si>
    <t>Years</t>
  </si>
  <si>
    <t>Salary</t>
  </si>
  <si>
    <t>Job Rating</t>
  </si>
  <si>
    <t>Tax Rate</t>
  </si>
  <si>
    <t>Name</t>
  </si>
  <si>
    <t>Dep</t>
  </si>
  <si>
    <t>Page, Lisa</t>
  </si>
  <si>
    <t>ADC</t>
  </si>
  <si>
    <t>Full Time</t>
  </si>
  <si>
    <t>Booth, Ron</t>
  </si>
  <si>
    <t>Taylor, Hector</t>
  </si>
  <si>
    <t>Half-Time</t>
  </si>
  <si>
    <t>Brennan, Tito</t>
  </si>
  <si>
    <t>Dawson, Jonathan</t>
  </si>
  <si>
    <t>Contract</t>
  </si>
  <si>
    <t>Caballero, Richard</t>
  </si>
  <si>
    <t>Duran, Brian</t>
  </si>
  <si>
    <t>Hourly</t>
  </si>
  <si>
    <t>Carmichael, George</t>
  </si>
  <si>
    <t>Weber, Larry</t>
  </si>
  <si>
    <t>Christinelli, David</t>
  </si>
  <si>
    <t>Pratt, Erik</t>
  </si>
  <si>
    <t>Training</t>
  </si>
  <si>
    <t>Collins, Quinn</t>
  </si>
  <si>
    <t>Hanks, Sally</t>
  </si>
  <si>
    <t>Spencer, Boyd</t>
  </si>
  <si>
    <t>Haverland, Judy</t>
  </si>
  <si>
    <t>Wiggins, Frank</t>
  </si>
  <si>
    <t>Hendricks, Anne</t>
  </si>
  <si>
    <t>Tanner, Timothy</t>
  </si>
  <si>
    <t>Hewitt, Steven</t>
  </si>
  <si>
    <t>Strickland, Rajean</t>
  </si>
  <si>
    <t>Ikehara, Bud</t>
  </si>
  <si>
    <t>Chase, Troy</t>
  </si>
  <si>
    <t>Jacobson, Greg</t>
  </si>
  <si>
    <t>Brewer, Kent</t>
  </si>
  <si>
    <t>James, June</t>
  </si>
  <si>
    <t>Wilkins, Jesse</t>
  </si>
  <si>
    <t>Johnson, Claudia</t>
  </si>
  <si>
    <t>White, Daniel</t>
  </si>
  <si>
    <t>Julien, Susan</t>
  </si>
  <si>
    <t>Holland, Donald</t>
  </si>
  <si>
    <t>Keller, Lynda G</t>
  </si>
  <si>
    <t>Rowe, Ken</t>
  </si>
  <si>
    <t>Kendrick, Bacardi</t>
  </si>
  <si>
    <t>Burton, Cam</t>
  </si>
  <si>
    <t>Kopfe, Siobhan</t>
  </si>
  <si>
    <t>Phillips, Liesl</t>
  </si>
  <si>
    <t>Leifheit, Kevin</t>
  </si>
  <si>
    <t>Gallagher, Johnson</t>
  </si>
  <si>
    <t>Malone, Carl</t>
  </si>
  <si>
    <t>Wolf, Debbie</t>
  </si>
  <si>
    <t>Mandel, Laura</t>
  </si>
  <si>
    <t>Todd, Steven</t>
  </si>
  <si>
    <t>Marshall, Traci</t>
  </si>
  <si>
    <t>McKenzie, Michelle</t>
  </si>
  <si>
    <t>Environmental Compliance</t>
  </si>
  <si>
    <t>Martyr, Angela</t>
  </si>
  <si>
    <t>Thornton, Charles</t>
  </si>
  <si>
    <t>Metzger, Sheila</t>
  </si>
  <si>
    <t>Dunn, Matthew</t>
  </si>
  <si>
    <t>Miller, Betsy</t>
  </si>
  <si>
    <t>Potter, Dawn</t>
  </si>
  <si>
    <t>Mills, Irene</t>
  </si>
  <si>
    <t>Carroll, Lesa</t>
  </si>
  <si>
    <t>Nicolaus, Gary</t>
  </si>
  <si>
    <t>Fleming, Irv</t>
  </si>
  <si>
    <t>Parker, Yvonne</t>
  </si>
  <si>
    <t>Nguyen, Dennis</t>
  </si>
  <si>
    <t>Rodriguez, Michael</t>
  </si>
  <si>
    <t>Blair, Sperry</t>
  </si>
  <si>
    <t>Roys, Karen</t>
  </si>
  <si>
    <t>Wyatt, Kelly</t>
  </si>
  <si>
    <t>Schirmer, Benjamin</t>
  </si>
  <si>
    <t>Walton, Benjamin</t>
  </si>
  <si>
    <t>Sebastian, Julie</t>
  </si>
  <si>
    <t>Beck, Craig</t>
  </si>
  <si>
    <t>Sonnenberg, Diane</t>
  </si>
  <si>
    <t>Phelps, Gretchen</t>
  </si>
  <si>
    <t>Stenquist, Allen</t>
  </si>
  <si>
    <t>Bond, John</t>
  </si>
  <si>
    <t>Stephens, Vicky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</si>
  <si>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</si>
  <si>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</si>
  <si>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</si>
  <si>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</si>
  <si>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</si>
  <si>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</si>
  <si>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</si>
  <si>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</si>
  <si>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</si>
  <si>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</si>
  <si>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</si>
  <si>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</si>
  <si>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</si>
  <si>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</si>
  <si>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</si>
  <si>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</si>
  <si>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</si>
  <si>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</si>
  <si>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</si>
  <si>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</si>
  <si>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</si>
  <si>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</si>
  <si>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</si>
  <si>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</si>
  <si>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</si>
  <si>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</si>
  <si>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</si>
  <si>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</si>
  <si>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</si>
  <si>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</si>
  <si>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</si>
  <si>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</si>
  <si>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</si>
  <si>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</si>
  <si>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</si>
  <si>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</si>
  <si>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</si>
  <si>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</si>
  <si>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</si>
  <si>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</si>
  <si>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</si>
  <si>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</si>
  <si>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</si>
  <si>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</si>
  <si>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</si>
  <si>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</si>
  <si>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</si>
  <si>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</si>
  <si>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</si>
  <si>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</si>
  <si>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</si>
  <si>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</si>
  <si>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</si>
  <si>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</si>
  <si>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</si>
  <si>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</si>
  <si>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</si>
  <si>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</si>
  <si>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</si>
  <si>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</si>
  <si>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</si>
  <si>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</si>
  <si>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</si>
  <si>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</si>
  <si>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</si>
  <si>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</si>
  <si>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</si>
  <si>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</si>
  <si>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</si>
  <si>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</si>
  <si>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</si>
  <si>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</si>
  <si>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</si>
  <si>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</si>
  <si>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</si>
  <si>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</si>
  <si>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</si>
  <si>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</si>
  <si>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</si>
  <si>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</si>
  <si>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</si>
  <si>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</si>
  <si>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</si>
  <si>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</si>
  <si>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</si>
  <si>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</si>
  <si>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</si>
  <si>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</si>
  <si>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</si>
  <si>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</si>
  <si>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</si>
  <si>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</si>
  <si>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</si>
  <si>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</si>
  <si>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</si>
  <si>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</si>
  <si>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</si>
  <si>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</si>
  <si>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</si>
  <si>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</si>
  <si>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</si>
  <si>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</si>
  <si>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</si>
  <si>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</si>
  <si>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</si>
  <si>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</si>
  <si>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</si>
  <si>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</si>
  <si>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</si>
  <si>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</si>
  <si>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</si>
  <si>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</si>
  <si>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</si>
  <si>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</si>
  <si>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</si>
  <si>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</si>
  <si>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</si>
  <si>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</si>
  <si>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</si>
  <si>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</si>
  <si>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</si>
  <si>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</si>
  <si>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</si>
  <si>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</si>
  <si>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</si>
  <si>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</si>
  <si>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</si>
  <si>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</si>
  <si>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</si>
  <si>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</si>
  <si>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</si>
  <si>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</si>
  <si>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</si>
  <si>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</si>
  <si>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</si>
  <si>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</si>
  <si>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</si>
  <si>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</si>
  <si>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</si>
  <si>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</si>
  <si>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</si>
  <si>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</si>
  <si>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</si>
  <si>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</si>
  <si>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</si>
  <si>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</si>
  <si>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</si>
  <si>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</si>
  <si>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</si>
  <si>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</si>
  <si>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</si>
  <si>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</si>
  <si>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</si>
  <si>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</si>
  <si>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</si>
  <si>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</si>
  <si>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</si>
  <si>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</si>
  <si>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</si>
  <si>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</si>
  <si>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</si>
  <si>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</si>
  <si>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</si>
  <si>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</si>
  <si>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</si>
  <si>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</si>
  <si>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</si>
  <si>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</si>
  <si>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</si>
  <si>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</si>
  <si>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</si>
  <si>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</si>
  <si>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</si>
  <si>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</si>
  <si>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</si>
  <si>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</si>
  <si>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</si>
  <si>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</si>
  <si>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</si>
  <si>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</si>
  <si>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</si>
  <si>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</si>
  <si>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</si>
  <si>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</si>
  <si>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</si>
  <si>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</si>
  <si>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</si>
  <si>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</si>
  <si>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</si>
  <si>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</si>
  <si>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</si>
  <si>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</si>
  <si>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</si>
  <si>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</si>
  <si>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</si>
  <si>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</si>
  <si>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</si>
  <si>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</si>
  <si>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</si>
  <si>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</si>
  <si>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</si>
  <si>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</si>
  <si>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</si>
  <si>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</si>
  <si>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</si>
  <si>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</si>
  <si>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</si>
  <si>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</si>
  <si>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</si>
  <si>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</si>
  <si>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</si>
  <si>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</si>
  <si>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</si>
  <si>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</si>
  <si>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</si>
  <si>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</si>
  <si>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</si>
  <si>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</si>
  <si>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</si>
  <si>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</si>
  <si>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</si>
  <si>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</si>
  <si>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</si>
  <si>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</si>
  <si>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</si>
  <si>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</si>
  <si>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</si>
  <si>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</si>
  <si>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</si>
  <si>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</si>
  <si>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</si>
  <si>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</si>
  <si>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</si>
  <si>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</si>
  <si>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</si>
  <si>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</si>
  <si>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</si>
  <si>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</si>
  <si>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</si>
  <si>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</si>
  <si>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</si>
  <si>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</si>
  <si>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</si>
  <si>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</si>
  <si>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</si>
  <si>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</si>
  <si>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</si>
  <si>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</si>
  <si>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</si>
  <si>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</si>
  <si>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</si>
  <si>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</si>
  <si>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</si>
  <si>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</si>
  <si>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</si>
  <si>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</si>
  <si>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</si>
  <si>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</si>
  <si>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</si>
  <si>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</si>
  <si>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</si>
  <si>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</si>
  <si>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</si>
  <si>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</si>
  <si>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</si>
  <si>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</si>
  <si>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</si>
  <si>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</si>
  <si>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</si>
  <si>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</si>
  <si>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</si>
  <si>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</si>
  <si>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</si>
  <si>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</si>
  <si>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</si>
  <si>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</si>
  <si>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</si>
  <si>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</si>
  <si>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</si>
  <si>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</si>
  <si>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</si>
  <si>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</si>
  <si>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</si>
  <si>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</si>
  <si>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</si>
  <si>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</si>
  <si>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</si>
  <si>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</si>
  <si>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</si>
  <si>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</si>
  <si>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</si>
  <si>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</si>
  <si>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</si>
  <si>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</si>
  <si>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</si>
  <si>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</si>
  <si>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</si>
  <si>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</si>
  <si>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</si>
  <si>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</si>
  <si>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</si>
  <si>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</si>
  <si>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</si>
  <si>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</si>
  <si>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</si>
  <si>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</si>
  <si>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</si>
  <si>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</si>
  <si>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</si>
  <si>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</si>
  <si>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</si>
  <si>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</si>
  <si>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</si>
  <si>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</si>
  <si>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</si>
  <si>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</si>
  <si>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</si>
  <si>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</si>
  <si>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</si>
  <si>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</si>
  <si>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</si>
  <si>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</si>
  <si>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</si>
  <si>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</si>
  <si>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</si>
  <si>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</si>
  <si>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</si>
  <si>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</si>
  <si>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</si>
  <si>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</si>
  <si>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</si>
  <si>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</si>
  <si>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</si>
  <si>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</si>
  <si>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</si>
  <si>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</si>
  <si>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</si>
  <si>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</si>
  <si>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</si>
  <si>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</si>
  <si>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</si>
  <si>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</si>
  <si>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</si>
  <si>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</si>
  <si>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</si>
  <si>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</si>
  <si>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</si>
  <si>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</si>
  <si>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</si>
  <si>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</si>
  <si>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</si>
  <si>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</si>
  <si>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</si>
  <si>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</si>
  <si>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</si>
  <si>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</si>
  <si>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</si>
  <si>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</si>
  <si>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</si>
  <si>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</si>
  <si>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</si>
  <si>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</si>
  <si>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</si>
  <si>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</si>
  <si>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</si>
  <si>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</si>
  <si>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</si>
  <si>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</si>
  <si>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</si>
  <si>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</si>
  <si>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</si>
  <si>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</si>
  <si>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</si>
  <si>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</si>
  <si>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</si>
  <si>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</si>
  <si>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</si>
  <si>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</si>
  <si>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</si>
  <si>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</si>
  <si>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</si>
  <si>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</si>
  <si>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</si>
  <si>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</si>
  <si>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</si>
  <si>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</si>
  <si>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</si>
  <si>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</si>
  <si>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</si>
  <si>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</si>
  <si>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</si>
  <si>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</si>
  <si>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</si>
  <si>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</si>
  <si>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</si>
  <si>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</si>
  <si>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</si>
  <si>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</si>
  <si>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</si>
  <si>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</si>
  <si>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</si>
  <si>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</si>
  <si>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</si>
  <si>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</si>
  <si>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</si>
  <si>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</si>
  <si>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</si>
  <si>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</si>
  <si>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</si>
  <si>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</si>
  <si>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</si>
  <si>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</si>
  <si>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</si>
  <si>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</si>
  <si>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</si>
  <si>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</si>
  <si>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</si>
  <si>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</si>
  <si>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</si>
  <si>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</si>
  <si>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</si>
  <si>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</si>
  <si>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</si>
  <si>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</si>
  <si>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</si>
  <si>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</si>
  <si>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</si>
  <si>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</si>
  <si>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</si>
  <si>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</si>
  <si>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</si>
  <si>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</si>
  <si>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</si>
  <si>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</si>
  <si>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</si>
  <si>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</si>
  <si>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</si>
  <si>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</si>
  <si>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</si>
  <si>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</si>
  <si>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</si>
  <si>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</si>
  <si>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</si>
  <si>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</si>
  <si>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</si>
  <si>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</si>
  <si>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</si>
  <si>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</si>
  <si>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</si>
  <si>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</si>
  <si>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</si>
  <si>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</si>
  <si>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</si>
  <si>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</si>
  <si>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</si>
  <si>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</si>
  <si>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</si>
  <si>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</si>
  <si>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</si>
  <si>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</si>
  <si>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</si>
  <si>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</si>
  <si>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</si>
  <si>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</si>
  <si>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</si>
  <si>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</si>
  <si>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</si>
  <si>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</si>
  <si>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</si>
  <si>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</si>
  <si>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</si>
  <si>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</si>
  <si>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</si>
  <si>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</si>
  <si>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</si>
  <si>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</si>
  <si>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</si>
  <si>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</si>
  <si>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</si>
  <si>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</si>
  <si>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</si>
  <si>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</si>
  <si>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</si>
  <si>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</si>
  <si>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</si>
  <si>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</si>
  <si>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</si>
  <si>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</si>
  <si>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</si>
  <si>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</si>
  <si>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</si>
  <si>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</si>
  <si>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</si>
  <si>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</si>
  <si>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</si>
  <si>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</si>
  <si>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</si>
  <si>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</si>
  <si>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</si>
  <si>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</si>
  <si>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</si>
  <si>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</si>
  <si>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</si>
  <si>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</si>
  <si>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</si>
  <si>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</si>
  <si>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</si>
  <si>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</si>
  <si>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</si>
  <si>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</si>
  <si>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</si>
  <si>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</si>
  <si>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</si>
  <si>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</si>
  <si>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</si>
  <si>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</si>
  <si>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</si>
  <si>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</si>
  <si>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</si>
  <si>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</si>
  <si>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</si>
  <si>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</si>
  <si>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</si>
  <si>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</si>
  <si>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</si>
  <si>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</si>
  <si>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</si>
  <si>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</si>
  <si>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</si>
  <si>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</si>
  <si>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</si>
  <si>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</si>
  <si>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</si>
  <si>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</si>
  <si>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</si>
  <si>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</si>
  <si>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</si>
  <si>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</si>
  <si>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</si>
  <si>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</si>
  <si>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</si>
  <si>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</si>
  <si>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</si>
  <si>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</si>
  <si>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</si>
  <si>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</si>
  <si>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</si>
  <si>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</si>
  <si>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</si>
  <si>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</si>
  <si>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</si>
  <si>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</si>
  <si>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</si>
  <si>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</si>
  <si>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</si>
  <si>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</si>
  <si>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</si>
  <si>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</si>
  <si>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</si>
  <si>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</si>
  <si>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</si>
  <si>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</si>
  <si>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</si>
  <si>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</si>
  <si>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</si>
  <si>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</si>
  <si>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</si>
  <si>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</si>
  <si>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</si>
  <si>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</si>
  <si>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</si>
  <si>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</si>
  <si>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</si>
  <si>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</si>
  <si>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</si>
  <si>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</si>
  <si>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</si>
  <si>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</si>
  <si>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</si>
  <si>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</si>
  <si>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</si>
  <si>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</si>
  <si>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</si>
  <si>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</si>
  <si>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</si>
  <si>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</si>
  <si>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</si>
  <si>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</si>
  <si>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</si>
  <si>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</si>
  <si>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</si>
  <si>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</si>
  <si>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</si>
  <si>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</si>
  <si>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</si>
  <si>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</si>
  <si>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</si>
  <si>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</si>
  <si>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</si>
  <si>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</si>
  <si>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</si>
  <si>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</si>
  <si>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</si>
  <si>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</si>
  <si>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</si>
  <si>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</si>
  <si>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</si>
  <si>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</si>
  <si>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</si>
  <si>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</si>
  <si>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</si>
  <si>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</si>
  <si>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</si>
  <si>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</si>
  <si>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</si>
  <si>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</si>
  <si>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</si>
  <si>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</si>
  <si>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</si>
  <si>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</si>
  <si>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</si>
  <si>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</si>
  <si>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</si>
  <si>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</si>
  <si>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</si>
  <si>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</si>
  <si>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</si>
  <si>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</si>
  <si>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</si>
  <si>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</si>
  <si>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</si>
  <si>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</si>
  <si>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</si>
  <si>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</si>
  <si>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</si>
  <si>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</si>
  <si>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</si>
  <si>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</si>
  <si>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</si>
  <si>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</si>
  <si>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</si>
  <si>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</si>
  <si>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</si>
  <si>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</si>
  <si>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</si>
  <si>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</si>
  <si>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</si>
  <si>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</si>
  <si>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</si>
  <si>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</si>
  <si>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</si>
  <si>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</si>
  <si>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</si>
  <si>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</si>
  <si>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</si>
  <si>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</si>
  <si>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</si>
  <si>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</si>
  <si>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</si>
  <si>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</si>
  <si>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</si>
  <si>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</si>
  <si>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</si>
  <si>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</si>
  <si>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</si>
  <si>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</si>
  <si>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</si>
  <si>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</si>
  <si>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</si>
  <si>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</si>
  <si>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</si>
  <si>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</si>
  <si>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</si>
  <si>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</si>
  <si>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</si>
  <si>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</si>
  <si>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</si>
  <si>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</si>
  <si>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</si>
  <si>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</si>
  <si>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</si>
  <si>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</si>
  <si>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</si>
  <si>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</si>
  <si>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</si>
  <si>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</si>
  <si>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</si>
  <si>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</si>
  <si>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</si>
  <si>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</si>
  <si>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</si>
  <si>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</si>
  <si>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</si>
  <si>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</si>
  <si>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</si>
  <si>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</si>
  <si>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</si>
  <si>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</si>
  <si>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</si>
  <si>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</si>
  <si>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</si>
  <si>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</si>
  <si>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</si>
  <si>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</si>
  <si>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</si>
  <si>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</si>
  <si>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</si>
  <si>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</si>
  <si>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</si>
  <si>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</si>
  <si>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</si>
  <si>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</si>
  <si>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</si>
  <si>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</si>
  <si>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</si>
  <si>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</si>
  <si>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</si>
  <si>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</si>
  <si>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</si>
  <si>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</si>
  <si>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</si>
  <si>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</si>
  <si>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</si>
  <si>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</si>
  <si>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O'Connor, Kent</t>
  </si>
  <si>
    <t>O'Neal, William</t>
  </si>
  <si>
    <t>O'Brien, Madelyn</t>
  </si>
  <si>
    <t>RateTable</t>
  </si>
  <si>
    <t>Rating</t>
  </si>
  <si>
    <t>Numerical Score</t>
  </si>
  <si>
    <t>Excellent</t>
  </si>
  <si>
    <t>Babbitt, George</t>
  </si>
  <si>
    <t>Fair</t>
  </si>
  <si>
    <t>Very Good</t>
  </si>
  <si>
    <t>Checker, Charles</t>
  </si>
  <si>
    <t>Satisfactory</t>
  </si>
  <si>
    <t>Good</t>
  </si>
  <si>
    <t>Belli, Melvin</t>
  </si>
  <si>
    <t>Bench, John</t>
  </si>
  <si>
    <t>Bickle, Travis</t>
  </si>
  <si>
    <t>Poor</t>
  </si>
  <si>
    <t>Martinet, Jean</t>
  </si>
  <si>
    <t>Fail</t>
  </si>
  <si>
    <t>Cabot, Sebastian</t>
  </si>
  <si>
    <t>Chauvin, Nicolas</t>
  </si>
  <si>
    <t>Bates, Norman</t>
  </si>
  <si>
    <t>Björling, Jussi</t>
  </si>
  <si>
    <t>Claypool, Ida</t>
  </si>
  <si>
    <t>EMPL #</t>
  </si>
  <si>
    <t>Hours</t>
  </si>
  <si>
    <t>Pay Rate</t>
  </si>
  <si>
    <t>Gross Pay</t>
  </si>
  <si>
    <t>State</t>
  </si>
  <si>
    <t>Regional Tax Rate</t>
  </si>
  <si>
    <t>Region</t>
  </si>
  <si>
    <t>Dependents</t>
  </si>
  <si>
    <t>Florida</t>
  </si>
  <si>
    <t>Alabama</t>
  </si>
  <si>
    <t>SE</t>
  </si>
  <si>
    <t>Delaware</t>
  </si>
  <si>
    <t>Alaska</t>
  </si>
  <si>
    <t>PC</t>
  </si>
  <si>
    <t>Indiana</t>
  </si>
  <si>
    <t>Arizona</t>
  </si>
  <si>
    <t>SW</t>
  </si>
  <si>
    <t>Washington</t>
  </si>
  <si>
    <t>Arkansas</t>
  </si>
  <si>
    <t>Montana</t>
  </si>
  <si>
    <t>California</t>
  </si>
  <si>
    <t>MT</t>
  </si>
  <si>
    <t>Oklahoma</t>
  </si>
  <si>
    <t>Colorado</t>
  </si>
  <si>
    <t>MA</t>
  </si>
  <si>
    <t>Tennessee</t>
  </si>
  <si>
    <t>Connecticut</t>
  </si>
  <si>
    <t>NE</t>
  </si>
  <si>
    <t>MW</t>
  </si>
  <si>
    <t>West Virginia</t>
  </si>
  <si>
    <t>DC</t>
  </si>
  <si>
    <t>Idaho</t>
  </si>
  <si>
    <t>Hawaii</t>
  </si>
  <si>
    <t>Rhode Island</t>
  </si>
  <si>
    <t>Georgia</t>
  </si>
  <si>
    <t>Nevada</t>
  </si>
  <si>
    <t>North Carolina</t>
  </si>
  <si>
    <t>Utah</t>
  </si>
  <si>
    <t>Illinois</t>
  </si>
  <si>
    <t>Iowa</t>
  </si>
  <si>
    <t>Kansas</t>
  </si>
  <si>
    <t>Virginia</t>
  </si>
  <si>
    <t>Kentucky</t>
  </si>
  <si>
    <t>New Mexico</t>
  </si>
  <si>
    <t>Louisiana</t>
  </si>
  <si>
    <t>Maine</t>
  </si>
  <si>
    <t>Oregon</t>
  </si>
  <si>
    <t>Maryland</t>
  </si>
  <si>
    <t>Massachusetts</t>
  </si>
  <si>
    <t>North Dakota</t>
  </si>
  <si>
    <t>Michigan</t>
  </si>
  <si>
    <t>Minnesota</t>
  </si>
  <si>
    <t>Mississippi</t>
  </si>
  <si>
    <t>Missouri</t>
  </si>
  <si>
    <t>Vermont</t>
  </si>
  <si>
    <t>South Carolina</t>
  </si>
  <si>
    <t>Nebraska</t>
  </si>
  <si>
    <t>Pennsylvania</t>
  </si>
  <si>
    <t>New Hampshire</t>
  </si>
  <si>
    <t>New Jersey</t>
  </si>
  <si>
    <t>Texas</t>
  </si>
  <si>
    <t>New York</t>
  </si>
  <si>
    <t>Ohio</t>
  </si>
  <si>
    <t>South Dakota</t>
  </si>
  <si>
    <t>Wisconsin</t>
  </si>
  <si>
    <t>Wyoming</t>
  </si>
  <si>
    <t>Date</t>
  </si>
  <si>
    <t>Quarter</t>
  </si>
  <si>
    <t>SS#</t>
  </si>
  <si>
    <t>Shipping Zone</t>
  </si>
  <si>
    <t>Item#</t>
  </si>
  <si>
    <t>Size</t>
  </si>
  <si>
    <t>Shipping Cost</t>
  </si>
  <si>
    <t>406B92</t>
  </si>
  <si>
    <t>429A85</t>
  </si>
  <si>
    <t>124B35</t>
  </si>
  <si>
    <t>964C47</t>
  </si>
  <si>
    <t>760H13</t>
  </si>
  <si>
    <t>143H70</t>
  </si>
  <si>
    <t>331R75</t>
  </si>
  <si>
    <t>351F35</t>
  </si>
  <si>
    <t>807H36</t>
  </si>
  <si>
    <t>448M49</t>
  </si>
  <si>
    <t>324M96</t>
  </si>
  <si>
    <t>286N88</t>
  </si>
  <si>
    <t>774R48</t>
  </si>
  <si>
    <t>494R73</t>
  </si>
  <si>
    <t>281S44</t>
  </si>
  <si>
    <t>329V89</t>
  </si>
  <si>
    <t>247W59</t>
  </si>
  <si>
    <t>300D45</t>
  </si>
  <si>
    <t>215M67</t>
  </si>
  <si>
    <t>744S89</t>
  </si>
  <si>
    <t>991D71</t>
  </si>
  <si>
    <t>354W90</t>
  </si>
  <si>
    <t>250B97</t>
  </si>
  <si>
    <t>175C81</t>
  </si>
  <si>
    <t>260K23</t>
  </si>
  <si>
    <t>324O43</t>
  </si>
  <si>
    <t>262P68</t>
  </si>
  <si>
    <t>500C87</t>
  </si>
  <si>
    <t>633B90</t>
  </si>
  <si>
    <t>942P49</t>
  </si>
  <si>
    <t>737S22</t>
  </si>
  <si>
    <t>595A20</t>
  </si>
  <si>
    <t>418B54</t>
  </si>
  <si>
    <t>890C64</t>
  </si>
  <si>
    <t>590D81</t>
  </si>
  <si>
    <t>662F88</t>
  </si>
  <si>
    <t>472F89</t>
  </si>
  <si>
    <t>521G44</t>
  </si>
  <si>
    <t>618G41</t>
  </si>
  <si>
    <t>585H17</t>
  </si>
  <si>
    <t>667K24</t>
  </si>
  <si>
    <t>728L88</t>
  </si>
  <si>
    <t>441L76</t>
  </si>
  <si>
    <t>628M62</t>
  </si>
  <si>
    <t>425M35</t>
  </si>
  <si>
    <t>558M47</t>
  </si>
  <si>
    <t>571R57</t>
  </si>
  <si>
    <t>412S40</t>
  </si>
  <si>
    <t>476V26</t>
  </si>
  <si>
    <t>762V40</t>
  </si>
  <si>
    <t>216A77</t>
  </si>
  <si>
    <t>933B14</t>
  </si>
  <si>
    <t>677B89</t>
  </si>
  <si>
    <t>881B80</t>
  </si>
  <si>
    <t>814C24</t>
  </si>
  <si>
    <t>522C53</t>
  </si>
  <si>
    <t>922C62</t>
  </si>
  <si>
    <t>785D96</t>
  </si>
  <si>
    <t>648E50</t>
  </si>
  <si>
    <t>356F33</t>
  </si>
  <si>
    <t>672F32</t>
  </si>
  <si>
    <t>498G97</t>
  </si>
  <si>
    <t>921J33</t>
  </si>
  <si>
    <t>563J24</t>
  </si>
  <si>
    <t>318M18</t>
  </si>
  <si>
    <t>239N47</t>
  </si>
  <si>
    <t>348P78</t>
  </si>
  <si>
    <t>822P65</t>
  </si>
  <si>
    <t>636P47</t>
  </si>
  <si>
    <t>251P24</t>
  </si>
  <si>
    <t>515R31</t>
  </si>
  <si>
    <t>988R30</t>
  </si>
  <si>
    <t>240R63</t>
  </si>
  <si>
    <t>717W35</t>
  </si>
  <si>
    <t>815W34</t>
  </si>
  <si>
    <t>722W76</t>
  </si>
  <si>
    <t>586W67</t>
  </si>
  <si>
    <t>983W12</t>
  </si>
  <si>
    <t>310W28</t>
  </si>
  <si>
    <t>527B97</t>
  </si>
  <si>
    <t>893C82</t>
  </si>
  <si>
    <t>364C87</t>
  </si>
  <si>
    <t>418H53</t>
  </si>
  <si>
    <t>175J26</t>
  </si>
  <si>
    <t>128P92</t>
  </si>
  <si>
    <t>463S36</t>
  </si>
  <si>
    <t>192B60</t>
  </si>
  <si>
    <t>859M53</t>
  </si>
  <si>
    <t>162N51</t>
  </si>
  <si>
    <t>252P25</t>
  </si>
  <si>
    <t>595D51</t>
  </si>
  <si>
    <t>446M47</t>
  </si>
  <si>
    <t>532O31</t>
  </si>
  <si>
    <t>701B42</t>
  </si>
  <si>
    <t>519B87</t>
  </si>
  <si>
    <t>561G21</t>
  </si>
  <si>
    <t>597M46</t>
  </si>
  <si>
    <t>504R79</t>
  </si>
  <si>
    <t>226C61</t>
  </si>
  <si>
    <t>336D63</t>
  </si>
  <si>
    <t>490D27</t>
  </si>
  <si>
    <t>436F24</t>
  </si>
  <si>
    <t>194H44</t>
  </si>
  <si>
    <t>203H35</t>
  </si>
  <si>
    <t>287P94</t>
  </si>
  <si>
    <t>477R85</t>
  </si>
  <si>
    <t>269P97</t>
  </si>
  <si>
    <t>882B67</t>
  </si>
  <si>
    <t>902H23</t>
  </si>
  <si>
    <t>296H14</t>
  </si>
  <si>
    <t>414K70</t>
  </si>
  <si>
    <t>339M86</t>
  </si>
  <si>
    <t>114P90</t>
  </si>
  <si>
    <t>310T21</t>
  </si>
  <si>
    <t>514B76</t>
  </si>
  <si>
    <t>350D30</t>
  </si>
  <si>
    <t>100F72</t>
  </si>
  <si>
    <t>390H59</t>
  </si>
  <si>
    <t>169M13</t>
  </si>
  <si>
    <t>522N39</t>
  </si>
  <si>
    <t>295R71</t>
  </si>
  <si>
    <t>870T14</t>
  </si>
  <si>
    <t>546G50</t>
  </si>
  <si>
    <t>153P99</t>
  </si>
  <si>
    <t>491B10</t>
  </si>
  <si>
    <t>536H83</t>
  </si>
  <si>
    <t>842M44</t>
  </si>
  <si>
    <t>321C22</t>
  </si>
  <si>
    <t>592C50</t>
  </si>
  <si>
    <t>437S67</t>
  </si>
  <si>
    <t>425S84</t>
  </si>
  <si>
    <t>870B79</t>
  </si>
  <si>
    <t>451C84</t>
  </si>
  <si>
    <t>259D57</t>
  </si>
  <si>
    <t>334F10</t>
  </si>
  <si>
    <t>658G88</t>
  </si>
  <si>
    <t>147H44</t>
  </si>
  <si>
    <t>367M54</t>
  </si>
  <si>
    <t>640P33</t>
  </si>
  <si>
    <t>381S76</t>
  </si>
  <si>
    <t>163S33</t>
  </si>
  <si>
    <t>475S32</t>
  </si>
  <si>
    <t>920B31</t>
  </si>
  <si>
    <t>299B58</t>
  </si>
  <si>
    <t>347B78</t>
  </si>
  <si>
    <t>708C77</t>
  </si>
  <si>
    <t>662C58</t>
  </si>
  <si>
    <t>586C57</t>
  </si>
  <si>
    <t>115F18</t>
  </si>
  <si>
    <t>764K37</t>
  </si>
  <si>
    <t>818M39</t>
  </si>
  <si>
    <t>225M10</t>
  </si>
  <si>
    <t>229M72</t>
  </si>
  <si>
    <t>430M66</t>
  </si>
  <si>
    <t>965M81</t>
  </si>
  <si>
    <t>402O23</t>
  </si>
  <si>
    <t>483O24</t>
  </si>
  <si>
    <t>313P48</t>
  </si>
  <si>
    <t>786R74</t>
  </si>
  <si>
    <t>295S65</t>
  </si>
  <si>
    <t>539T38</t>
  </si>
  <si>
    <t>703V38</t>
  </si>
  <si>
    <t>421C48</t>
  </si>
  <si>
    <t>712F77</t>
  </si>
  <si>
    <t>313J10</t>
  </si>
  <si>
    <t>588L10</t>
  </si>
  <si>
    <t>641S85</t>
  </si>
  <si>
    <t>763N80</t>
  </si>
  <si>
    <t>952S13</t>
  </si>
  <si>
    <t>494G43</t>
  </si>
  <si>
    <t>783N28</t>
  </si>
  <si>
    <t>594C47</t>
  </si>
  <si>
    <t>838H73</t>
  </si>
  <si>
    <t>738D97</t>
  </si>
  <si>
    <t>520H72</t>
  </si>
  <si>
    <t>812G19</t>
  </si>
  <si>
    <t>325M49</t>
  </si>
  <si>
    <t>520B33</t>
  </si>
  <si>
    <t>222B82</t>
  </si>
  <si>
    <t>523B80</t>
  </si>
  <si>
    <t>774B87</t>
  </si>
  <si>
    <t>247B88</t>
  </si>
  <si>
    <t>299B40</t>
  </si>
  <si>
    <t>750B62</t>
  </si>
  <si>
    <t>145B84</t>
  </si>
  <si>
    <t>253C93</t>
  </si>
  <si>
    <t>842D68</t>
  </si>
  <si>
    <t>925E76</t>
  </si>
  <si>
    <t>643E46</t>
  </si>
  <si>
    <t>282F97</t>
  </si>
  <si>
    <t>975F92</t>
  </si>
  <si>
    <t>286G40</t>
  </si>
  <si>
    <t>406H96</t>
  </si>
  <si>
    <t>879H31</t>
  </si>
  <si>
    <t>842H54</t>
  </si>
  <si>
    <t>558H70</t>
  </si>
  <si>
    <t>112K85</t>
  </si>
  <si>
    <t>646L78</t>
  </si>
  <si>
    <t>148L60</t>
  </si>
  <si>
    <t>180M18</t>
  </si>
  <si>
    <t>540M87</t>
  </si>
  <si>
    <t>464M19</t>
  </si>
  <si>
    <t>Zones</t>
  </si>
  <si>
    <t>545M84</t>
  </si>
  <si>
    <t>750M61</t>
  </si>
  <si>
    <t>499M52</t>
  </si>
  <si>
    <t>536N44</t>
  </si>
  <si>
    <t>754P27</t>
  </si>
  <si>
    <t>795P34</t>
  </si>
  <si>
    <t>449R42</t>
  </si>
  <si>
    <t>610R33</t>
  </si>
  <si>
    <t>610R48</t>
  </si>
  <si>
    <t>401R55</t>
  </si>
  <si>
    <t>753R51</t>
  </si>
  <si>
    <t>336R70</t>
  </si>
  <si>
    <t>391S90</t>
  </si>
  <si>
    <t>685S14</t>
  </si>
  <si>
    <t>996S12</t>
  </si>
  <si>
    <t>120T58</t>
  </si>
  <si>
    <t>618T11</t>
  </si>
  <si>
    <t>501V88</t>
  </si>
  <si>
    <t>209W46</t>
  </si>
  <si>
    <t>549W69</t>
  </si>
  <si>
    <t>440W13</t>
  </si>
  <si>
    <t>801W61</t>
  </si>
  <si>
    <t>199Y34</t>
  </si>
  <si>
    <t>127A72</t>
  </si>
  <si>
    <t>442A95</t>
  </si>
  <si>
    <t>644A54</t>
  </si>
  <si>
    <t>341A73</t>
  </si>
  <si>
    <t>198A52</t>
  </si>
  <si>
    <t>245B12</t>
  </si>
  <si>
    <t>730B89</t>
  </si>
  <si>
    <t>894B21</t>
  </si>
  <si>
    <t>300B22</t>
  </si>
  <si>
    <t>833C78</t>
  </si>
  <si>
    <t>481C36</t>
  </si>
  <si>
    <t>492C19</t>
  </si>
  <si>
    <t>708C55</t>
  </si>
  <si>
    <t>690C32</t>
  </si>
  <si>
    <t>607C34</t>
  </si>
  <si>
    <t>191C71</t>
  </si>
  <si>
    <t>102C77</t>
  </si>
  <si>
    <t>688D64</t>
  </si>
  <si>
    <t>203D88</t>
  </si>
  <si>
    <t>826D45</t>
  </si>
  <si>
    <t>254E74</t>
  </si>
  <si>
    <t>893F55</t>
  </si>
  <si>
    <t>412F51</t>
  </si>
  <si>
    <t>543F28</t>
  </si>
  <si>
    <t>844F22</t>
  </si>
  <si>
    <t>763F86</t>
  </si>
  <si>
    <t>923F82</t>
  </si>
  <si>
    <t>852G99</t>
  </si>
  <si>
    <t>460G88</t>
  </si>
  <si>
    <t>723G35</t>
  </si>
  <si>
    <t>737G34</t>
  </si>
  <si>
    <t>522G31</t>
  </si>
  <si>
    <t>835G57</t>
  </si>
  <si>
    <t>456G75</t>
  </si>
  <si>
    <t>492G51</t>
  </si>
  <si>
    <t>483H58</t>
  </si>
  <si>
    <t>452H62</t>
  </si>
  <si>
    <t>721H29</t>
  </si>
  <si>
    <t>132H45</t>
  </si>
  <si>
    <t>334H21</t>
  </si>
  <si>
    <t>797H81</t>
  </si>
  <si>
    <t>638J38</t>
  </si>
  <si>
    <t>883K64</t>
  </si>
  <si>
    <t>423L45</t>
  </si>
  <si>
    <t>366L24</t>
  </si>
  <si>
    <t>251L61</t>
  </si>
  <si>
    <t>954L87</t>
  </si>
  <si>
    <t>520M93</t>
  </si>
  <si>
    <t>842M97</t>
  </si>
  <si>
    <t>713M34</t>
  </si>
  <si>
    <t>841M92</t>
  </si>
  <si>
    <t>910N81</t>
  </si>
  <si>
    <t>804N68</t>
  </si>
  <si>
    <t>100O46</t>
  </si>
  <si>
    <t>748O80</t>
  </si>
  <si>
    <t>509O73</t>
  </si>
  <si>
    <t>543P69</t>
  </si>
  <si>
    <t>920R43</t>
  </si>
  <si>
    <t>254R12</t>
  </si>
  <si>
    <t>474R19</t>
  </si>
  <si>
    <t>611R34</t>
  </si>
  <si>
    <t>489R69</t>
  </si>
  <si>
    <t>570R46</t>
  </si>
  <si>
    <t>575S39</t>
  </si>
  <si>
    <t>880S89</t>
  </si>
  <si>
    <t>332S86</t>
  </si>
  <si>
    <t>651S86</t>
  </si>
  <si>
    <t>678S26</t>
  </si>
  <si>
    <t>936T90</t>
  </si>
  <si>
    <t>151T44</t>
  </si>
  <si>
    <t>461T84</t>
  </si>
  <si>
    <t>148T62</t>
  </si>
  <si>
    <t>383V97</t>
  </si>
  <si>
    <t>562W42</t>
  </si>
  <si>
    <t>718W90</t>
  </si>
  <si>
    <t>344W57</t>
  </si>
  <si>
    <t>588W27</t>
  </si>
  <si>
    <t>156W79</t>
  </si>
  <si>
    <t>792W22</t>
  </si>
  <si>
    <t>348W57</t>
  </si>
  <si>
    <t>749B59</t>
  </si>
  <si>
    <t>826C35</t>
  </si>
  <si>
    <t>493D96</t>
  </si>
  <si>
    <t>741D92</t>
  </si>
  <si>
    <t>874G97</t>
  </si>
  <si>
    <t>762H25</t>
  </si>
  <si>
    <t>427I41</t>
  </si>
  <si>
    <t>173L87</t>
  </si>
  <si>
    <t>397L40</t>
  </si>
  <si>
    <t>207M33</t>
  </si>
  <si>
    <t>181M34</t>
  </si>
  <si>
    <t>284P77</t>
  </si>
  <si>
    <t>782A10</t>
  </si>
  <si>
    <t>537B44</t>
  </si>
  <si>
    <t>909F23</t>
  </si>
  <si>
    <t>484G59</t>
  </si>
  <si>
    <t>939H25</t>
  </si>
  <si>
    <t>329H66</t>
  </si>
  <si>
    <t>226K38</t>
  </si>
  <si>
    <t>904P35</t>
  </si>
  <si>
    <t>545S74</t>
  </si>
  <si>
    <t>359W43</t>
  </si>
  <si>
    <t>412W68</t>
  </si>
  <si>
    <t>332H61</t>
  </si>
  <si>
    <t>710P62</t>
  </si>
  <si>
    <t>397G91</t>
  </si>
  <si>
    <t>739H52</t>
  </si>
  <si>
    <t>237L85</t>
  </si>
  <si>
    <t>412P21</t>
  </si>
  <si>
    <t>727R47</t>
  </si>
  <si>
    <t>723E16</t>
  </si>
  <si>
    <t>941H55</t>
  </si>
  <si>
    <t>169H36</t>
  </si>
  <si>
    <t>478K92</t>
  </si>
  <si>
    <t>330K52</t>
  </si>
  <si>
    <t>814M28</t>
  </si>
  <si>
    <t>263M92</t>
  </si>
  <si>
    <t>961P42</t>
  </si>
  <si>
    <t>953S76</t>
  </si>
  <si>
    <t>823S63</t>
  </si>
  <si>
    <t>547A78</t>
  </si>
  <si>
    <t>422B77</t>
  </si>
  <si>
    <t>324B35</t>
  </si>
  <si>
    <t>931B57</t>
  </si>
  <si>
    <t>599C50</t>
  </si>
  <si>
    <t>694C84</t>
  </si>
  <si>
    <t>930D58</t>
  </si>
  <si>
    <t>815D99</t>
  </si>
  <si>
    <t>511E53</t>
  </si>
  <si>
    <t>772F84</t>
  </si>
  <si>
    <t>468G62</t>
  </si>
  <si>
    <t>629H38</t>
  </si>
  <si>
    <t>199H24</t>
  </si>
  <si>
    <t>532H77</t>
  </si>
  <si>
    <t>859K40</t>
  </si>
  <si>
    <t>991L44</t>
  </si>
  <si>
    <t>822L33</t>
  </si>
  <si>
    <t>439M40</t>
  </si>
  <si>
    <t>489M69</t>
  </si>
  <si>
    <t>300M47</t>
  </si>
  <si>
    <t>474M17</t>
  </si>
  <si>
    <t>791M86</t>
  </si>
  <si>
    <t>883P78</t>
  </si>
  <si>
    <t>874R67</t>
  </si>
  <si>
    <t>303S25</t>
  </si>
  <si>
    <t>743T13</t>
  </si>
  <si>
    <t>901V54</t>
  </si>
  <si>
    <t>131W48</t>
  </si>
  <si>
    <t>920W37</t>
  </si>
  <si>
    <t>830B80</t>
  </si>
  <si>
    <t>214L16</t>
  </si>
  <si>
    <t>633M10</t>
  </si>
  <si>
    <t>267M33</t>
  </si>
  <si>
    <t>798R10</t>
  </si>
  <si>
    <t>727R98</t>
  </si>
  <si>
    <t>392R43</t>
  </si>
  <si>
    <t>289S12</t>
  </si>
  <si>
    <t>562S32</t>
  </si>
  <si>
    <t>620S82</t>
  </si>
  <si>
    <t>883W45</t>
  </si>
  <si>
    <t>462B57</t>
  </si>
  <si>
    <t>524G63</t>
  </si>
  <si>
    <t>479G78</t>
  </si>
  <si>
    <t>757H60</t>
  </si>
  <si>
    <t>998S55</t>
  </si>
  <si>
    <t>623S82</t>
  </si>
  <si>
    <t>408W84</t>
  </si>
  <si>
    <t>861W15</t>
  </si>
  <si>
    <t>406B91</t>
  </si>
  <si>
    <t>900C83</t>
  </si>
  <si>
    <t>842C48</t>
  </si>
  <si>
    <t>105C90</t>
  </si>
  <si>
    <t>588L11</t>
  </si>
  <si>
    <t>891M84</t>
  </si>
  <si>
    <t>995M62</t>
  </si>
  <si>
    <t>146R45</t>
  </si>
  <si>
    <t>962W35</t>
  </si>
  <si>
    <t>625C53</t>
  </si>
  <si>
    <t>837G42</t>
  </si>
  <si>
    <t>286G15</t>
  </si>
  <si>
    <t>792L89</t>
  </si>
  <si>
    <t>198S30</t>
  </si>
  <si>
    <t>990C14</t>
  </si>
  <si>
    <t>672P70</t>
  </si>
  <si>
    <t>223W36</t>
  </si>
  <si>
    <t>568M37</t>
  </si>
  <si>
    <t>967D99</t>
  </si>
  <si>
    <t>296G84</t>
  </si>
  <si>
    <t>911K42</t>
  </si>
  <si>
    <t>308M75</t>
  </si>
  <si>
    <t>593S35</t>
  </si>
  <si>
    <t>269U81</t>
  </si>
  <si>
    <t>653W61</t>
  </si>
  <si>
    <t>469A56</t>
  </si>
  <si>
    <t>301C20</t>
  </si>
  <si>
    <t>226C55</t>
  </si>
  <si>
    <t>570C57</t>
  </si>
  <si>
    <t>354C71</t>
  </si>
  <si>
    <t>916D91</t>
  </si>
  <si>
    <t>908D69</t>
  </si>
  <si>
    <t>848F90</t>
  </si>
  <si>
    <t>314G11</t>
  </si>
  <si>
    <t>159H56</t>
  </si>
  <si>
    <t>396H69</t>
  </si>
  <si>
    <t>775H22</t>
  </si>
  <si>
    <t>398H39</t>
  </si>
  <si>
    <t>888H81</t>
  </si>
  <si>
    <t>586H19</t>
  </si>
  <si>
    <t>985H10</t>
  </si>
  <si>
    <t>731J59</t>
  </si>
  <si>
    <t>375J32</t>
  </si>
  <si>
    <t>965M52</t>
  </si>
  <si>
    <t>611N56</t>
  </si>
  <si>
    <t>709P43</t>
  </si>
  <si>
    <t>330P35</t>
  </si>
  <si>
    <t>906R92</t>
  </si>
  <si>
    <t>461R94</t>
  </si>
  <si>
    <t>449R13</t>
  </si>
  <si>
    <t>699S10</t>
  </si>
  <si>
    <t>575B42</t>
  </si>
  <si>
    <t>282G60</t>
  </si>
  <si>
    <t>583M95</t>
  </si>
  <si>
    <t>457M45</t>
  </si>
  <si>
    <t>615R32</t>
  </si>
  <si>
    <t>107S88</t>
  </si>
  <si>
    <t>688M76</t>
  </si>
  <si>
    <t>243N93</t>
  </si>
  <si>
    <t>964N26</t>
  </si>
  <si>
    <t>980S62</t>
  </si>
  <si>
    <t>285S73</t>
  </si>
  <si>
    <t>226J16</t>
  </si>
  <si>
    <t>352B21</t>
  </si>
  <si>
    <t>399G12</t>
  </si>
  <si>
    <t>395H81</t>
  </si>
  <si>
    <t>340H30</t>
  </si>
  <si>
    <t>499H20</t>
  </si>
  <si>
    <t>207M99</t>
  </si>
  <si>
    <t>846P63</t>
  </si>
  <si>
    <t>761S10</t>
  </si>
  <si>
    <t>479S31</t>
  </si>
  <si>
    <t>335S31</t>
  </si>
  <si>
    <t>415W95</t>
  </si>
  <si>
    <t>961B50</t>
  </si>
  <si>
    <t>501F58</t>
  </si>
  <si>
    <t>158P41</t>
  </si>
  <si>
    <t>943B22</t>
  </si>
  <si>
    <t>484A11</t>
  </si>
  <si>
    <t>684A33</t>
  </si>
  <si>
    <t>901B96</t>
  </si>
  <si>
    <t>767B50</t>
  </si>
  <si>
    <t>228B78</t>
  </si>
  <si>
    <t>201B53</t>
  </si>
  <si>
    <t>180B87</t>
  </si>
  <si>
    <t>791C94</t>
  </si>
  <si>
    <t>728D22</t>
  </si>
  <si>
    <t>492D23</t>
  </si>
  <si>
    <t>138D45</t>
  </si>
  <si>
    <t>465E87</t>
  </si>
  <si>
    <t>441F73</t>
  </si>
  <si>
    <t>339G89</t>
  </si>
  <si>
    <t>165G12</t>
  </si>
  <si>
    <t>609H63</t>
  </si>
  <si>
    <t>470L77</t>
  </si>
  <si>
    <t>627M49</t>
  </si>
  <si>
    <t>894M55</t>
  </si>
  <si>
    <t>559M47</t>
  </si>
  <si>
    <t>625N46</t>
  </si>
  <si>
    <t>531O53</t>
  </si>
  <si>
    <t>418W68</t>
  </si>
  <si>
    <t>913W77</t>
  </si>
  <si>
    <t>241A67</t>
  </si>
  <si>
    <t>791A26</t>
  </si>
  <si>
    <t>882A18</t>
  </si>
  <si>
    <t>156B12</t>
  </si>
  <si>
    <t>186B14</t>
  </si>
  <si>
    <t xml:space="preserve">Month: </t>
  </si>
  <si>
    <t>March</t>
  </si>
  <si>
    <t>Combined</t>
  </si>
  <si>
    <t xml:space="preserve">Product: </t>
  </si>
  <si>
    <t>January</t>
  </si>
  <si>
    <t>February</t>
  </si>
  <si>
    <t xml:space="preserve">Month Offset: </t>
  </si>
  <si>
    <t xml:space="preserve">Product Offset: </t>
  </si>
  <si>
    <t>April</t>
  </si>
  <si>
    <t xml:space="preserve">Sales: </t>
  </si>
  <si>
    <t>May</t>
  </si>
  <si>
    <t>June</t>
  </si>
  <si>
    <t>Single-formula &gt;&gt;</t>
  </si>
  <si>
    <t>July</t>
  </si>
  <si>
    <t>August</t>
  </si>
  <si>
    <t>September</t>
  </si>
  <si>
    <t>October</t>
  </si>
  <si>
    <t>November</t>
  </si>
  <si>
    <t>December</t>
  </si>
  <si>
    <t>Total</t>
  </si>
  <si>
    <t>B10043</t>
  </si>
  <si>
    <t>C10215</t>
  </si>
  <si>
    <t>C11054</t>
  </si>
  <si>
    <t>A12022</t>
  </si>
  <si>
    <t>D12554</t>
  </si>
  <si>
    <t>B13860</t>
  </si>
  <si>
    <t>C14472</t>
  </si>
  <si>
    <t>D14726</t>
  </si>
  <si>
    <t>A16764</t>
  </si>
  <si>
    <t>D17732</t>
  </si>
  <si>
    <t>C17733</t>
  </si>
  <si>
    <t>B19135</t>
  </si>
  <si>
    <t>B19856</t>
  </si>
  <si>
    <t>C21213</t>
  </si>
  <si>
    <t>C21358</t>
  </si>
  <si>
    <t>A23019</t>
  </si>
  <si>
    <t>D24742</t>
  </si>
  <si>
    <t>B24755</t>
  </si>
  <si>
    <t>C24976</t>
  </si>
  <si>
    <t>C27265</t>
  </si>
  <si>
    <t>A27843</t>
  </si>
  <si>
    <t>D27909</t>
  </si>
  <si>
    <t>B29180</t>
  </si>
  <si>
    <t>C29200</t>
  </si>
  <si>
    <t>D30402</t>
  </si>
  <si>
    <t>A31152</t>
  </si>
  <si>
    <t>D31872</t>
  </si>
  <si>
    <t>C33602</t>
  </si>
  <si>
    <t>B33741</t>
  </si>
  <si>
    <t>B33948</t>
  </si>
  <si>
    <t>C35237</t>
  </si>
  <si>
    <t>C35461</t>
  </si>
  <si>
    <t>A36192</t>
  </si>
  <si>
    <t>D37719</t>
  </si>
  <si>
    <t>B37888</t>
  </si>
  <si>
    <t>C38361</t>
  </si>
  <si>
    <t>D38507</t>
  </si>
  <si>
    <t>A40350</t>
  </si>
  <si>
    <t>D42292</t>
  </si>
  <si>
    <t>C42480</t>
  </si>
  <si>
    <t>B42802</t>
  </si>
  <si>
    <t>C43492</t>
  </si>
  <si>
    <t>C43746</t>
  </si>
  <si>
    <t>A45225</t>
  </si>
  <si>
    <t>D45269</t>
  </si>
  <si>
    <t>B47525</t>
  </si>
  <si>
    <t>C48781</t>
  </si>
  <si>
    <t>D49912</t>
  </si>
  <si>
    <t>A50258</t>
  </si>
  <si>
    <t>D50473</t>
  </si>
  <si>
    <t>C51240</t>
  </si>
  <si>
    <t>B52569</t>
  </si>
  <si>
    <t>B53165</t>
  </si>
  <si>
    <t>C53397</t>
  </si>
  <si>
    <t>C54205</t>
  </si>
  <si>
    <t>A56672</t>
  </si>
  <si>
    <t>D57112</t>
  </si>
  <si>
    <t>B58182</t>
  </si>
  <si>
    <t>C59664</t>
  </si>
  <si>
    <t>C61877</t>
  </si>
  <si>
    <t>A62227</t>
  </si>
  <si>
    <t>D62553</t>
  </si>
  <si>
    <t>B62664</t>
  </si>
  <si>
    <t>C64486</t>
  </si>
  <si>
    <t>D64923</t>
  </si>
  <si>
    <t>A65199</t>
  </si>
  <si>
    <t>D66297</t>
  </si>
  <si>
    <t>C68290</t>
  </si>
  <si>
    <t>B68322</t>
  </si>
  <si>
    <t>B68700</t>
  </si>
  <si>
    <t>C68762</t>
  </si>
  <si>
    <t>C69321</t>
  </si>
  <si>
    <t>A69847</t>
  </si>
  <si>
    <t>D71750</t>
  </si>
  <si>
    <t>B71893</t>
  </si>
  <si>
    <t>C71993</t>
  </si>
  <si>
    <t>D72116</t>
  </si>
  <si>
    <t>A72580</t>
  </si>
  <si>
    <t>D73388</t>
  </si>
  <si>
    <t>C74125</t>
  </si>
  <si>
    <t>A74483</t>
  </si>
  <si>
    <t>D78362</t>
  </si>
  <si>
    <t>B80650</t>
  </si>
  <si>
    <t>C81660</t>
  </si>
  <si>
    <t>D82645</t>
  </si>
  <si>
    <t>A82871</t>
  </si>
  <si>
    <t>D84031</t>
  </si>
  <si>
    <t>C84306</t>
  </si>
  <si>
    <t>B84329</t>
  </si>
  <si>
    <t>B85920</t>
  </si>
  <si>
    <t>C86507</t>
  </si>
  <si>
    <t>C87677</t>
  </si>
  <si>
    <t>A88402</t>
  </si>
  <si>
    <t>D89122</t>
  </si>
  <si>
    <t>B91432</t>
  </si>
  <si>
    <t>C91771</t>
  </si>
  <si>
    <t>D91843</t>
  </si>
  <si>
    <t>A92312</t>
  </si>
  <si>
    <t>D93110</t>
  </si>
  <si>
    <t>C93444</t>
  </si>
  <si>
    <t>A93673</t>
  </si>
  <si>
    <t>D94848</t>
  </si>
  <si>
    <t>B95310</t>
  </si>
  <si>
    <t>C97279</t>
  </si>
  <si>
    <t>D98096</t>
  </si>
  <si>
    <t>A99176</t>
  </si>
  <si>
    <t>D99585</t>
  </si>
  <si>
    <t>C99978</t>
  </si>
  <si>
    <t>842-95-7484</t>
  </si>
  <si>
    <t>180-89-8681</t>
  </si>
  <si>
    <t>285-26-7128</t>
  </si>
  <si>
    <t>631-32-8003</t>
  </si>
  <si>
    <t>801-75-2360</t>
  </si>
  <si>
    <t>848-28-5364</t>
  </si>
  <si>
    <t>526-83-5485</t>
  </si>
  <si>
    <t>638-28-0673</t>
  </si>
  <si>
    <t>727-83-3353</t>
  </si>
  <si>
    <t>459-57-0100</t>
  </si>
  <si>
    <t>856-93-4028</t>
  </si>
  <si>
    <t>929-73-9064</t>
  </si>
  <si>
    <t>237-82-5168</t>
  </si>
  <si>
    <t>769-24-9823</t>
  </si>
  <si>
    <t>526-26-5092</t>
  </si>
  <si>
    <t>895-92-2504</t>
  </si>
  <si>
    <t>713-53-5877</t>
  </si>
  <si>
    <t>690-24-3990</t>
  </si>
  <si>
    <t>756-62-5963</t>
  </si>
  <si>
    <t>356-39-5233</t>
  </si>
  <si>
    <t>178-56-3027</t>
  </si>
  <si>
    <t>200-98-1327</t>
  </si>
  <si>
    <t>867-03-9250</t>
  </si>
  <si>
    <t>569-59-1458</t>
  </si>
  <si>
    <t>298-87-9650</t>
  </si>
  <si>
    <t>744-43-1673</t>
  </si>
  <si>
    <t>968-01-4777</t>
  </si>
  <si>
    <t>858-99-9241</t>
  </si>
  <si>
    <t>684-10-5670</t>
  </si>
  <si>
    <t>907-17-2868</t>
  </si>
  <si>
    <t>953-12-1490</t>
  </si>
  <si>
    <t>522-86-6924</t>
  </si>
  <si>
    <t>466-94-8684</t>
  </si>
  <si>
    <t>677-58-1725</t>
  </si>
  <si>
    <t>293-18-1226</t>
  </si>
  <si>
    <t>818-29-0233</t>
  </si>
  <si>
    <t>765-05-1771</t>
  </si>
  <si>
    <t>602-90-5059</t>
  </si>
  <si>
    <t>203-00-4099</t>
  </si>
  <si>
    <t>639-23-7014</t>
  </si>
  <si>
    <t>613-66-8396</t>
  </si>
  <si>
    <t>888-47-7096</t>
  </si>
  <si>
    <t>225-08-5236</t>
  </si>
  <si>
    <t>612-07-6106</t>
  </si>
  <si>
    <t>946-24-2588</t>
  </si>
  <si>
    <t>125-01-9987</t>
  </si>
  <si>
    <t>437-74-0743</t>
  </si>
  <si>
    <t>394-47-0236</t>
  </si>
  <si>
    <t>855-36-1940</t>
  </si>
  <si>
    <t>157-39-5694</t>
  </si>
  <si>
    <t>418-14-2751</t>
  </si>
  <si>
    <t>796-63-8101</t>
  </si>
  <si>
    <t>180-48-0615</t>
  </si>
  <si>
    <t>871-54-6737</t>
  </si>
  <si>
    <t>845-29-0798</t>
  </si>
  <si>
    <t>567-01-2033</t>
  </si>
  <si>
    <t>175-28-8155</t>
  </si>
  <si>
    <t>604-03-2414</t>
  </si>
  <si>
    <t>266-81-4878</t>
  </si>
  <si>
    <t>133-89-7320</t>
  </si>
  <si>
    <t>429-38-4495</t>
  </si>
  <si>
    <t>658-55-1560</t>
  </si>
  <si>
    <t>873-21-4432</t>
  </si>
  <si>
    <t>539-88-8717</t>
  </si>
  <si>
    <t>318-56-8428</t>
  </si>
  <si>
    <t>989-12-7527</t>
  </si>
  <si>
    <t>599-01-5207</t>
  </si>
  <si>
    <t>809-07-4130</t>
  </si>
  <si>
    <t>122-54-9650</t>
  </si>
  <si>
    <t>905-42-5833</t>
  </si>
  <si>
    <t>816-12-5489</t>
  </si>
  <si>
    <t>403-27-8091</t>
  </si>
  <si>
    <t>324-96-8262</t>
  </si>
  <si>
    <t>904-79-8524</t>
  </si>
  <si>
    <t>706-12-7501</t>
  </si>
  <si>
    <t>619-83-9656</t>
  </si>
  <si>
    <t>895-62-4663</t>
  </si>
  <si>
    <t>993-27-6935</t>
  </si>
  <si>
    <t>375-91-2017</t>
  </si>
  <si>
    <t>355-45-4654</t>
  </si>
  <si>
    <t>950-98-2946</t>
  </si>
  <si>
    <t>544-09-2285</t>
  </si>
  <si>
    <t>829-15-7320</t>
  </si>
  <si>
    <t>822-80-4601</t>
  </si>
  <si>
    <t>383-70-2370</t>
  </si>
  <si>
    <t>324-20-6819</t>
  </si>
  <si>
    <t>939-17-3033</t>
  </si>
  <si>
    <t>689-06-7347</t>
  </si>
  <si>
    <t>228-14-2984</t>
  </si>
  <si>
    <t>561-45-3247</t>
  </si>
  <si>
    <t>379-06-6668</t>
  </si>
  <si>
    <t>769-56-6763</t>
  </si>
  <si>
    <t>459-86-3811</t>
  </si>
  <si>
    <t>392-34-5739</t>
  </si>
  <si>
    <t>323-56-4986</t>
  </si>
  <si>
    <t>572-67-6605</t>
  </si>
  <si>
    <t>565-13-5523</t>
  </si>
  <si>
    <t>487-42-4289</t>
  </si>
  <si>
    <t>248-09-2530</t>
  </si>
  <si>
    <t>960-70-0444</t>
  </si>
  <si>
    <t>568-36-9763</t>
  </si>
  <si>
    <t>572-54-7380</t>
  </si>
  <si>
    <t>176-68-6080</t>
  </si>
  <si>
    <t>132-40-4327</t>
  </si>
  <si>
    <t>339-55-8975</t>
  </si>
  <si>
    <t>336-04-5858</t>
  </si>
  <si>
    <t>763-79-7682</t>
  </si>
  <si>
    <t>984-37-7817</t>
  </si>
  <si>
    <t>874-29-4610</t>
  </si>
  <si>
    <t>676-68-5492</t>
  </si>
  <si>
    <t>792-75-8834</t>
  </si>
  <si>
    <t>222-90-4579</t>
  </si>
  <si>
    <t>154-85-5819</t>
  </si>
  <si>
    <t>441-95-9754</t>
  </si>
  <si>
    <t>245-70-3070</t>
  </si>
  <si>
    <t>263-93-2698</t>
  </si>
  <si>
    <t>359-55-5596</t>
  </si>
  <si>
    <t>264-07-6318</t>
  </si>
  <si>
    <t>917-98-9509</t>
  </si>
  <si>
    <t>915-08-6251</t>
  </si>
  <si>
    <t>392-78-6767</t>
  </si>
  <si>
    <t>471-36-5026</t>
  </si>
  <si>
    <t>721-70-5410</t>
  </si>
  <si>
    <t>584-55-8457</t>
  </si>
  <si>
    <t>292-15-6373</t>
  </si>
  <si>
    <t>123-10-4906</t>
  </si>
  <si>
    <t>939-15-3736</t>
  </si>
  <si>
    <t>935-36-0539</t>
  </si>
  <si>
    <t>296-52-1755</t>
  </si>
  <si>
    <t>358-03-8834</t>
  </si>
  <si>
    <t>513-99-1239</t>
  </si>
  <si>
    <t>455-19-6466</t>
  </si>
  <si>
    <t>880-35-0247</t>
  </si>
  <si>
    <t>277-80-9082</t>
  </si>
  <si>
    <t>906-35-6664</t>
  </si>
  <si>
    <t>654-22-3574</t>
  </si>
  <si>
    <t>398-49-1038</t>
  </si>
  <si>
    <t>171-01-6035</t>
  </si>
  <si>
    <t>165-13-0161</t>
  </si>
  <si>
    <t>278-81-9982</t>
  </si>
  <si>
    <t>827-97-1047</t>
  </si>
  <si>
    <t>360-03-2858</t>
  </si>
  <si>
    <t>282-28-1078</t>
  </si>
  <si>
    <t>912-36-6485</t>
  </si>
  <si>
    <t>997-37-0797</t>
  </si>
  <si>
    <t>501-62-8936</t>
  </si>
  <si>
    <t>788-59-7684</t>
  </si>
  <si>
    <t>135-19-9490</t>
  </si>
  <si>
    <t>198-83-2803</t>
  </si>
  <si>
    <t>729-14-0230</t>
  </si>
  <si>
    <t>168-30-1155</t>
  </si>
  <si>
    <t>272-00-2753</t>
  </si>
  <si>
    <t>856-41-7005</t>
  </si>
  <si>
    <t>844-23-1465</t>
  </si>
  <si>
    <t>451-82-2456</t>
  </si>
  <si>
    <t>781-18-8076</t>
  </si>
  <si>
    <t>442-36-0133</t>
  </si>
  <si>
    <t>501-63-3738</t>
  </si>
  <si>
    <t>841-56-4999</t>
  </si>
  <si>
    <t>175-35-8845</t>
  </si>
  <si>
    <t>368-09-1349</t>
  </si>
  <si>
    <t>859-24-1428</t>
  </si>
  <si>
    <t>920-51-7636</t>
  </si>
  <si>
    <t>673-22-8346</t>
  </si>
  <si>
    <t>616-61-7357</t>
  </si>
  <si>
    <t>815-85-1964</t>
  </si>
  <si>
    <t>801-52-0860</t>
  </si>
  <si>
    <t>187-79-0559</t>
  </si>
  <si>
    <t>828-66-8767</t>
  </si>
  <si>
    <t>950-54-8074</t>
  </si>
  <si>
    <t>559-43-2062</t>
  </si>
  <si>
    <t>681-56-5654</t>
  </si>
  <si>
    <t>557-07-4740</t>
  </si>
  <si>
    <t>114-73-0990</t>
  </si>
  <si>
    <t>208-03-6005</t>
  </si>
  <si>
    <t>645-95-2142</t>
  </si>
  <si>
    <t>567-11-0969</t>
  </si>
  <si>
    <t>460-04-4597</t>
  </si>
  <si>
    <t>683-08-3709</t>
  </si>
  <si>
    <t>628-90-0452</t>
  </si>
  <si>
    <t>287-24-7580</t>
  </si>
  <si>
    <t>170-89-8617</t>
  </si>
  <si>
    <t>496-74-9966</t>
  </si>
  <si>
    <t>808-57-3622</t>
  </si>
  <si>
    <t>367-26-8620</t>
  </si>
  <si>
    <t>609-12-9395</t>
  </si>
  <si>
    <t>368-26-8983</t>
  </si>
  <si>
    <t>495-03-2073</t>
  </si>
  <si>
    <t>185-83-8808</t>
  </si>
  <si>
    <t>862-41-1247</t>
  </si>
  <si>
    <t>434-04-1839</t>
  </si>
  <si>
    <t>941-48-3970</t>
  </si>
  <si>
    <t>241-99-7711</t>
  </si>
  <si>
    <t>310-57-0258</t>
  </si>
  <si>
    <t>457-22-1973</t>
  </si>
  <si>
    <t>694-12-4228</t>
  </si>
  <si>
    <t>406-40-7951</t>
  </si>
  <si>
    <t>568-95-5143</t>
  </si>
  <si>
    <t>700-69-7102</t>
  </si>
  <si>
    <t>853-30-0995</t>
  </si>
  <si>
    <t>540-69-5736</t>
  </si>
  <si>
    <t>758-72-0659</t>
  </si>
  <si>
    <t>692-06-7525</t>
  </si>
  <si>
    <t>288-64-2134</t>
  </si>
  <si>
    <t>863-07-9097</t>
  </si>
  <si>
    <t>464-40-9886</t>
  </si>
  <si>
    <t>712-16-5799</t>
  </si>
  <si>
    <t>724-79-7373</t>
  </si>
  <si>
    <t>416-93-2967</t>
  </si>
  <si>
    <t>491-74-1055</t>
  </si>
  <si>
    <t>881-01-1106</t>
  </si>
  <si>
    <t>812-80-5892</t>
  </si>
  <si>
    <t>628-22-4143</t>
  </si>
  <si>
    <t>540-19-4052</t>
  </si>
  <si>
    <t>280-46-7597</t>
  </si>
  <si>
    <t>184-14-2521</t>
  </si>
  <si>
    <t>296-15-5901</t>
  </si>
  <si>
    <t>275-17-4995</t>
  </si>
  <si>
    <t>789-50-2601</t>
  </si>
  <si>
    <t>456-07-8519</t>
  </si>
  <si>
    <t>571-83-2187</t>
  </si>
  <si>
    <t>760-26-3136</t>
  </si>
  <si>
    <t>506-32-2301</t>
  </si>
  <si>
    <t>525-61-1913</t>
  </si>
  <si>
    <t>744-85-8106</t>
  </si>
  <si>
    <t>532-45-7710</t>
  </si>
  <si>
    <t>358-21-7304</t>
  </si>
  <si>
    <t>953-68-0312</t>
  </si>
  <si>
    <t>115-58-5453</t>
  </si>
  <si>
    <t>271-74-6302</t>
  </si>
  <si>
    <t>987-08-3705</t>
  </si>
  <si>
    <t>249-05-6642</t>
  </si>
  <si>
    <t>201-59-2518</t>
  </si>
  <si>
    <t>998-98-2619</t>
  </si>
  <si>
    <t>690-68-5845</t>
  </si>
  <si>
    <t>573-12-3730</t>
  </si>
  <si>
    <t>276-70-7670</t>
  </si>
  <si>
    <t>512-14-9455</t>
  </si>
  <si>
    <t>740-27-0681</t>
  </si>
  <si>
    <t>781-33-9074</t>
  </si>
  <si>
    <t>232-77-3029</t>
  </si>
  <si>
    <t>891-56-4487</t>
  </si>
  <si>
    <t>382-51-5286</t>
  </si>
  <si>
    <t>726-21-7115</t>
  </si>
  <si>
    <t>518-42-9982</t>
  </si>
  <si>
    <t>186-50-0986</t>
  </si>
  <si>
    <t>352-88-8324</t>
  </si>
  <si>
    <t>145-67-5016</t>
  </si>
  <si>
    <t>805-82-2378</t>
  </si>
  <si>
    <t>468-78-9041</t>
  </si>
  <si>
    <t>768-69-5335</t>
  </si>
  <si>
    <t>415-49-0090</t>
  </si>
  <si>
    <t>183-10-6400</t>
  </si>
  <si>
    <t>210-91-7671</t>
  </si>
  <si>
    <t>866-18-9151</t>
  </si>
  <si>
    <t>560-03-7725</t>
  </si>
  <si>
    <t>702-32-3432</t>
  </si>
  <si>
    <t>771-94-9774</t>
  </si>
  <si>
    <t>412-74-2910</t>
  </si>
  <si>
    <t>588-57-9337</t>
  </si>
  <si>
    <t>809-91-1216</t>
  </si>
  <si>
    <t>786-06-7328</t>
  </si>
  <si>
    <t>496-32-3845</t>
  </si>
  <si>
    <t>568-58-8819</t>
  </si>
  <si>
    <t>519-22-6651</t>
  </si>
  <si>
    <t>459-13-8115</t>
  </si>
  <si>
    <t>583-24-9473</t>
  </si>
  <si>
    <t>864-19-7521</t>
  </si>
  <si>
    <t>699-13-4090</t>
  </si>
  <si>
    <t>361-19-6711</t>
  </si>
  <si>
    <t>678-45-6592</t>
  </si>
  <si>
    <t>525-59-8270</t>
  </si>
  <si>
    <t>436-80-1777</t>
  </si>
  <si>
    <t>682-06-5240</t>
  </si>
  <si>
    <t>246-76-1186</t>
  </si>
  <si>
    <t>751-72-0509</t>
  </si>
  <si>
    <t>150-00-0086</t>
  </si>
  <si>
    <t>991-78-1301</t>
  </si>
  <si>
    <t>416-88-2380</t>
  </si>
  <si>
    <t>855-30-0539</t>
  </si>
  <si>
    <t>296-90-8639</t>
  </si>
  <si>
    <t>250-53-5577</t>
  </si>
  <si>
    <t>581-47-7323</t>
  </si>
  <si>
    <t>187-65-4424</t>
  </si>
  <si>
    <t>985-20-1341</t>
  </si>
  <si>
    <t>873-02-1670</t>
  </si>
  <si>
    <t>993-15-5282</t>
  </si>
  <si>
    <t>889-17-3932</t>
  </si>
  <si>
    <t>687-79-7932</t>
  </si>
  <si>
    <t>196-59-4651</t>
  </si>
  <si>
    <t>782-36-1758</t>
  </si>
  <si>
    <t>523-72-1822</t>
  </si>
  <si>
    <t>616-60-3868</t>
  </si>
  <si>
    <t>909-52-7012</t>
  </si>
  <si>
    <t>517-22-6295</t>
  </si>
  <si>
    <t>411-92-8933</t>
  </si>
  <si>
    <t>790-07-3227</t>
  </si>
  <si>
    <t>274-28-2690</t>
  </si>
  <si>
    <t>710-76-8897</t>
  </si>
  <si>
    <t>450-69-1599</t>
  </si>
  <si>
    <t>445-22-9320</t>
  </si>
  <si>
    <t>495-58-5401</t>
  </si>
  <si>
    <t>688-15-6661</t>
  </si>
  <si>
    <t>851-96-5747</t>
  </si>
  <si>
    <t>116-80-2393</t>
  </si>
  <si>
    <t>630-77-7988</t>
  </si>
  <si>
    <t>266-47-4954</t>
  </si>
  <si>
    <t>269-98-7384</t>
  </si>
  <si>
    <t>226-07-8178</t>
  </si>
  <si>
    <t>550-53-8491</t>
  </si>
  <si>
    <t>582-16-1567</t>
  </si>
  <si>
    <t>636-21-7559</t>
  </si>
  <si>
    <t>801-91-2488</t>
  </si>
  <si>
    <t>444-98-2738</t>
  </si>
  <si>
    <t>467-58-9440</t>
  </si>
  <si>
    <t>395-33-8542</t>
  </si>
  <si>
    <t>145-44-4331</t>
  </si>
  <si>
    <t>428-54-2703</t>
  </si>
  <si>
    <t>629-65-2103</t>
  </si>
  <si>
    <t>633-29-5875</t>
  </si>
  <si>
    <t>325-09-7964</t>
  </si>
  <si>
    <t>489-79-2789</t>
  </si>
  <si>
    <t>769-13-8387</t>
  </si>
  <si>
    <t>847-98-0292</t>
  </si>
  <si>
    <t>499-72-5056</t>
  </si>
  <si>
    <t>432-80-5963</t>
  </si>
  <si>
    <t>295-44-2645</t>
  </si>
  <si>
    <t>258-87-3162</t>
  </si>
  <si>
    <t>158-14-6093</t>
  </si>
  <si>
    <t>697-85-5571</t>
  </si>
  <si>
    <t>776-30-8388</t>
  </si>
  <si>
    <t>578-33-8537</t>
  </si>
  <si>
    <t>698-63-4073</t>
  </si>
  <si>
    <t>560-26-8224</t>
  </si>
  <si>
    <t>355-02-5982</t>
  </si>
  <si>
    <t>641-43-3386</t>
  </si>
  <si>
    <t>368-08-9712</t>
  </si>
  <si>
    <t>211-81-5392</t>
  </si>
  <si>
    <t>644-02-0811</t>
  </si>
  <si>
    <t>871-99-5289</t>
  </si>
  <si>
    <t>226-57-2041</t>
  </si>
  <si>
    <t>198-20-4815</t>
  </si>
  <si>
    <t>132-46-7527</t>
  </si>
  <si>
    <t>849-15-8734</t>
  </si>
  <si>
    <t>492-59-1568</t>
  </si>
  <si>
    <t>988-95-8172</t>
  </si>
  <si>
    <t>374-72-0175</t>
  </si>
  <si>
    <t>641-06-0205</t>
  </si>
  <si>
    <t>578-26-4967</t>
  </si>
  <si>
    <t>731-87-3080</t>
  </si>
  <si>
    <t>827-03-7441</t>
  </si>
  <si>
    <t>378-48-6977</t>
  </si>
  <si>
    <t>595-09-0961</t>
  </si>
  <si>
    <t>721-40-5086</t>
  </si>
  <si>
    <t>892-88-6096</t>
  </si>
  <si>
    <t>183-96-4601</t>
  </si>
  <si>
    <t>594-78-4217</t>
  </si>
  <si>
    <t>465-41-9876</t>
  </si>
  <si>
    <t>466-53-3510</t>
  </si>
  <si>
    <t>617-85-0103</t>
  </si>
  <si>
    <t>816-29-2845</t>
  </si>
  <si>
    <t>195-85-1395</t>
  </si>
  <si>
    <t>326-62-9737</t>
  </si>
  <si>
    <t>836-68-2377</t>
  </si>
  <si>
    <t>666-75-7784</t>
  </si>
  <si>
    <t>347-74-7120</t>
  </si>
  <si>
    <t>846-24-6696</t>
  </si>
  <si>
    <t>412-46-4189</t>
  </si>
  <si>
    <t>848-45-6065</t>
  </si>
  <si>
    <t>368-39-9354</t>
  </si>
  <si>
    <t>427-88-7916</t>
  </si>
  <si>
    <t>966-14-0270</t>
  </si>
  <si>
    <t>515-15-3023</t>
  </si>
  <si>
    <t>994-98-5178</t>
  </si>
  <si>
    <t>826-36-6627</t>
  </si>
  <si>
    <t>585-42-9908</t>
  </si>
  <si>
    <t>926-20-5139</t>
  </si>
  <si>
    <t>869-77-2673</t>
  </si>
  <si>
    <t>298-46-1737</t>
  </si>
  <si>
    <t>850-43-3614</t>
  </si>
  <si>
    <t>225-60-2266</t>
  </si>
  <si>
    <t>795-68-8732</t>
  </si>
  <si>
    <t>681-67-5012</t>
  </si>
  <si>
    <t>714-12-0417</t>
  </si>
  <si>
    <t>202-16-7824</t>
  </si>
  <si>
    <t>863-25-0351</t>
  </si>
  <si>
    <t>531-21-5309</t>
  </si>
  <si>
    <t>635-16-9263</t>
  </si>
  <si>
    <t>339-59-4449</t>
  </si>
  <si>
    <t>844-89-8279</t>
  </si>
  <si>
    <t>629-73-4246</t>
  </si>
  <si>
    <t>133-51-3056</t>
  </si>
  <si>
    <t>429-78-7210</t>
  </si>
  <si>
    <t>438-82-7602</t>
  </si>
  <si>
    <t>480-89-2541</t>
  </si>
  <si>
    <t>407-67-7443</t>
  </si>
  <si>
    <t>707-16-0901</t>
  </si>
  <si>
    <t>579-70-5418</t>
  </si>
  <si>
    <t>864-71-2162</t>
  </si>
  <si>
    <t>164-45-7640</t>
  </si>
  <si>
    <t>220-24-9829</t>
  </si>
  <si>
    <t>789-41-4683</t>
  </si>
  <si>
    <t>690-44-3892</t>
  </si>
  <si>
    <t>558-33-5492</t>
  </si>
  <si>
    <t>626-96-7977</t>
  </si>
  <si>
    <t>164-51-0089</t>
  </si>
  <si>
    <t>426-77-1974</t>
  </si>
  <si>
    <t>611-55-7380</t>
  </si>
  <si>
    <t>760-61-1779</t>
  </si>
  <si>
    <t>335-42-3968</t>
  </si>
  <si>
    <t>904-47-4635</t>
  </si>
  <si>
    <t>470-44-7257</t>
  </si>
  <si>
    <t>380-39-6845</t>
  </si>
  <si>
    <t>147-32-2980</t>
  </si>
  <si>
    <t>671-73-9248</t>
  </si>
  <si>
    <t>663-39-0794</t>
  </si>
  <si>
    <t>409-46-8986</t>
  </si>
  <si>
    <t>759-54-9755</t>
  </si>
  <si>
    <t>705-01-8163</t>
  </si>
  <si>
    <t>330-05-4895</t>
  </si>
  <si>
    <t>895-90-2812</t>
  </si>
  <si>
    <t>746-28-5110</t>
  </si>
  <si>
    <t>831-51-0450</t>
  </si>
  <si>
    <t>279-70-5316</t>
  </si>
  <si>
    <t>582-39-8533</t>
  </si>
  <si>
    <t>169-80-6248</t>
  </si>
  <si>
    <t>721-08-6304</t>
  </si>
  <si>
    <t>757-15-1229</t>
  </si>
  <si>
    <t>748-66-0224</t>
  </si>
  <si>
    <t>258-12-5059</t>
  </si>
  <si>
    <t>418-03-3151</t>
  </si>
  <si>
    <t>403-31-3977</t>
  </si>
  <si>
    <t>177-38-8808</t>
  </si>
  <si>
    <t>875-66-8394</t>
  </si>
  <si>
    <t>402-55-9103</t>
  </si>
  <si>
    <t>701-25-9919</t>
  </si>
  <si>
    <t>441-95-6999</t>
  </si>
  <si>
    <t>883-82-8791</t>
  </si>
  <si>
    <t>297-00-8182</t>
  </si>
  <si>
    <t>859-08-6135</t>
  </si>
  <si>
    <t>764-50-8188</t>
  </si>
  <si>
    <t>605-34-6812</t>
  </si>
  <si>
    <t>524-41-1545</t>
  </si>
  <si>
    <t>788-47-6335</t>
  </si>
  <si>
    <t>496-53-0423</t>
  </si>
  <si>
    <t>750-25-0878</t>
  </si>
  <si>
    <t>136-96-4633</t>
  </si>
  <si>
    <t>595-95-3346</t>
  </si>
  <si>
    <t>510-82-7270</t>
  </si>
  <si>
    <t>510-17-7726</t>
  </si>
  <si>
    <t>528-27-7442</t>
  </si>
  <si>
    <t>402-08-0671</t>
  </si>
  <si>
    <t>611-40-6697</t>
  </si>
  <si>
    <t>598-34-5110</t>
  </si>
  <si>
    <t>982-10-0179</t>
  </si>
  <si>
    <t>760-89-8343</t>
  </si>
  <si>
    <t>559-15-3266</t>
  </si>
  <si>
    <t>642-02-9261</t>
  </si>
  <si>
    <t>444-36-8352</t>
  </si>
  <si>
    <t>952-20-5470</t>
  </si>
  <si>
    <t>782-87-9211</t>
  </si>
  <si>
    <t>603-90-9925</t>
  </si>
  <si>
    <t>644-03-3573</t>
  </si>
  <si>
    <t>698-93-5662</t>
  </si>
  <si>
    <t>933-07-8420</t>
  </si>
  <si>
    <t>697-08-4556</t>
  </si>
  <si>
    <t>894-38-4436</t>
  </si>
  <si>
    <t>979-65-7433</t>
  </si>
  <si>
    <t>883-23-2269</t>
  </si>
  <si>
    <t>498-28-6769</t>
  </si>
  <si>
    <t>374-28-7129</t>
  </si>
  <si>
    <t>775-08-2809</t>
  </si>
  <si>
    <t>854-48-8717</t>
  </si>
  <si>
    <t>789-99-1812</t>
  </si>
  <si>
    <t>436-88-4606</t>
  </si>
  <si>
    <t>983-45-6861</t>
  </si>
  <si>
    <t>319-08-5817</t>
  </si>
  <si>
    <t>325-32-0907</t>
  </si>
  <si>
    <t>549-53-5297</t>
  </si>
  <si>
    <t>117-38-3143</t>
  </si>
  <si>
    <t>540-75-2628</t>
  </si>
  <si>
    <t>411-51-1893</t>
  </si>
  <si>
    <t>244-37-4782</t>
  </si>
  <si>
    <t>902-67-0591</t>
  </si>
  <si>
    <t>372-08-9331</t>
  </si>
  <si>
    <t>829-15-3742</t>
  </si>
  <si>
    <t>161-09-0365</t>
  </si>
  <si>
    <t>789-92-8380</t>
  </si>
  <si>
    <t>429-40-7741</t>
  </si>
  <si>
    <t>910-72-1207</t>
  </si>
  <si>
    <t>990-15-0871</t>
  </si>
  <si>
    <t>917-49-6575</t>
  </si>
  <si>
    <t>780-27-8341</t>
  </si>
  <si>
    <t>954-31-8527</t>
  </si>
  <si>
    <t>429-72-7471</t>
  </si>
  <si>
    <t>119-68-4638</t>
  </si>
  <si>
    <t>954-21-4440</t>
  </si>
  <si>
    <t>374-39-2996</t>
  </si>
  <si>
    <t>761-62-6419</t>
  </si>
  <si>
    <t>252-39-5876</t>
  </si>
  <si>
    <t>247-19-3062</t>
  </si>
  <si>
    <t>713-18-4721</t>
  </si>
  <si>
    <t>853-00-5842</t>
  </si>
  <si>
    <t>198-13-6015</t>
  </si>
  <si>
    <t>410-05-3795</t>
  </si>
  <si>
    <t>847-97-7836</t>
  </si>
  <si>
    <t>327-82-9087</t>
  </si>
  <si>
    <t>691-64-8633</t>
  </si>
  <si>
    <t>693-78-1179</t>
  </si>
  <si>
    <t>443-34-3613</t>
  </si>
  <si>
    <t>282-48-5355</t>
  </si>
  <si>
    <t>986-52-5541</t>
  </si>
  <si>
    <t>812-48-7524</t>
  </si>
  <si>
    <t>503-81-0710</t>
  </si>
  <si>
    <t>745-20-2871</t>
  </si>
  <si>
    <t>123-17-1652</t>
  </si>
  <si>
    <t>319-26-5440</t>
  </si>
  <si>
    <t>740-04-8063</t>
  </si>
  <si>
    <t>659-17-7909</t>
  </si>
  <si>
    <t>382-42-5618</t>
  </si>
  <si>
    <t>963-87-7603</t>
  </si>
  <si>
    <t>810-36-6566</t>
  </si>
  <si>
    <t>441-58-2775</t>
  </si>
  <si>
    <t>934-62-1666</t>
  </si>
  <si>
    <t>562-98-0121</t>
  </si>
  <si>
    <t>811-49-9107</t>
  </si>
  <si>
    <t>705-19-8309</t>
  </si>
  <si>
    <t>633-98-8361</t>
  </si>
  <si>
    <t>756-45-7752</t>
  </si>
  <si>
    <t>710-50-6099</t>
  </si>
  <si>
    <t>729-37-5407</t>
  </si>
  <si>
    <t>994-96-3763</t>
  </si>
  <si>
    <t>779-01-4027</t>
  </si>
  <si>
    <t>319-51-8332</t>
  </si>
  <si>
    <t>403-39-3432</t>
  </si>
  <si>
    <t>305-16-3365</t>
  </si>
  <si>
    <t>857-62-7139</t>
  </si>
  <si>
    <t>962-52-4215</t>
  </si>
  <si>
    <t>372-79-3335</t>
  </si>
  <si>
    <t>144-21-8966</t>
  </si>
  <si>
    <t>587-59-4571</t>
  </si>
  <si>
    <t>933-27-9458</t>
  </si>
  <si>
    <t>557-88-7305</t>
  </si>
  <si>
    <t>509-07-3201</t>
  </si>
  <si>
    <t>970-86-7327</t>
  </si>
  <si>
    <t>583-73-5788</t>
  </si>
  <si>
    <t>974-37-8703</t>
  </si>
  <si>
    <t>833-15-4903</t>
  </si>
  <si>
    <t>892-79-7616</t>
  </si>
  <si>
    <t>275-59-8269</t>
  </si>
  <si>
    <t>781-38-5646</t>
  </si>
  <si>
    <t>211-48-1007</t>
  </si>
  <si>
    <t>619-21-3343</t>
  </si>
  <si>
    <t>825-15-4108</t>
  </si>
  <si>
    <t>350-17-7898</t>
  </si>
  <si>
    <t>946-62-7434</t>
  </si>
  <si>
    <t>929-73-6127</t>
  </si>
  <si>
    <t>863-88-3029</t>
  </si>
  <si>
    <t>562-08-6290</t>
  </si>
  <si>
    <t>125-04-3650</t>
  </si>
  <si>
    <t>420-51-1161</t>
  </si>
  <si>
    <t>160-11-1460</t>
  </si>
  <si>
    <t>863-56-3405</t>
  </si>
  <si>
    <t>754-75-7607</t>
  </si>
  <si>
    <t>824-01-0310</t>
  </si>
  <si>
    <t>472-16-1626</t>
  </si>
  <si>
    <t>629-24-9808</t>
  </si>
  <si>
    <t>138-85-0535</t>
  </si>
  <si>
    <t>920-73-9263</t>
  </si>
  <si>
    <t>667-08-1171</t>
  </si>
  <si>
    <t>316-57-5079</t>
  </si>
  <si>
    <t>714-60-7665</t>
  </si>
  <si>
    <t>843-37-6664</t>
  </si>
  <si>
    <t>883-15-7481</t>
  </si>
  <si>
    <t>612-79-1035</t>
  </si>
  <si>
    <t>274-96-7251</t>
  </si>
  <si>
    <t>352-62-6424</t>
  </si>
  <si>
    <t>646-27-5818</t>
  </si>
  <si>
    <t>961-89-2132</t>
  </si>
  <si>
    <t>169-46-0210</t>
  </si>
  <si>
    <t>558-33-8371</t>
  </si>
  <si>
    <t>544-23-0658</t>
  </si>
  <si>
    <t>710-42-3370</t>
  </si>
  <si>
    <t>959-59-4354</t>
  </si>
  <si>
    <t>808-20-3869</t>
  </si>
  <si>
    <t>612-56-7918</t>
  </si>
  <si>
    <t>886-18-1264</t>
  </si>
  <si>
    <t>159-96-3488</t>
  </si>
  <si>
    <t>776-71-6307</t>
  </si>
  <si>
    <t>430-80-3074</t>
  </si>
  <si>
    <t>647-14-6037</t>
  </si>
  <si>
    <t>850-11-6222</t>
  </si>
  <si>
    <t>449-80-3469</t>
  </si>
  <si>
    <t>477-03-8716</t>
  </si>
  <si>
    <t>534-80-8319</t>
  </si>
  <si>
    <t>558-30-5216</t>
  </si>
  <si>
    <t>538-15-4123</t>
  </si>
  <si>
    <t>564-13-6807</t>
  </si>
  <si>
    <t>927-76-2260</t>
  </si>
  <si>
    <t>829-72-8449</t>
  </si>
  <si>
    <t>900-77-6149</t>
  </si>
  <si>
    <t>370-46-4802</t>
  </si>
  <si>
    <t>519-33-1677</t>
  </si>
  <si>
    <t>330-78-6708</t>
  </si>
  <si>
    <t>443-15-1998</t>
  </si>
  <si>
    <t>304-11-6415</t>
  </si>
  <si>
    <t>252-97-6271</t>
  </si>
  <si>
    <t>389-52-9646</t>
  </si>
  <si>
    <t>939-10-1323</t>
  </si>
  <si>
    <t>477-00-8896</t>
  </si>
  <si>
    <t>480-64-0956</t>
  </si>
  <si>
    <t>926-64-8439</t>
  </si>
  <si>
    <t>320-61-0533</t>
  </si>
  <si>
    <t>296-98-5860</t>
  </si>
  <si>
    <t>149-58-2519</t>
  </si>
  <si>
    <t>903-76-9808</t>
  </si>
  <si>
    <t>191-44-2592</t>
  </si>
  <si>
    <t>950-51-0069</t>
  </si>
  <si>
    <t>393-92-9472</t>
  </si>
  <si>
    <t>875-97-8181</t>
  </si>
  <si>
    <t>543-58-5811</t>
  </si>
  <si>
    <t>493-01-0353</t>
  </si>
  <si>
    <t>998-26-2689</t>
  </si>
  <si>
    <t>298-24-9862</t>
  </si>
  <si>
    <t>271-09-7077</t>
  </si>
  <si>
    <t>848-22-1331</t>
  </si>
  <si>
    <t>216-04-7289</t>
  </si>
  <si>
    <t>860-71-8697</t>
  </si>
  <si>
    <t>711-71-7716</t>
  </si>
  <si>
    <t>264-87-0258</t>
  </si>
  <si>
    <t>833-18-1164</t>
  </si>
  <si>
    <t>846-42-2437</t>
  </si>
  <si>
    <t>624-73-9263</t>
  </si>
  <si>
    <t>985-73-5309</t>
  </si>
  <si>
    <t>540-75-8402</t>
  </si>
  <si>
    <t>980-85-3379</t>
  </si>
  <si>
    <t>235-85-7637</t>
  </si>
  <si>
    <t>189-10-5475</t>
  </si>
  <si>
    <t>368-01-0382</t>
  </si>
  <si>
    <t>798-24-9136</t>
  </si>
  <si>
    <t>835-07-7811</t>
  </si>
  <si>
    <t>839-27-3601</t>
  </si>
  <si>
    <t>971-18-3702</t>
  </si>
  <si>
    <t>794-16-4254</t>
  </si>
  <si>
    <t>901-68-0810</t>
  </si>
  <si>
    <t>483-66-3751</t>
  </si>
  <si>
    <t>652-40-7464</t>
  </si>
  <si>
    <t>445-14-9708</t>
  </si>
  <si>
    <t>999-72-2126</t>
  </si>
  <si>
    <t>530-65-2235</t>
  </si>
  <si>
    <t>656-44-4448</t>
  </si>
  <si>
    <t>622-27-8587</t>
  </si>
  <si>
    <t>250-55-3171</t>
  </si>
  <si>
    <t>548-84-5910</t>
  </si>
  <si>
    <t>719-80-7202</t>
  </si>
  <si>
    <t>240-95-8346</t>
  </si>
  <si>
    <t>879-28-4327</t>
  </si>
  <si>
    <t>599-28-0074</t>
  </si>
  <si>
    <t>646-32-6840</t>
  </si>
  <si>
    <t>785-38-7258</t>
  </si>
  <si>
    <t>788-90-4504</t>
  </si>
  <si>
    <t>112-65-4171</t>
  </si>
  <si>
    <t>686-99-1726</t>
  </si>
  <si>
    <t>972-89-3041</t>
  </si>
  <si>
    <t>967-34-7735</t>
  </si>
  <si>
    <t>542-18-9928</t>
  </si>
  <si>
    <t>615-08-1047</t>
  </si>
  <si>
    <t>235-65-4630</t>
  </si>
  <si>
    <t>132-41-8226</t>
  </si>
  <si>
    <t>410-02-1850</t>
  </si>
  <si>
    <t>367-53-4064</t>
  </si>
  <si>
    <t>187-40-0749</t>
  </si>
  <si>
    <t>352-61-4558</t>
  </si>
  <si>
    <t>564-92-2529</t>
  </si>
  <si>
    <t>970-84-3354</t>
  </si>
  <si>
    <t>428-50-6544</t>
  </si>
  <si>
    <t>749-46-7626</t>
  </si>
  <si>
    <t>679-67-7007</t>
  </si>
  <si>
    <t>277-66-2530</t>
  </si>
  <si>
    <t>226-92-6793</t>
  </si>
  <si>
    <t>427-33-7460</t>
  </si>
  <si>
    <t>821-71-8956</t>
  </si>
  <si>
    <t>196-27-8245</t>
  </si>
  <si>
    <t>840-24-6021</t>
  </si>
  <si>
    <t>900-92-8760</t>
  </si>
  <si>
    <t>225-08-8251</t>
  </si>
  <si>
    <t>463-45-6396</t>
  </si>
  <si>
    <t>192-81-7644</t>
  </si>
  <si>
    <t>922-71-5239</t>
  </si>
  <si>
    <t>353-04-2495</t>
  </si>
  <si>
    <t>948-76-5604</t>
  </si>
  <si>
    <t>216-66-2482</t>
  </si>
  <si>
    <t>571-75-5026</t>
  </si>
  <si>
    <t>225-33-2735</t>
  </si>
  <si>
    <t>251-28-8864</t>
  </si>
  <si>
    <t>796-28-5096</t>
  </si>
  <si>
    <t>133-14-0041</t>
  </si>
  <si>
    <t>276-47-0033</t>
  </si>
  <si>
    <t>402-66-2862</t>
  </si>
  <si>
    <t>342-89-8179</t>
  </si>
  <si>
    <t>392-18-0656</t>
  </si>
  <si>
    <t>521-70-6027</t>
  </si>
  <si>
    <t>737-62-3353</t>
  </si>
  <si>
    <t>196-55-5175</t>
  </si>
  <si>
    <t>702-54-8217</t>
  </si>
  <si>
    <t>553-76-6436</t>
  </si>
  <si>
    <t>504-80-3033</t>
  </si>
  <si>
    <t>477-17-5071</t>
  </si>
  <si>
    <t>916-84-0791</t>
  </si>
  <si>
    <t>761-43-0775</t>
  </si>
  <si>
    <t>503-44-3558</t>
  </si>
  <si>
    <t>134-10-5270</t>
  </si>
  <si>
    <t>157-51-4272</t>
  </si>
  <si>
    <t>567-01-3511</t>
  </si>
  <si>
    <t>927-17-2843</t>
  </si>
  <si>
    <t>236-54-0210</t>
  </si>
  <si>
    <t>866-38-0351</t>
  </si>
  <si>
    <t>434-13-5332</t>
  </si>
  <si>
    <t>926-10-1709</t>
  </si>
  <si>
    <t>950-04-7489</t>
  </si>
  <si>
    <t>785-48-9105</t>
  </si>
  <si>
    <t>118-66-6304</t>
  </si>
  <si>
    <t>856-37-9686</t>
  </si>
  <si>
    <t>883-98-6541</t>
  </si>
  <si>
    <t>122-69-1647</t>
  </si>
  <si>
    <t>659-38-0060</t>
  </si>
  <si>
    <t>496-02-7469</t>
  </si>
  <si>
    <t>689-69-2191</t>
  </si>
  <si>
    <t>548-32-6229</t>
  </si>
  <si>
    <t>455-38-3707</t>
  </si>
  <si>
    <t>182-88-5638</t>
  </si>
  <si>
    <t>483-27-2035</t>
  </si>
  <si>
    <t>478-85-1789</t>
  </si>
  <si>
    <t>237-55-7469</t>
  </si>
  <si>
    <t>325-87-3476</t>
  </si>
  <si>
    <t>825-60-4363</t>
  </si>
  <si>
    <t>280-93-9638</t>
  </si>
  <si>
    <t>648-97-5012</t>
  </si>
  <si>
    <t>419-75-8479</t>
  </si>
  <si>
    <t>820-01-7769</t>
  </si>
  <si>
    <t>739-29-5625</t>
  </si>
  <si>
    <t>Garcia Sally</t>
  </si>
  <si>
    <t>Martinez, Angela</t>
  </si>
  <si>
    <t>Custer, George</t>
  </si>
  <si>
    <t>Hackenbush, Hugo</t>
  </si>
  <si>
    <t>Couches</t>
  </si>
  <si>
    <t>Recliners</t>
  </si>
  <si>
    <t>Coffee Tables</t>
  </si>
  <si>
    <t>End Tables</t>
  </si>
  <si>
    <t>Anderson, Terry</t>
  </si>
  <si>
    <t>SWITCH</t>
  </si>
  <si>
    <t>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</si>
</sst>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0.0%"/>
    <numFmt numFmtId="167" formatCode="0.0000"/>
    <numFmt numFmtId="168" formatCode="General_)"/>
    <numFmt numFmtId="169" formatCode="000\-00\-0000"/>
    <numFmt numFmtId="170" formatCode="#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name val="Courier"/>
      <family val="3"/>
    </font>
    <font>
      <b/>
      <sz val="11"/>
      <color indexed="5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6" fillId="0" borderId="0"/>
  </cellStyleXfs>
  <cellXfs count="136">
    <xf numFmtId="0" fontId="0" fillId="0" borderId="0" xfId="0"/>
    <xf numFmtId="0" fontId="3" fillId="2" borderId="1" xfId="3" applyFont="1" applyFill="1" applyBorder="1" applyAlignment="1" applyProtection="1">
      <alignment horizontal="left" vertical="top"/>
      <protection locked="0"/>
    </xf>
    <xf numFmtId="0" fontId="3" fillId="2" borderId="1" xfId="3" applyFont="1" applyFill="1" applyBorder="1" applyAlignment="1" applyProtection="1">
      <alignment horizontal="center" vertical="top"/>
      <protection locked="0"/>
    </xf>
    <xf numFmtId="0" fontId="3" fillId="2" borderId="1" xfId="3" applyFont="1" applyFill="1" applyBorder="1" applyAlignment="1" applyProtection="1">
      <alignment vertical="top"/>
      <protection locked="0"/>
    </xf>
    <xf numFmtId="15" fontId="3" fillId="2" borderId="1" xfId="3" applyNumberFormat="1" applyFont="1" applyFill="1" applyBorder="1" applyAlignment="1" applyProtection="1">
      <alignment horizontal="right" vertical="top"/>
      <protection locked="0"/>
    </xf>
    <xf numFmtId="0" fontId="3" fillId="2" borderId="1" xfId="3" applyFont="1" applyFill="1" applyBorder="1" applyAlignment="1" applyProtection="1">
      <alignment horizontal="right" vertical="top"/>
    </xf>
    <xf numFmtId="9" fontId="3" fillId="2" borderId="1" xfId="5" applyFont="1" applyFill="1" applyBorder="1" applyAlignment="1" applyProtection="1">
      <alignment vertical="top"/>
      <protection locked="0"/>
    </xf>
    <xf numFmtId="0" fontId="4" fillId="0" borderId="0" xfId="3" applyFont="1" applyProtection="1">
      <protection locked="0"/>
    </xf>
    <xf numFmtId="165" fontId="3" fillId="0" borderId="0" xfId="5" applyNumberFormat="1" applyFont="1" applyFill="1" applyBorder="1" applyAlignment="1" applyProtection="1">
      <alignment vertical="top" wrapText="1"/>
      <protection locked="0"/>
    </xf>
    <xf numFmtId="0" fontId="4" fillId="3" borderId="1" xfId="4" applyNumberFormat="1" applyFont="1" applyFill="1" applyBorder="1" applyProtection="1">
      <protection locked="0"/>
    </xf>
    <xf numFmtId="0" fontId="4" fillId="3" borderId="1" xfId="3" applyNumberFormat="1" applyFont="1" applyFill="1" applyBorder="1" applyProtection="1">
      <protection locked="0"/>
    </xf>
    <xf numFmtId="164" fontId="4" fillId="3" borderId="1" xfId="4" applyNumberFormat="1" applyFont="1" applyFill="1" applyBorder="1" applyProtection="1">
      <protection locked="0"/>
    </xf>
    <xf numFmtId="0" fontId="3" fillId="4" borderId="1" xfId="3" applyFont="1" applyFill="1" applyBorder="1" applyAlignment="1">
      <alignment horizontal="left"/>
    </xf>
    <xf numFmtId="1" fontId="3" fillId="4" borderId="1" xfId="1" applyNumberFormat="1" applyFont="1" applyFill="1" applyBorder="1" applyAlignment="1">
      <alignment horizontal="left"/>
    </xf>
    <xf numFmtId="0" fontId="4" fillId="0" borderId="0" xfId="3" applyFont="1"/>
    <xf numFmtId="0" fontId="5" fillId="0" borderId="2" xfId="3" applyNumberFormat="1" applyFont="1" applyBorder="1" applyAlignment="1">
      <alignment horizontal="right"/>
    </xf>
    <xf numFmtId="0" fontId="5" fillId="2" borderId="2" xfId="3" applyNumberFormat="1" applyFont="1" applyFill="1" applyBorder="1" applyAlignment="1">
      <alignment horizontal="center"/>
    </xf>
    <xf numFmtId="0" fontId="5" fillId="0" borderId="2" xfId="3" applyNumberFormat="1" applyFont="1" applyFill="1" applyBorder="1" applyAlignment="1">
      <alignment horizontal="center"/>
    </xf>
    <xf numFmtId="0" fontId="4" fillId="0" borderId="0" xfId="3" applyFont="1" applyFill="1" applyProtection="1">
      <protection locked="0"/>
    </xf>
    <xf numFmtId="15" fontId="4" fillId="0" borderId="0" xfId="3" applyNumberFormat="1" applyFont="1" applyFill="1" applyProtection="1">
      <protection locked="0"/>
    </xf>
    <xf numFmtId="164" fontId="4" fillId="0" borderId="0" xfId="4" applyNumberFormat="1" applyFont="1" applyFill="1" applyProtection="1"/>
    <xf numFmtId="0" fontId="4" fillId="0" borderId="0" xfId="3" applyFont="1" applyAlignment="1" applyProtection="1">
      <alignment horizontal="center"/>
      <protection locked="0"/>
    </xf>
    <xf numFmtId="9" fontId="4" fillId="0" borderId="0" xfId="5" applyFont="1" applyBorder="1" applyProtection="1">
      <protection locked="0"/>
    </xf>
    <xf numFmtId="9" fontId="4" fillId="0" borderId="0" xfId="5" applyFont="1" applyProtection="1">
      <protection locked="0"/>
    </xf>
    <xf numFmtId="9" fontId="4" fillId="3" borderId="1" xfId="3" applyNumberFormat="1" applyFont="1" applyFill="1" applyBorder="1" applyProtection="1">
      <protection locked="0"/>
    </xf>
    <xf numFmtId="164" fontId="4" fillId="0" borderId="0" xfId="1" applyNumberFormat="1" applyFont="1" applyFill="1" applyBorder="1"/>
    <xf numFmtId="1" fontId="4" fillId="0" borderId="0" xfId="1" applyNumberFormat="1" applyFont="1" applyFill="1" applyBorder="1" applyAlignment="1">
      <alignment horizontal="center"/>
    </xf>
    <xf numFmtId="10" fontId="4" fillId="0" borderId="0" xfId="5" applyNumberFormat="1" applyFont="1" applyFill="1" applyBorder="1"/>
    <xf numFmtId="164" fontId="5" fillId="0" borderId="3" xfId="1" applyNumberFormat="1" applyFont="1" applyBorder="1"/>
    <xf numFmtId="9" fontId="5" fillId="2" borderId="4" xfId="5" applyNumberFormat="1" applyFont="1" applyFill="1" applyBorder="1"/>
    <xf numFmtId="9" fontId="5" fillId="0" borderId="4" xfId="5" applyFont="1" applyBorder="1"/>
    <xf numFmtId="9" fontId="5" fillId="2" borderId="4" xfId="5" applyFont="1" applyFill="1" applyBorder="1"/>
    <xf numFmtId="9" fontId="5" fillId="2" borderId="5" xfId="5" applyFont="1" applyFill="1" applyBorder="1"/>
    <xf numFmtId="0" fontId="4" fillId="0" borderId="0" xfId="3" applyFont="1" applyFill="1" applyBorder="1"/>
    <xf numFmtId="164" fontId="5" fillId="0" borderId="6" xfId="1" applyNumberFormat="1" applyFont="1" applyBorder="1"/>
    <xf numFmtId="9" fontId="5" fillId="2" borderId="1" xfId="5" applyNumberFormat="1" applyFont="1" applyFill="1" applyBorder="1"/>
    <xf numFmtId="166" fontId="5" fillId="0" borderId="1" xfId="5" applyNumberFormat="1" applyFont="1" applyBorder="1"/>
    <xf numFmtId="166" fontId="5" fillId="2" borderId="1" xfId="5" applyNumberFormat="1" applyFont="1" applyFill="1" applyBorder="1"/>
    <xf numFmtId="166" fontId="5" fillId="2" borderId="7" xfId="5" applyNumberFormat="1" applyFont="1" applyFill="1" applyBorder="1"/>
    <xf numFmtId="15" fontId="4" fillId="0" borderId="0" xfId="3" applyNumberFormat="1" applyFont="1" applyProtection="1">
      <protection locked="0"/>
    </xf>
    <xf numFmtId="0" fontId="4" fillId="0" borderId="0" xfId="3" applyFont="1" applyBorder="1" applyProtection="1">
      <protection locked="0"/>
    </xf>
    <xf numFmtId="164" fontId="5" fillId="0" borderId="8" xfId="1" applyNumberFormat="1" applyFont="1" applyBorder="1"/>
    <xf numFmtId="9" fontId="5" fillId="2" borderId="9" xfId="5" applyNumberFormat="1" applyFont="1" applyFill="1" applyBorder="1"/>
    <xf numFmtId="166" fontId="5" fillId="0" borderId="9" xfId="5" applyNumberFormat="1" applyFont="1" applyBorder="1"/>
    <xf numFmtId="166" fontId="5" fillId="2" borderId="9" xfId="5" applyNumberFormat="1" applyFont="1" applyFill="1" applyBorder="1"/>
    <xf numFmtId="166" fontId="5" fillId="2" borderId="10" xfId="5" applyNumberFormat="1" applyFont="1" applyFill="1" applyBorder="1"/>
    <xf numFmtId="167" fontId="4" fillId="0" borderId="0" xfId="5" applyNumberFormat="1" applyFont="1"/>
    <xf numFmtId="167" fontId="4" fillId="0" borderId="0" xfId="3" applyNumberFormat="1" applyFont="1"/>
    <xf numFmtId="167" fontId="4" fillId="0" borderId="0" xfId="3" applyNumberFormat="1" applyFont="1" applyFill="1" applyBorder="1"/>
    <xf numFmtId="167" fontId="4" fillId="0" borderId="0" xfId="5" applyNumberFormat="1" applyFont="1" applyFill="1" applyBorder="1"/>
    <xf numFmtId="0" fontId="4" fillId="0" borderId="0" xfId="3" applyNumberFormat="1" applyFont="1" applyProtection="1">
      <protection locked="0"/>
    </xf>
    <xf numFmtId="15" fontId="4" fillId="0" borderId="0" xfId="4" applyNumberFormat="1" applyFont="1" applyProtection="1">
      <protection locked="0"/>
    </xf>
    <xf numFmtId="164" fontId="4" fillId="0" borderId="0" xfId="4" applyNumberFormat="1" applyFont="1" applyFill="1" applyBorder="1" applyProtection="1"/>
    <xf numFmtId="15" fontId="4" fillId="0" borderId="0" xfId="4" applyNumberFormat="1" applyFont="1" applyBorder="1" applyProtection="1">
      <protection locked="0"/>
    </xf>
    <xf numFmtId="15" fontId="4" fillId="0" borderId="0" xfId="3" applyNumberFormat="1" applyFont="1" applyBorder="1" applyProtection="1">
      <protection locked="0"/>
    </xf>
    <xf numFmtId="0" fontId="4" fillId="0" borderId="0" xfId="3" applyFont="1" applyFill="1" applyProtection="1"/>
    <xf numFmtId="164" fontId="4" fillId="0" borderId="0" xfId="4" applyNumberFormat="1" applyFont="1" applyFill="1" applyAlignment="1" applyProtection="1">
      <protection locked="0"/>
    </xf>
    <xf numFmtId="164" fontId="4" fillId="0" borderId="0" xfId="4" applyNumberFormat="1" applyFont="1" applyAlignment="1" applyProtection="1">
      <protection locked="0"/>
    </xf>
    <xf numFmtId="169" fontId="3" fillId="2" borderId="1" xfId="3" applyNumberFormat="1" applyFont="1" applyFill="1" applyBorder="1" applyAlignment="1" applyProtection="1">
      <alignment horizontal="center" vertical="top"/>
    </xf>
    <xf numFmtId="169" fontId="4" fillId="0" borderId="0" xfId="1" applyNumberFormat="1" applyFont="1" applyBorder="1"/>
    <xf numFmtId="169" fontId="4" fillId="0" borderId="0" xfId="3" applyNumberFormat="1" applyFont="1" applyBorder="1"/>
    <xf numFmtId="0" fontId="3" fillId="0" borderId="0" xfId="3" applyFont="1" applyAlignment="1">
      <alignment horizontal="right"/>
    </xf>
    <xf numFmtId="0" fontId="4" fillId="0" borderId="0" xfId="3" applyNumberFormat="1" applyFont="1" applyAlignment="1">
      <alignment horizontal="right"/>
    </xf>
    <xf numFmtId="0" fontId="4" fillId="0" borderId="1" xfId="3" applyFont="1" applyBorder="1"/>
    <xf numFmtId="0" fontId="3" fillId="2" borderId="1" xfId="3" applyFont="1" applyFill="1" applyBorder="1"/>
    <xf numFmtId="3" fontId="4" fillId="0" borderId="0" xfId="1" applyNumberFormat="1" applyFont="1"/>
    <xf numFmtId="3" fontId="4" fillId="0" borderId="0" xfId="3" applyNumberFormat="1" applyFont="1"/>
    <xf numFmtId="0" fontId="3" fillId="0" borderId="0" xfId="3" applyFont="1"/>
    <xf numFmtId="0" fontId="3" fillId="0" borderId="0" xfId="3" applyFont="1" applyAlignment="1">
      <alignment horizontal="center"/>
    </xf>
    <xf numFmtId="0" fontId="3" fillId="0" borderId="0" xfId="3" applyFont="1" applyAlignment="1"/>
    <xf numFmtId="0" fontId="3" fillId="0" borderId="0" xfId="3" applyFont="1" applyFill="1" applyBorder="1" applyAlignment="1"/>
    <xf numFmtId="0" fontId="4" fillId="0" borderId="0" xfId="3" applyFont="1" applyAlignment="1">
      <alignment horizontal="center"/>
    </xf>
    <xf numFmtId="43" fontId="4" fillId="0" borderId="0" xfId="1" applyFont="1"/>
    <xf numFmtId="4" fontId="4" fillId="0" borderId="0" xfId="1" applyNumberFormat="1" applyFont="1"/>
    <xf numFmtId="15" fontId="3" fillId="0" borderId="0" xfId="5" applyNumberFormat="1" applyFont="1" applyFill="1" applyBorder="1" applyAlignment="1" applyProtection="1">
      <alignment horizontal="right" vertical="top" wrapText="1"/>
    </xf>
    <xf numFmtId="0" fontId="4" fillId="0" borderId="0" xfId="3" applyFont="1" applyProtection="1"/>
    <xf numFmtId="15" fontId="4" fillId="0" borderId="0" xfId="3" applyNumberFormat="1" applyFont="1" applyProtection="1"/>
    <xf numFmtId="0" fontId="4" fillId="0" borderId="0" xfId="3" applyNumberFormat="1" applyFont="1" applyProtection="1"/>
    <xf numFmtId="164" fontId="4" fillId="0" borderId="0" xfId="3" applyNumberFormat="1" applyFont="1" applyFill="1" applyBorder="1"/>
    <xf numFmtId="3" fontId="4" fillId="0" borderId="0" xfId="1" applyNumberFormat="1" applyFont="1" applyAlignment="1" applyProtection="1">
      <alignment horizontal="right"/>
    </xf>
    <xf numFmtId="10" fontId="4" fillId="0" borderId="0" xfId="5" applyNumberFormat="1" applyFont="1"/>
    <xf numFmtId="169" fontId="4" fillId="0" borderId="0" xfId="3" applyNumberFormat="1" applyFont="1" applyAlignment="1" applyProtection="1">
      <alignment horizontal="right"/>
    </xf>
    <xf numFmtId="169" fontId="4" fillId="0" borderId="0" xfId="3" applyNumberFormat="1" applyFont="1" applyProtection="1"/>
    <xf numFmtId="0" fontId="4" fillId="0" borderId="0" xfId="3" applyNumberFormat="1" applyFont="1"/>
    <xf numFmtId="0" fontId="4" fillId="5" borderId="1" xfId="3" applyNumberFormat="1" applyFont="1" applyFill="1" applyBorder="1"/>
    <xf numFmtId="0" fontId="4" fillId="0" borderId="13" xfId="3" applyFont="1" applyFill="1" applyBorder="1"/>
    <xf numFmtId="0" fontId="4" fillId="0" borderId="14" xfId="3" applyFont="1" applyFill="1" applyBorder="1"/>
    <xf numFmtId="0" fontId="4" fillId="0" borderId="0" xfId="6" applyNumberFormat="1" applyFont="1" applyAlignment="1" applyProtection="1">
      <alignment horizontal="left"/>
    </xf>
    <xf numFmtId="0" fontId="4" fillId="0" borderId="0" xfId="3" applyNumberFormat="1" applyFont="1" applyBorder="1"/>
    <xf numFmtId="0" fontId="4" fillId="0" borderId="15" xfId="3" applyFont="1" applyFill="1" applyBorder="1"/>
    <xf numFmtId="0" fontId="4" fillId="0" borderId="16" xfId="3" applyFont="1" applyFill="1" applyBorder="1"/>
    <xf numFmtId="0" fontId="4" fillId="0" borderId="0" xfId="1" applyNumberFormat="1" applyFont="1" applyProtection="1"/>
    <xf numFmtId="169" fontId="4" fillId="0" borderId="0" xfId="3" applyNumberFormat="1" applyFont="1" applyAlignment="1" applyProtection="1">
      <alignment horizontal="center"/>
      <protection locked="0"/>
    </xf>
    <xf numFmtId="164" fontId="4" fillId="0" borderId="0" xfId="5" applyNumberFormat="1" applyFont="1" applyFill="1" applyBorder="1"/>
    <xf numFmtId="164" fontId="3" fillId="2" borderId="1" xfId="4" applyNumberFormat="1" applyFont="1" applyFill="1" applyBorder="1" applyAlignment="1" applyProtection="1">
      <alignment vertical="top"/>
      <protection locked="0"/>
    </xf>
    <xf numFmtId="0" fontId="3" fillId="9" borderId="0" xfId="3" applyFont="1" applyFill="1"/>
    <xf numFmtId="0" fontId="4" fillId="9" borderId="0" xfId="3" applyFont="1" applyFill="1"/>
    <xf numFmtId="170" fontId="4" fillId="9" borderId="0" xfId="5" applyNumberFormat="1" applyFont="1" applyFill="1"/>
    <xf numFmtId="169" fontId="3" fillId="10" borderId="0" xfId="3" applyNumberFormat="1" applyFont="1" applyFill="1" applyBorder="1" applyAlignment="1" applyProtection="1">
      <alignment horizontal="left"/>
    </xf>
    <xf numFmtId="0" fontId="4" fillId="10" borderId="0" xfId="3" applyFont="1" applyFill="1"/>
    <xf numFmtId="3" fontId="4" fillId="3" borderId="1" xfId="4" applyNumberFormat="1" applyFont="1" applyFill="1" applyBorder="1" applyProtection="1">
      <protection locked="0"/>
    </xf>
    <xf numFmtId="166" fontId="4" fillId="0" borderId="0" xfId="2" applyNumberFormat="1" applyFont="1"/>
    <xf numFmtId="3" fontId="4" fillId="3" borderId="1" xfId="1" applyNumberFormat="1" applyFont="1" applyFill="1" applyBorder="1"/>
    <xf numFmtId="3" fontId="3" fillId="3" borderId="1" xfId="1" applyNumberFormat="1" applyFont="1" applyFill="1" applyBorder="1"/>
    <xf numFmtId="3" fontId="3" fillId="8" borderId="1" xfId="3" applyNumberFormat="1" applyFont="1" applyFill="1" applyBorder="1" applyAlignment="1">
      <alignment horizontal="right"/>
    </xf>
    <xf numFmtId="164" fontId="3" fillId="2" borderId="1" xfId="4" applyNumberFormat="1" applyFont="1" applyFill="1" applyBorder="1" applyAlignment="1" applyProtection="1">
      <alignment horizontal="right" vertical="top"/>
      <protection locked="0"/>
    </xf>
    <xf numFmtId="164" fontId="4" fillId="0" borderId="0" xfId="4" applyNumberFormat="1" applyFont="1" applyFill="1" applyAlignment="1" applyProtection="1">
      <alignment horizontal="right"/>
      <protection locked="0"/>
    </xf>
    <xf numFmtId="164" fontId="4" fillId="0" borderId="0" xfId="4" applyNumberFormat="1" applyFont="1" applyAlignment="1" applyProtection="1">
      <alignment horizontal="right"/>
      <protection locked="0"/>
    </xf>
    <xf numFmtId="169" fontId="3" fillId="2" borderId="1" xfId="3" applyNumberFormat="1" applyFont="1" applyFill="1" applyBorder="1" applyAlignment="1" applyProtection="1">
      <alignment horizontal="center" wrapText="1"/>
    </xf>
    <xf numFmtId="43" fontId="3" fillId="2" borderId="1" xfId="1" applyFont="1" applyFill="1" applyBorder="1" applyAlignment="1" applyProtection="1">
      <alignment horizontal="center" wrapText="1"/>
    </xf>
    <xf numFmtId="169" fontId="3" fillId="2" borderId="1" xfId="3" applyNumberFormat="1" applyFont="1" applyFill="1" applyBorder="1" applyAlignment="1" applyProtection="1">
      <alignment horizontal="center"/>
    </xf>
    <xf numFmtId="169" fontId="3" fillId="2" borderId="1" xfId="3" applyNumberFormat="1" applyFont="1" applyFill="1" applyBorder="1" applyAlignment="1" applyProtection="1">
      <alignment horizontal="left"/>
    </xf>
    <xf numFmtId="166" fontId="3" fillId="2" borderId="1" xfId="2" applyNumberFormat="1" applyFont="1" applyFill="1" applyBorder="1" applyAlignment="1" applyProtection="1">
      <alignment horizontal="center"/>
    </xf>
    <xf numFmtId="169" fontId="3" fillId="0" borderId="0" xfId="3" applyNumberFormat="1" applyFont="1" applyFill="1" applyBorder="1" applyAlignment="1" applyProtection="1">
      <alignment horizontal="center"/>
    </xf>
    <xf numFmtId="0" fontId="3" fillId="10" borderId="0" xfId="3" applyFont="1" applyFill="1" applyAlignment="1"/>
    <xf numFmtId="0" fontId="4" fillId="0" borderId="0" xfId="3" applyFont="1" applyAlignment="1"/>
    <xf numFmtId="0" fontId="7" fillId="2" borderId="0" xfId="3" applyNumberFormat="1" applyFont="1" applyFill="1" applyBorder="1" applyAlignment="1">
      <alignment horizontal="center"/>
    </xf>
    <xf numFmtId="165" fontId="3" fillId="0" borderId="0" xfId="5" applyNumberFormat="1" applyFont="1" applyFill="1" applyBorder="1" applyAlignment="1" applyProtection="1">
      <alignment horizontal="right" vertical="top" wrapText="1"/>
    </xf>
    <xf numFmtId="0" fontId="4" fillId="2" borderId="11" xfId="3" applyFont="1" applyFill="1" applyBorder="1" applyAlignment="1">
      <alignment horizontal="center"/>
    </xf>
    <xf numFmtId="0" fontId="4" fillId="2" borderId="12" xfId="3" applyFont="1" applyFill="1" applyBorder="1" applyAlignment="1">
      <alignment horizontal="center"/>
    </xf>
    <xf numFmtId="0" fontId="3" fillId="0" borderId="17" xfId="3" applyFont="1" applyFill="1" applyBorder="1" applyAlignment="1">
      <alignment horizontal="center"/>
    </xf>
    <xf numFmtId="0" fontId="3" fillId="0" borderId="18" xfId="3" applyFont="1" applyFill="1" applyBorder="1" applyAlignment="1">
      <alignment horizontal="center"/>
    </xf>
    <xf numFmtId="0" fontId="3" fillId="0" borderId="19" xfId="3" applyFont="1" applyFill="1" applyBorder="1" applyAlignment="1">
      <alignment horizontal="center"/>
    </xf>
    <xf numFmtId="0" fontId="4" fillId="7" borderId="20" xfId="3" applyFont="1" applyFill="1" applyBorder="1" applyAlignment="1">
      <alignment horizontal="center" vertical="center" textRotation="90"/>
    </xf>
    <xf numFmtId="0" fontId="4" fillId="7" borderId="21" xfId="3" applyFont="1" applyFill="1" applyBorder="1" applyAlignment="1">
      <alignment horizontal="center" vertical="center" textRotation="90"/>
    </xf>
    <xf numFmtId="0" fontId="4" fillId="7" borderId="22" xfId="3" applyFont="1" applyFill="1" applyBorder="1" applyAlignment="1">
      <alignment horizontal="center" vertical="center" textRotation="90"/>
    </xf>
    <xf numFmtId="0" fontId="3" fillId="6" borderId="17" xfId="3" applyFont="1" applyFill="1" applyBorder="1" applyAlignment="1">
      <alignment horizontal="center"/>
    </xf>
    <xf numFmtId="0" fontId="3" fillId="6" borderId="18" xfId="3" applyFont="1" applyFill="1" applyBorder="1" applyAlignment="1">
      <alignment horizontal="center"/>
    </xf>
    <xf numFmtId="0" fontId="3" fillId="6" borderId="19" xfId="3" applyFont="1" applyFill="1" applyBorder="1" applyAlignment="1">
      <alignment horizontal="center"/>
    </xf>
    <xf numFmtId="0" fontId="3" fillId="7" borderId="20" xfId="3" applyFont="1" applyFill="1" applyBorder="1" applyAlignment="1">
      <alignment horizontal="center" vertical="center" textRotation="90"/>
    </xf>
    <xf numFmtId="0" fontId="3" fillId="7" borderId="21" xfId="3" applyFont="1" applyFill="1" applyBorder="1" applyAlignment="1">
      <alignment horizontal="center" vertical="center" textRotation="90"/>
    </xf>
    <xf numFmtId="0" fontId="3" fillId="7" borderId="22" xfId="3" applyFont="1" applyFill="1" applyBorder="1" applyAlignment="1">
      <alignment horizontal="center" vertical="center" textRotation="90"/>
    </xf>
    <xf numFmtId="0" fontId="4" fillId="6" borderId="17" xfId="3" applyFont="1" applyFill="1" applyBorder="1" applyAlignment="1">
      <alignment horizontal="center"/>
    </xf>
    <xf numFmtId="0" fontId="4" fillId="6" borderId="18" xfId="3" applyFont="1" applyFill="1" applyBorder="1" applyAlignment="1">
      <alignment horizontal="center"/>
    </xf>
    <xf numFmtId="0" fontId="4" fillId="6" borderId="19" xfId="3" applyFont="1" applyFill="1" applyBorder="1" applyAlignment="1">
      <alignment horizontal="center"/>
    </xf>
    <xf numFmtId="0" fontId="8" fillId="0" borderId="0" xfId="0" applyFont="1"/>
  </cellXfs>
  <cellStyles count="7">
    <cellStyle name="Comma" xfId="1" builtinId="3"/>
    <cellStyle name="Comma 2" xfId="4"/>
    <cellStyle name="Normal" xfId="0" builtinId="0"/>
    <cellStyle name="Normal 2" xfId="3"/>
    <cellStyle name="Normal_EMPLOYEE" xfId="6"/>
    <cellStyle name="Percent" xfId="2" builtinId="5"/>
    <cellStyle name="Percent 2" xfId="5"/>
  </cellStyles>
  <dxfs count="0"/>
  <tableStyles count="0" defaultTableStyle="TableStyleMedium2" defaultPivotStyle="PivotStyleLight16"/>
  <colors>
    <mruColors>
      <color rgb="FFFF99FF"/>
      <color rgb="FF66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M742"/>
  <sheetViews>
    <sheetView zoomScale="160" zoomScaleNormal="160" zoomScaleSheetLayoutView="100" zoomScalePageLayoutView="115" workbookViewId="0">
      <selection activeCell="D8" sqref="D8"/>
    </sheetView>
  </sheetViews>
  <sheetFormatPr defaultColWidth="19.85546875" defaultRowHeight="15" x14ac:dyDescent="0.25"/>
  <cols>
    <col min="1" max="1" width="11.5703125" style="7" customWidth="1"/>
    <col min="2" max="2" width="19.5703125" style="7" bestFit="1" customWidth="1"/>
    <col min="3" max="3" width="10.140625" style="7" bestFit="1" customWidth="1"/>
    <col min="4" max="4" width="9.42578125" style="107" customWidth="1"/>
    <col min="5" max="5" width="8.7109375" style="23" bestFit="1" customWidth="1"/>
    <col min="6" max="6" width="7.42578125" style="7" customWidth="1"/>
    <col min="7" max="7" width="8.42578125" style="7" bestFit="1" customWidth="1"/>
    <col min="8" max="8" width="4.85546875" style="7" bestFit="1" customWidth="1"/>
    <col min="9" max="9" width="9.28515625" style="7" customWidth="1"/>
    <col min="10" max="10" width="2.28515625" style="7" bestFit="1" customWidth="1"/>
    <col min="11" max="11" width="7.28515625" style="7" bestFit="1" customWidth="1"/>
    <col min="12" max="19" width="8.42578125" style="7" bestFit="1" customWidth="1"/>
    <col min="20" max="20" width="19.85546875" style="7"/>
    <col min="21" max="21" width="18.5703125" style="7" bestFit="1" customWidth="1"/>
    <col min="22" max="22" width="8.42578125" style="7" bestFit="1" customWidth="1"/>
    <col min="23" max="23" width="4.7109375" style="7" bestFit="1" customWidth="1"/>
    <col min="24" max="24" width="9.85546875" style="7" customWidth="1"/>
    <col min="25" max="25" width="12.7109375" style="7" customWidth="1"/>
    <col min="26" max="26" width="8.42578125" style="7" bestFit="1" customWidth="1"/>
    <col min="27" max="27" width="4.85546875" style="7" bestFit="1" customWidth="1"/>
    <col min="28" max="32" width="6.5703125" style="7" bestFit="1" customWidth="1"/>
    <col min="33" max="33" width="5.42578125" style="7" bestFit="1" customWidth="1"/>
    <col min="34" max="34" width="19.85546875" style="7"/>
    <col min="35" max="35" width="11.5703125" style="7" customWidth="1"/>
    <col min="36" max="36" width="15.42578125" style="7" customWidth="1"/>
    <col min="37" max="37" width="9.7109375" style="7" bestFit="1" customWidth="1"/>
    <col min="38" max="38" width="10.7109375" style="39" bestFit="1" customWidth="1"/>
    <col min="39" max="39" width="6" style="55" bestFit="1" customWidth="1"/>
    <col min="40" max="16384" width="19.85546875" style="7"/>
  </cols>
  <sheetData>
    <row r="1" spans="1:39" ht="15.75" thickBot="1" x14ac:dyDescent="0.3">
      <c r="A1" s="2" t="s">
        <v>902</v>
      </c>
      <c r="B1" s="1" t="s">
        <v>0</v>
      </c>
      <c r="C1" s="2" t="s">
        <v>6</v>
      </c>
      <c r="D1" s="105" t="s">
        <v>5</v>
      </c>
      <c r="E1" s="6" t="s">
        <v>7</v>
      </c>
      <c r="G1" s="9">
        <v>0</v>
      </c>
      <c r="H1" s="10">
        <v>0</v>
      </c>
      <c r="J1" s="9">
        <v>0</v>
      </c>
      <c r="K1" s="11">
        <v>5000</v>
      </c>
      <c r="L1" s="11">
        <v>25000</v>
      </c>
      <c r="M1" s="11">
        <v>35000</v>
      </c>
      <c r="N1" s="11">
        <v>45000</v>
      </c>
      <c r="O1" s="11">
        <v>55000</v>
      </c>
      <c r="P1" s="11">
        <v>65000</v>
      </c>
      <c r="Q1" s="11">
        <v>75000</v>
      </c>
      <c r="R1" s="11">
        <v>85000</v>
      </c>
      <c r="S1" s="11">
        <v>95000</v>
      </c>
      <c r="U1" s="12" t="s">
        <v>8</v>
      </c>
      <c r="V1" s="12" t="s">
        <v>5</v>
      </c>
      <c r="W1" s="13" t="s">
        <v>9</v>
      </c>
      <c r="X1" s="13" t="s">
        <v>7</v>
      </c>
      <c r="Y1" s="14"/>
      <c r="Z1" s="15" t="s">
        <v>5</v>
      </c>
      <c r="AA1" s="16">
        <v>0</v>
      </c>
      <c r="AB1" s="17">
        <v>1</v>
      </c>
      <c r="AC1" s="16">
        <v>2</v>
      </c>
      <c r="AD1" s="17">
        <v>3</v>
      </c>
      <c r="AE1" s="16">
        <v>4</v>
      </c>
      <c r="AF1" s="17">
        <v>5</v>
      </c>
      <c r="AG1" s="16">
        <v>6</v>
      </c>
      <c r="AI1" s="2" t="s">
        <v>902</v>
      </c>
      <c r="AJ1" s="3" t="s">
        <v>1</v>
      </c>
      <c r="AK1" s="3" t="s">
        <v>2</v>
      </c>
      <c r="AL1" s="4" t="s">
        <v>3</v>
      </c>
      <c r="AM1" s="5" t="s">
        <v>4</v>
      </c>
    </row>
    <row r="2" spans="1:39" x14ac:dyDescent="0.25">
      <c r="A2" s="92">
        <v>247193062</v>
      </c>
      <c r="B2" s="18" t="s">
        <v>10</v>
      </c>
      <c r="C2" s="21">
        <v>1</v>
      </c>
      <c r="D2" s="106">
        <v>60981</v>
      </c>
      <c r="E2" s="22"/>
      <c r="F2" s="23"/>
      <c r="G2" s="11">
        <v>5000</v>
      </c>
      <c r="H2" s="24">
        <v>0.01</v>
      </c>
      <c r="J2" s="10">
        <v>0</v>
      </c>
      <c r="K2" s="24">
        <v>0.01</v>
      </c>
      <c r="L2" s="24">
        <v>0.05</v>
      </c>
      <c r="M2" s="24">
        <v>0.06</v>
      </c>
      <c r="N2" s="24">
        <v>7.0000000000000007E-2</v>
      </c>
      <c r="O2" s="24">
        <v>0.08</v>
      </c>
      <c r="P2" s="24">
        <v>0.1</v>
      </c>
      <c r="Q2" s="24">
        <v>0.11</v>
      </c>
      <c r="R2" s="24">
        <v>0.12</v>
      </c>
      <c r="S2" s="24">
        <v>0.13</v>
      </c>
      <c r="U2" s="14" t="s">
        <v>13</v>
      </c>
      <c r="V2" s="25">
        <v>46086</v>
      </c>
      <c r="W2" s="26">
        <v>1</v>
      </c>
      <c r="X2" s="27"/>
      <c r="Y2" s="14"/>
      <c r="Z2" s="28">
        <v>0</v>
      </c>
      <c r="AA2" s="29">
        <v>0</v>
      </c>
      <c r="AB2" s="30">
        <v>0</v>
      </c>
      <c r="AC2" s="31">
        <v>0</v>
      </c>
      <c r="AD2" s="30">
        <v>0</v>
      </c>
      <c r="AE2" s="31">
        <v>0</v>
      </c>
      <c r="AF2" s="30">
        <v>0</v>
      </c>
      <c r="AG2" s="32">
        <v>0</v>
      </c>
      <c r="AI2" s="92">
        <v>247193062</v>
      </c>
      <c r="AJ2" s="18" t="s">
        <v>11</v>
      </c>
      <c r="AK2" s="18" t="s">
        <v>12</v>
      </c>
      <c r="AL2" s="19">
        <v>36171</v>
      </c>
      <c r="AM2" s="20">
        <f t="shared" ref="AM2:AM65" ca="1" si="0">DATEDIF(AL2,TODAY(),"Y")</f>
        <v>17</v>
      </c>
    </row>
    <row r="3" spans="1:39" x14ac:dyDescent="0.25">
      <c r="A3" s="92">
        <v>760611779</v>
      </c>
      <c r="B3" s="18" t="s">
        <v>14</v>
      </c>
      <c r="C3" s="21">
        <v>4</v>
      </c>
      <c r="D3" s="106">
        <v>60915</v>
      </c>
      <c r="E3" s="22"/>
      <c r="F3" s="23"/>
      <c r="G3" s="11">
        <v>25000</v>
      </c>
      <c r="H3" s="24">
        <v>0.05</v>
      </c>
      <c r="U3" s="33" t="s">
        <v>16</v>
      </c>
      <c r="V3" s="25">
        <v>56108</v>
      </c>
      <c r="W3" s="26">
        <v>3</v>
      </c>
      <c r="X3" s="27"/>
      <c r="Y3" s="14"/>
      <c r="Z3" s="34">
        <v>15000</v>
      </c>
      <c r="AA3" s="35">
        <v>0.01</v>
      </c>
      <c r="AB3" s="36">
        <v>8.0000000000000002E-3</v>
      </c>
      <c r="AC3" s="37">
        <v>6.0000000000000001E-3</v>
      </c>
      <c r="AD3" s="36">
        <v>5.0000000000000001E-3</v>
      </c>
      <c r="AE3" s="37">
        <v>4.0000000000000001E-3</v>
      </c>
      <c r="AF3" s="36">
        <v>3.0000000000000001E-3</v>
      </c>
      <c r="AG3" s="38">
        <v>2E-3</v>
      </c>
      <c r="AI3" s="92">
        <v>760611779</v>
      </c>
      <c r="AJ3" s="18" t="s">
        <v>11</v>
      </c>
      <c r="AK3" s="18" t="s">
        <v>15</v>
      </c>
      <c r="AL3" s="19">
        <v>40595</v>
      </c>
      <c r="AM3" s="20">
        <f t="shared" ca="1" si="0"/>
        <v>5</v>
      </c>
    </row>
    <row r="4" spans="1:39" x14ac:dyDescent="0.25">
      <c r="A4" s="92">
        <v>801752360</v>
      </c>
      <c r="B4" s="18" t="s">
        <v>17</v>
      </c>
      <c r="C4" s="21">
        <v>5</v>
      </c>
      <c r="D4" s="106">
        <v>97071</v>
      </c>
      <c r="G4" s="11">
        <v>35000</v>
      </c>
      <c r="H4" s="24">
        <v>0.06</v>
      </c>
      <c r="U4" s="33" t="s">
        <v>19</v>
      </c>
      <c r="V4" s="25">
        <v>68397</v>
      </c>
      <c r="W4" s="26">
        <v>2</v>
      </c>
      <c r="X4" s="27"/>
      <c r="Y4" s="14"/>
      <c r="Z4" s="34">
        <v>20000</v>
      </c>
      <c r="AA4" s="35">
        <v>0.03</v>
      </c>
      <c r="AB4" s="36">
        <v>2.4E-2</v>
      </c>
      <c r="AC4" s="37">
        <v>1.9E-2</v>
      </c>
      <c r="AD4" s="36">
        <v>1.4999999999999999E-2</v>
      </c>
      <c r="AE4" s="37">
        <v>1.2E-2</v>
      </c>
      <c r="AF4" s="36">
        <v>0.01</v>
      </c>
      <c r="AG4" s="38">
        <v>8.0000000000000002E-3</v>
      </c>
      <c r="AI4" s="92">
        <v>801752360</v>
      </c>
      <c r="AJ4" s="18" t="s">
        <v>11</v>
      </c>
      <c r="AK4" s="18" t="s">
        <v>18</v>
      </c>
      <c r="AL4" s="19">
        <v>39147</v>
      </c>
      <c r="AM4" s="20">
        <f t="shared" ca="1" si="0"/>
        <v>8</v>
      </c>
    </row>
    <row r="5" spans="1:39" x14ac:dyDescent="0.25">
      <c r="A5" s="92">
        <v>749467626</v>
      </c>
      <c r="B5" s="18" t="s">
        <v>20</v>
      </c>
      <c r="C5" s="21">
        <v>2</v>
      </c>
      <c r="D5" s="106">
        <v>115421</v>
      </c>
      <c r="F5" s="23"/>
      <c r="G5" s="11">
        <v>45000</v>
      </c>
      <c r="H5" s="24">
        <v>7.0000000000000007E-2</v>
      </c>
      <c r="U5" s="33" t="s">
        <v>22</v>
      </c>
      <c r="V5" s="25">
        <v>48672</v>
      </c>
      <c r="W5" s="26">
        <v>0</v>
      </c>
      <c r="X5" s="27"/>
      <c r="Y5" s="14"/>
      <c r="Z5" s="34">
        <v>25000</v>
      </c>
      <c r="AA5" s="35">
        <v>0.05</v>
      </c>
      <c r="AB5" s="36">
        <v>0.04</v>
      </c>
      <c r="AC5" s="37">
        <v>3.2000000000000001E-2</v>
      </c>
      <c r="AD5" s="36">
        <v>2.5999999999999999E-2</v>
      </c>
      <c r="AE5" s="37">
        <v>2.1000000000000001E-2</v>
      </c>
      <c r="AF5" s="36">
        <v>1.7000000000000001E-2</v>
      </c>
      <c r="AG5" s="38">
        <v>1.4E-2</v>
      </c>
      <c r="AI5" s="92">
        <v>749467626</v>
      </c>
      <c r="AJ5" s="18" t="s">
        <v>11</v>
      </c>
      <c r="AK5" s="18" t="s">
        <v>21</v>
      </c>
      <c r="AL5" s="19">
        <v>41151</v>
      </c>
      <c r="AM5" s="20">
        <f t="shared" ca="1" si="0"/>
        <v>3</v>
      </c>
    </row>
    <row r="6" spans="1:39" x14ac:dyDescent="0.25">
      <c r="A6" s="92">
        <v>350177898</v>
      </c>
      <c r="B6" s="18" t="s">
        <v>23</v>
      </c>
      <c r="C6" s="21">
        <v>2</v>
      </c>
      <c r="D6" s="106">
        <v>115547</v>
      </c>
      <c r="F6" s="23"/>
      <c r="G6" s="11">
        <v>55000</v>
      </c>
      <c r="H6" s="24">
        <v>0.08</v>
      </c>
      <c r="U6" s="14" t="s">
        <v>24</v>
      </c>
      <c r="V6" s="25">
        <v>68413</v>
      </c>
      <c r="W6" s="26">
        <v>2</v>
      </c>
      <c r="X6" s="27"/>
      <c r="Y6" s="33"/>
      <c r="Z6" s="34">
        <v>30000</v>
      </c>
      <c r="AA6" s="35">
        <v>7.0000000000000007E-2</v>
      </c>
      <c r="AB6" s="36">
        <v>5.6000000000000001E-2</v>
      </c>
      <c r="AC6" s="37">
        <v>4.4999999999999998E-2</v>
      </c>
      <c r="AD6" s="36">
        <v>3.5999999999999997E-2</v>
      </c>
      <c r="AE6" s="37">
        <v>2.9000000000000001E-2</v>
      </c>
      <c r="AF6" s="36">
        <v>2.3E-2</v>
      </c>
      <c r="AG6" s="38">
        <v>1.7999999999999999E-2</v>
      </c>
      <c r="AI6" s="92">
        <v>350177898</v>
      </c>
      <c r="AJ6" s="18" t="s">
        <v>11</v>
      </c>
      <c r="AK6" s="18" t="s">
        <v>12</v>
      </c>
      <c r="AL6" s="19">
        <v>39447</v>
      </c>
      <c r="AM6" s="20">
        <f t="shared" ca="1" si="0"/>
        <v>8</v>
      </c>
    </row>
    <row r="7" spans="1:39" x14ac:dyDescent="0.25">
      <c r="A7" s="92">
        <v>122549650</v>
      </c>
      <c r="B7" s="7" t="s">
        <v>25</v>
      </c>
      <c r="C7" s="21">
        <v>2</v>
      </c>
      <c r="D7" s="106">
        <v>69212</v>
      </c>
      <c r="F7" s="23"/>
      <c r="G7" s="11">
        <v>65000</v>
      </c>
      <c r="H7" s="24">
        <v>0.1</v>
      </c>
      <c r="U7" s="14" t="s">
        <v>27</v>
      </c>
      <c r="V7" s="25">
        <v>48659</v>
      </c>
      <c r="W7" s="26">
        <v>1</v>
      </c>
      <c r="X7" s="27"/>
      <c r="Y7" s="14"/>
      <c r="Z7" s="34">
        <v>35000</v>
      </c>
      <c r="AA7" s="35">
        <v>0.09</v>
      </c>
      <c r="AB7" s="36">
        <v>7.1999999999999995E-2</v>
      </c>
      <c r="AC7" s="37">
        <v>5.8000000000000003E-2</v>
      </c>
      <c r="AD7" s="36">
        <v>4.5999999999999999E-2</v>
      </c>
      <c r="AE7" s="37">
        <v>3.6999999999999998E-2</v>
      </c>
      <c r="AF7" s="36">
        <v>0.03</v>
      </c>
      <c r="AG7" s="38">
        <v>2.4E-2</v>
      </c>
      <c r="AI7" s="92">
        <v>122549650</v>
      </c>
      <c r="AJ7" s="7" t="s">
        <v>26</v>
      </c>
      <c r="AK7" s="7" t="s">
        <v>12</v>
      </c>
      <c r="AL7" s="39">
        <v>38751</v>
      </c>
      <c r="AM7" s="20">
        <f t="shared" ca="1" si="0"/>
        <v>10</v>
      </c>
    </row>
    <row r="8" spans="1:39" x14ac:dyDescent="0.25">
      <c r="A8" s="92">
        <v>681675012</v>
      </c>
      <c r="B8" s="18" t="s">
        <v>810</v>
      </c>
      <c r="C8" s="21">
        <v>1</v>
      </c>
      <c r="D8" s="106">
        <v>120198</v>
      </c>
      <c r="F8" s="23"/>
      <c r="G8" s="11">
        <v>75000</v>
      </c>
      <c r="H8" s="24">
        <v>0.11</v>
      </c>
      <c r="U8" s="33" t="s">
        <v>28</v>
      </c>
      <c r="V8" s="25">
        <v>91031</v>
      </c>
      <c r="W8" s="26">
        <v>4</v>
      </c>
      <c r="X8" s="27"/>
      <c r="Y8" s="14"/>
      <c r="Z8" s="34">
        <v>40000</v>
      </c>
      <c r="AA8" s="35">
        <v>0.11</v>
      </c>
      <c r="AB8" s="36">
        <v>8.7999999999999995E-2</v>
      </c>
      <c r="AC8" s="37">
        <v>7.0000000000000007E-2</v>
      </c>
      <c r="AD8" s="36">
        <v>5.6000000000000001E-2</v>
      </c>
      <c r="AE8" s="37">
        <v>4.4999999999999998E-2</v>
      </c>
      <c r="AF8" s="36">
        <v>3.5999999999999997E-2</v>
      </c>
      <c r="AG8" s="38">
        <v>2.9000000000000001E-2</v>
      </c>
      <c r="AI8" s="92">
        <v>681675012</v>
      </c>
      <c r="AJ8" s="18" t="s">
        <v>26</v>
      </c>
      <c r="AK8" s="18" t="s">
        <v>15</v>
      </c>
      <c r="AL8" s="19">
        <v>36217</v>
      </c>
      <c r="AM8" s="20">
        <f t="shared" ca="1" si="0"/>
        <v>17</v>
      </c>
    </row>
    <row r="9" spans="1:39" x14ac:dyDescent="0.25">
      <c r="A9" s="92">
        <v>959594354</v>
      </c>
      <c r="B9" s="7" t="s">
        <v>29</v>
      </c>
      <c r="C9" s="21">
        <v>5</v>
      </c>
      <c r="D9" s="106">
        <v>107635</v>
      </c>
      <c r="E9" s="22"/>
      <c r="F9" s="23"/>
      <c r="G9" s="11">
        <v>85000</v>
      </c>
      <c r="H9" s="24">
        <v>0.12</v>
      </c>
      <c r="U9" s="14" t="s">
        <v>30</v>
      </c>
      <c r="V9" s="25">
        <v>91049</v>
      </c>
      <c r="W9" s="26">
        <v>6</v>
      </c>
      <c r="X9" s="27"/>
      <c r="Y9" s="14"/>
      <c r="Z9" s="34">
        <v>45000</v>
      </c>
      <c r="AA9" s="35">
        <v>0.13</v>
      </c>
      <c r="AB9" s="36">
        <v>0.104</v>
      </c>
      <c r="AC9" s="37">
        <v>8.3000000000000004E-2</v>
      </c>
      <c r="AD9" s="36">
        <v>6.6000000000000003E-2</v>
      </c>
      <c r="AE9" s="37">
        <v>5.2999999999999999E-2</v>
      </c>
      <c r="AF9" s="36">
        <v>4.2000000000000003E-2</v>
      </c>
      <c r="AG9" s="38">
        <v>3.4000000000000002E-2</v>
      </c>
      <c r="AI9" s="92">
        <v>959594354</v>
      </c>
      <c r="AJ9" s="7" t="s">
        <v>26</v>
      </c>
      <c r="AK9" s="7" t="s">
        <v>18</v>
      </c>
      <c r="AL9" s="39">
        <v>39189</v>
      </c>
      <c r="AM9" s="20">
        <f t="shared" ca="1" si="0"/>
        <v>8</v>
      </c>
    </row>
    <row r="10" spans="1:39" x14ac:dyDescent="0.25">
      <c r="A10" s="92">
        <v>950510069</v>
      </c>
      <c r="B10" s="7" t="s">
        <v>31</v>
      </c>
      <c r="C10" s="21">
        <v>1</v>
      </c>
      <c r="D10" s="106">
        <v>113020</v>
      </c>
      <c r="G10" s="11">
        <v>95000</v>
      </c>
      <c r="H10" s="24">
        <v>0.13</v>
      </c>
      <c r="U10" s="33" t="s">
        <v>32</v>
      </c>
      <c r="V10" s="25">
        <v>82942</v>
      </c>
      <c r="W10" s="26">
        <v>1</v>
      </c>
      <c r="X10" s="27"/>
      <c r="Y10" s="14"/>
      <c r="Z10" s="34">
        <v>50000</v>
      </c>
      <c r="AA10" s="35">
        <v>0.15</v>
      </c>
      <c r="AB10" s="36">
        <v>0.12</v>
      </c>
      <c r="AC10" s="37">
        <v>9.6000000000000002E-2</v>
      </c>
      <c r="AD10" s="36">
        <v>7.6999999999999999E-2</v>
      </c>
      <c r="AE10" s="37">
        <v>6.2E-2</v>
      </c>
      <c r="AF10" s="36">
        <v>0.05</v>
      </c>
      <c r="AG10" s="38">
        <v>0.04</v>
      </c>
      <c r="AI10" s="92">
        <v>950510069</v>
      </c>
      <c r="AJ10" s="7" t="s">
        <v>26</v>
      </c>
      <c r="AK10" s="7" t="s">
        <v>12</v>
      </c>
      <c r="AL10" s="39">
        <v>36260</v>
      </c>
      <c r="AM10" s="20">
        <f t="shared" ca="1" si="0"/>
        <v>16</v>
      </c>
    </row>
    <row r="11" spans="1:39" x14ac:dyDescent="0.25">
      <c r="A11" s="92">
        <v>525598270</v>
      </c>
      <c r="B11" s="7" t="s">
        <v>33</v>
      </c>
      <c r="C11" s="21">
        <v>4</v>
      </c>
      <c r="D11" s="106">
        <v>82341</v>
      </c>
      <c r="G11" s="40"/>
      <c r="U11" s="33" t="s">
        <v>34</v>
      </c>
      <c r="V11" s="25">
        <v>35207</v>
      </c>
      <c r="W11" s="26">
        <v>3</v>
      </c>
      <c r="X11" s="27"/>
      <c r="Y11" s="14"/>
      <c r="Z11" s="34">
        <v>55000</v>
      </c>
      <c r="AA11" s="35">
        <v>0.17</v>
      </c>
      <c r="AB11" s="36">
        <v>0.13600000000000001</v>
      </c>
      <c r="AC11" s="37">
        <v>0.109</v>
      </c>
      <c r="AD11" s="36">
        <v>8.6999999999999994E-2</v>
      </c>
      <c r="AE11" s="37">
        <v>7.0000000000000007E-2</v>
      </c>
      <c r="AF11" s="36">
        <v>5.6000000000000001E-2</v>
      </c>
      <c r="AG11" s="38">
        <v>4.4999999999999998E-2</v>
      </c>
      <c r="AI11" s="92">
        <v>525598270</v>
      </c>
      <c r="AJ11" s="7" t="s">
        <v>26</v>
      </c>
      <c r="AK11" s="7" t="s">
        <v>12</v>
      </c>
      <c r="AL11" s="39">
        <v>37404</v>
      </c>
      <c r="AM11" s="20">
        <f t="shared" ca="1" si="0"/>
        <v>13</v>
      </c>
    </row>
    <row r="12" spans="1:39" x14ac:dyDescent="0.25">
      <c r="A12" s="92">
        <v>810366566</v>
      </c>
      <c r="B12" s="7" t="s">
        <v>35</v>
      </c>
      <c r="C12" s="21">
        <v>3</v>
      </c>
      <c r="D12" s="106">
        <v>98598</v>
      </c>
      <c r="G12" s="40"/>
      <c r="U12" s="14" t="s">
        <v>36</v>
      </c>
      <c r="V12" s="25">
        <v>82932</v>
      </c>
      <c r="W12" s="26">
        <v>4</v>
      </c>
      <c r="X12" s="27"/>
      <c r="Y12" s="14"/>
      <c r="Z12" s="34">
        <v>60000</v>
      </c>
      <c r="AA12" s="35">
        <v>0.19</v>
      </c>
      <c r="AB12" s="36">
        <v>0.152</v>
      </c>
      <c r="AC12" s="37">
        <v>0.122</v>
      </c>
      <c r="AD12" s="36">
        <v>9.8000000000000004E-2</v>
      </c>
      <c r="AE12" s="37">
        <v>7.8E-2</v>
      </c>
      <c r="AF12" s="36">
        <v>6.2E-2</v>
      </c>
      <c r="AG12" s="38">
        <v>0.05</v>
      </c>
      <c r="AI12" s="92">
        <v>810366566</v>
      </c>
      <c r="AJ12" s="7" t="s">
        <v>26</v>
      </c>
      <c r="AK12" s="7" t="s">
        <v>15</v>
      </c>
      <c r="AL12" s="39">
        <v>37782</v>
      </c>
      <c r="AM12" s="20">
        <f t="shared" ca="1" si="0"/>
        <v>12</v>
      </c>
    </row>
    <row r="13" spans="1:39" x14ac:dyDescent="0.25">
      <c r="A13" s="92">
        <v>564922529</v>
      </c>
      <c r="B13" s="18" t="s">
        <v>37</v>
      </c>
      <c r="C13" s="21">
        <v>4</v>
      </c>
      <c r="D13" s="106">
        <v>46350</v>
      </c>
      <c r="F13" s="23"/>
      <c r="U13" s="33" t="s">
        <v>38</v>
      </c>
      <c r="V13" s="25">
        <v>29899</v>
      </c>
      <c r="W13" s="26">
        <v>1</v>
      </c>
      <c r="X13" s="27"/>
      <c r="Y13" s="14"/>
      <c r="Z13" s="34">
        <v>65000</v>
      </c>
      <c r="AA13" s="35">
        <v>0.21</v>
      </c>
      <c r="AB13" s="36">
        <v>0.16800000000000001</v>
      </c>
      <c r="AC13" s="37">
        <v>0.13400000000000001</v>
      </c>
      <c r="AD13" s="36">
        <v>0.107</v>
      </c>
      <c r="AE13" s="37">
        <v>8.5999999999999993E-2</v>
      </c>
      <c r="AF13" s="36">
        <v>6.9000000000000006E-2</v>
      </c>
      <c r="AG13" s="38">
        <v>5.5E-2</v>
      </c>
      <c r="AI13" s="92">
        <v>564922529</v>
      </c>
      <c r="AJ13" s="18" t="s">
        <v>26</v>
      </c>
      <c r="AK13" s="18" t="s">
        <v>12</v>
      </c>
      <c r="AL13" s="19">
        <v>38142</v>
      </c>
      <c r="AM13" s="20">
        <f t="shared" ca="1" si="0"/>
        <v>11</v>
      </c>
    </row>
    <row r="14" spans="1:39" x14ac:dyDescent="0.25">
      <c r="A14" s="92">
        <v>432805963</v>
      </c>
      <c r="B14" s="18" t="s">
        <v>39</v>
      </c>
      <c r="C14" s="21">
        <v>1</v>
      </c>
      <c r="D14" s="106">
        <v>61076</v>
      </c>
      <c r="F14" s="23"/>
      <c r="U14" s="14" t="s">
        <v>40</v>
      </c>
      <c r="V14" s="25">
        <v>35189</v>
      </c>
      <c r="W14" s="26">
        <v>2</v>
      </c>
      <c r="X14" s="27"/>
      <c r="Y14" s="14"/>
      <c r="Z14" s="34">
        <v>70000</v>
      </c>
      <c r="AA14" s="35">
        <v>0.23</v>
      </c>
      <c r="AB14" s="36">
        <v>0.184</v>
      </c>
      <c r="AC14" s="37">
        <v>0.14699999999999999</v>
      </c>
      <c r="AD14" s="36">
        <v>0.11799999999999999</v>
      </c>
      <c r="AE14" s="37">
        <v>9.4E-2</v>
      </c>
      <c r="AF14" s="36">
        <v>7.4999999999999997E-2</v>
      </c>
      <c r="AG14" s="38">
        <v>0.06</v>
      </c>
      <c r="AI14" s="92">
        <v>432805963</v>
      </c>
      <c r="AJ14" s="18" t="s">
        <v>26</v>
      </c>
      <c r="AK14" s="18" t="s">
        <v>15</v>
      </c>
      <c r="AL14" s="19">
        <v>40779</v>
      </c>
      <c r="AM14" s="20">
        <f t="shared" ca="1" si="0"/>
        <v>4</v>
      </c>
    </row>
    <row r="15" spans="1:39" x14ac:dyDescent="0.25">
      <c r="A15" s="92">
        <v>522866924</v>
      </c>
      <c r="B15" s="7" t="s">
        <v>41</v>
      </c>
      <c r="C15" s="21">
        <v>5</v>
      </c>
      <c r="D15" s="106">
        <v>107968</v>
      </c>
      <c r="U15" s="33" t="s">
        <v>42</v>
      </c>
      <c r="V15" s="25">
        <v>26222</v>
      </c>
      <c r="W15" s="26">
        <v>1</v>
      </c>
      <c r="X15" s="27"/>
      <c r="Y15" s="14"/>
      <c r="Z15" s="34">
        <v>75000</v>
      </c>
      <c r="AA15" s="35">
        <v>0.25</v>
      </c>
      <c r="AB15" s="36">
        <v>0.2</v>
      </c>
      <c r="AC15" s="37">
        <v>0.16</v>
      </c>
      <c r="AD15" s="36">
        <v>0.128</v>
      </c>
      <c r="AE15" s="37">
        <v>0.10199999999999999</v>
      </c>
      <c r="AF15" s="36">
        <v>8.2000000000000003E-2</v>
      </c>
      <c r="AG15" s="38">
        <v>6.6000000000000003E-2</v>
      </c>
      <c r="AI15" s="92">
        <v>522866924</v>
      </c>
      <c r="AJ15" s="7" t="s">
        <v>26</v>
      </c>
      <c r="AK15" s="7" t="s">
        <v>12</v>
      </c>
      <c r="AL15" s="39">
        <v>41136</v>
      </c>
      <c r="AM15" s="20">
        <f t="shared" ca="1" si="0"/>
        <v>3</v>
      </c>
    </row>
    <row r="16" spans="1:39" x14ac:dyDescent="0.25">
      <c r="A16" s="92">
        <v>612567918</v>
      </c>
      <c r="B16" s="7" t="s">
        <v>43</v>
      </c>
      <c r="C16" s="21">
        <v>4</v>
      </c>
      <c r="D16" s="106">
        <v>102146</v>
      </c>
      <c r="U16" s="14" t="s">
        <v>44</v>
      </c>
      <c r="V16" s="25">
        <v>29881</v>
      </c>
      <c r="W16" s="26">
        <v>4</v>
      </c>
      <c r="X16" s="27"/>
      <c r="Y16" s="14"/>
      <c r="Z16" s="34">
        <v>80000</v>
      </c>
      <c r="AA16" s="35">
        <v>0.27</v>
      </c>
      <c r="AB16" s="36">
        <v>0.216</v>
      </c>
      <c r="AC16" s="37">
        <v>0.17299999999999999</v>
      </c>
      <c r="AD16" s="36">
        <v>0.13800000000000001</v>
      </c>
      <c r="AE16" s="37">
        <v>0.11</v>
      </c>
      <c r="AF16" s="36">
        <v>8.7999999999999995E-2</v>
      </c>
      <c r="AG16" s="38">
        <v>7.0000000000000007E-2</v>
      </c>
      <c r="AI16" s="92">
        <v>612567918</v>
      </c>
      <c r="AJ16" s="7" t="s">
        <v>26</v>
      </c>
      <c r="AK16" s="7" t="s">
        <v>12</v>
      </c>
      <c r="AL16" s="39">
        <v>36764</v>
      </c>
      <c r="AM16" s="20">
        <f t="shared" ca="1" si="0"/>
        <v>15</v>
      </c>
    </row>
    <row r="17" spans="1:39" x14ac:dyDescent="0.25">
      <c r="A17" s="92">
        <v>135199490</v>
      </c>
      <c r="B17" s="18" t="s">
        <v>45</v>
      </c>
      <c r="C17" s="21">
        <v>3</v>
      </c>
      <c r="D17" s="106">
        <v>46009</v>
      </c>
      <c r="F17" s="23"/>
      <c r="U17" s="14" t="s">
        <v>46</v>
      </c>
      <c r="V17" s="25">
        <v>26208</v>
      </c>
      <c r="W17" s="26">
        <v>2</v>
      </c>
      <c r="X17" s="27"/>
      <c r="Y17" s="14"/>
      <c r="Z17" s="34">
        <v>85000</v>
      </c>
      <c r="AA17" s="35">
        <v>0.28999999999999998</v>
      </c>
      <c r="AB17" s="36">
        <v>0.23200000000000001</v>
      </c>
      <c r="AC17" s="37">
        <v>0.186</v>
      </c>
      <c r="AD17" s="36">
        <v>0.14899999999999999</v>
      </c>
      <c r="AE17" s="37">
        <v>0.11899999999999999</v>
      </c>
      <c r="AF17" s="36">
        <v>9.5000000000000001E-2</v>
      </c>
      <c r="AG17" s="38">
        <v>7.5999999999999998E-2</v>
      </c>
      <c r="AI17" s="92">
        <v>135199490</v>
      </c>
      <c r="AJ17" s="18" t="s">
        <v>26</v>
      </c>
      <c r="AK17" s="18" t="s">
        <v>21</v>
      </c>
      <c r="AL17" s="19">
        <v>40787</v>
      </c>
      <c r="AM17" s="20">
        <f t="shared" ca="1" si="0"/>
        <v>4</v>
      </c>
    </row>
    <row r="18" spans="1:39" ht="15.75" thickBot="1" x14ac:dyDescent="0.3">
      <c r="A18" s="92">
        <v>710423370</v>
      </c>
      <c r="B18" s="7" t="s">
        <v>47</v>
      </c>
      <c r="C18" s="21">
        <v>3</v>
      </c>
      <c r="D18" s="106">
        <v>53399</v>
      </c>
      <c r="F18" s="23"/>
      <c r="U18" s="33" t="s">
        <v>48</v>
      </c>
      <c r="V18" s="25">
        <v>36852</v>
      </c>
      <c r="W18" s="26">
        <v>3</v>
      </c>
      <c r="X18" s="27"/>
      <c r="Y18" s="14"/>
      <c r="Z18" s="41">
        <v>90000</v>
      </c>
      <c r="AA18" s="42">
        <v>0.31</v>
      </c>
      <c r="AB18" s="43">
        <v>0.248</v>
      </c>
      <c r="AC18" s="44">
        <v>0.19800000000000001</v>
      </c>
      <c r="AD18" s="43">
        <v>0.158</v>
      </c>
      <c r="AE18" s="44">
        <v>0.126</v>
      </c>
      <c r="AF18" s="43">
        <v>0.10100000000000001</v>
      </c>
      <c r="AG18" s="45">
        <v>8.1000000000000003E-2</v>
      </c>
      <c r="AI18" s="92">
        <v>710423370</v>
      </c>
      <c r="AJ18" s="7" t="s">
        <v>26</v>
      </c>
      <c r="AK18" s="7" t="s">
        <v>18</v>
      </c>
      <c r="AL18" s="39">
        <v>36777</v>
      </c>
      <c r="AM18" s="20">
        <f t="shared" ca="1" si="0"/>
        <v>15</v>
      </c>
    </row>
    <row r="19" spans="1:39" x14ac:dyDescent="0.25">
      <c r="A19" s="92">
        <v>929736127</v>
      </c>
      <c r="B19" s="18" t="s">
        <v>49</v>
      </c>
      <c r="C19" s="21">
        <v>5</v>
      </c>
      <c r="D19" s="106">
        <v>45419</v>
      </c>
      <c r="F19" s="23"/>
      <c r="U19" s="14" t="s">
        <v>50</v>
      </c>
      <c r="V19" s="25">
        <v>36838</v>
      </c>
      <c r="W19" s="26">
        <v>3</v>
      </c>
      <c r="X19" s="27"/>
      <c r="Y19" s="14"/>
      <c r="Z19" s="14"/>
      <c r="AA19" s="14"/>
      <c r="AB19" s="46"/>
      <c r="AC19" s="47"/>
      <c r="AD19" s="47"/>
      <c r="AE19" s="47"/>
      <c r="AF19" s="47"/>
      <c r="AG19" s="48"/>
      <c r="AI19" s="92">
        <v>929736127</v>
      </c>
      <c r="AJ19" s="18" t="s">
        <v>26</v>
      </c>
      <c r="AK19" s="18" t="s">
        <v>12</v>
      </c>
      <c r="AL19" s="19">
        <v>39704</v>
      </c>
      <c r="AM19" s="20">
        <f t="shared" ca="1" si="0"/>
        <v>7</v>
      </c>
    </row>
    <row r="20" spans="1:39" x14ac:dyDescent="0.25">
      <c r="A20" s="92">
        <v>927762260</v>
      </c>
      <c r="B20" s="18" t="s">
        <v>51</v>
      </c>
      <c r="C20" s="21">
        <v>2</v>
      </c>
      <c r="D20" s="106">
        <v>69038</v>
      </c>
      <c r="F20" s="23"/>
      <c r="U20" s="33" t="s">
        <v>52</v>
      </c>
      <c r="V20" s="25">
        <v>18044</v>
      </c>
      <c r="W20" s="26">
        <v>6</v>
      </c>
      <c r="X20" s="27"/>
      <c r="Y20" s="14"/>
      <c r="Z20" s="14"/>
      <c r="AA20" s="14"/>
      <c r="AB20" s="46"/>
      <c r="AC20" s="47"/>
      <c r="AD20" s="47"/>
      <c r="AE20" s="47"/>
      <c r="AF20" s="47"/>
      <c r="AG20" s="48"/>
      <c r="AI20" s="92">
        <v>927762260</v>
      </c>
      <c r="AJ20" s="18" t="s">
        <v>26</v>
      </c>
      <c r="AK20" s="18" t="s">
        <v>12</v>
      </c>
      <c r="AL20" s="19">
        <v>39029</v>
      </c>
      <c r="AM20" s="20">
        <f t="shared" ca="1" si="0"/>
        <v>9</v>
      </c>
    </row>
    <row r="21" spans="1:39" x14ac:dyDescent="0.25">
      <c r="A21" s="92">
        <v>416882380</v>
      </c>
      <c r="B21" s="18" t="s">
        <v>53</v>
      </c>
      <c r="C21" s="21">
        <v>4</v>
      </c>
      <c r="D21" s="106">
        <v>46163</v>
      </c>
      <c r="F21" s="23"/>
      <c r="U21" s="14" t="s">
        <v>54</v>
      </c>
      <c r="V21" s="25">
        <v>18029</v>
      </c>
      <c r="W21" s="26">
        <v>3</v>
      </c>
      <c r="X21" s="27"/>
      <c r="Y21" s="14"/>
      <c r="Z21" s="14"/>
      <c r="AA21" s="14"/>
      <c r="AB21" s="46"/>
      <c r="AC21" s="47"/>
      <c r="AD21" s="47"/>
      <c r="AE21" s="47"/>
      <c r="AF21" s="47"/>
      <c r="AG21" s="48"/>
      <c r="AI21" s="92">
        <v>416882380</v>
      </c>
      <c r="AJ21" s="18" t="s">
        <v>26</v>
      </c>
      <c r="AK21" s="18" t="s">
        <v>21</v>
      </c>
      <c r="AL21" s="19">
        <v>40126</v>
      </c>
      <c r="AM21" s="20">
        <f t="shared" ca="1" si="0"/>
        <v>6</v>
      </c>
    </row>
    <row r="22" spans="1:39" x14ac:dyDescent="0.25">
      <c r="A22" s="92">
        <v>187790559</v>
      </c>
      <c r="B22" s="7" t="s">
        <v>55</v>
      </c>
      <c r="C22" s="21">
        <v>5</v>
      </c>
      <c r="D22" s="106">
        <v>70990</v>
      </c>
      <c r="U22" s="33" t="s">
        <v>56</v>
      </c>
      <c r="V22" s="25">
        <v>81492</v>
      </c>
      <c r="W22" s="26">
        <v>6</v>
      </c>
      <c r="X22" s="27"/>
      <c r="Y22" s="14"/>
      <c r="Z22" s="14"/>
      <c r="AA22" s="14"/>
      <c r="AB22" s="46"/>
      <c r="AC22" s="47"/>
      <c r="AD22" s="47"/>
      <c r="AE22" s="47"/>
      <c r="AF22" s="47"/>
      <c r="AG22" s="48"/>
      <c r="AI22" s="92">
        <v>187790559</v>
      </c>
      <c r="AJ22" s="7" t="s">
        <v>26</v>
      </c>
      <c r="AK22" s="7" t="s">
        <v>12</v>
      </c>
      <c r="AL22" s="39">
        <v>36143</v>
      </c>
      <c r="AM22" s="20">
        <f t="shared" ca="1" si="0"/>
        <v>17</v>
      </c>
    </row>
    <row r="23" spans="1:39" x14ac:dyDescent="0.25">
      <c r="A23" s="92">
        <v>407677443</v>
      </c>
      <c r="B23" s="7" t="s">
        <v>57</v>
      </c>
      <c r="C23" s="21">
        <v>3</v>
      </c>
      <c r="D23" s="106">
        <v>45315</v>
      </c>
      <c r="U23" s="33" t="s">
        <v>58</v>
      </c>
      <c r="V23" s="25">
        <v>23423</v>
      </c>
      <c r="W23" s="26">
        <v>2</v>
      </c>
      <c r="X23" s="27"/>
      <c r="Y23" s="14"/>
      <c r="Z23" s="14"/>
      <c r="AA23" s="14"/>
      <c r="AB23" s="46"/>
      <c r="AC23" s="47"/>
      <c r="AD23" s="47"/>
      <c r="AE23" s="47"/>
      <c r="AF23" s="47"/>
      <c r="AG23" s="48"/>
      <c r="AI23" s="92">
        <v>407677443</v>
      </c>
      <c r="AJ23" s="7" t="s">
        <v>26</v>
      </c>
      <c r="AK23" s="7" t="s">
        <v>12</v>
      </c>
      <c r="AL23" s="39">
        <v>39069</v>
      </c>
      <c r="AM23" s="20">
        <f t="shared" ca="1" si="0"/>
        <v>9</v>
      </c>
    </row>
    <row r="24" spans="1:39" x14ac:dyDescent="0.25">
      <c r="A24" s="92">
        <v>842957484</v>
      </c>
      <c r="B24" s="7" t="s">
        <v>59</v>
      </c>
      <c r="C24" s="21">
        <v>2</v>
      </c>
      <c r="D24" s="106">
        <v>102687</v>
      </c>
      <c r="U24" s="33" t="s">
        <v>61</v>
      </c>
      <c r="V24" s="25">
        <v>70560</v>
      </c>
      <c r="W24" s="26">
        <v>5</v>
      </c>
      <c r="X24" s="27"/>
      <c r="Y24" s="33"/>
      <c r="Z24" s="33"/>
      <c r="AA24" s="33"/>
      <c r="AB24" s="49"/>
      <c r="AC24" s="48"/>
      <c r="AD24" s="48"/>
      <c r="AE24" s="48"/>
      <c r="AF24" s="48"/>
      <c r="AG24" s="48"/>
      <c r="AI24" s="92">
        <v>842957484</v>
      </c>
      <c r="AJ24" s="7" t="s">
        <v>60</v>
      </c>
      <c r="AK24" s="7" t="s">
        <v>12</v>
      </c>
      <c r="AL24" s="39">
        <v>38746</v>
      </c>
      <c r="AM24" s="20">
        <f t="shared" ca="1" si="0"/>
        <v>10</v>
      </c>
    </row>
    <row r="25" spans="1:39" x14ac:dyDescent="0.25">
      <c r="A25" s="92">
        <v>974378703</v>
      </c>
      <c r="B25" s="7" t="s">
        <v>62</v>
      </c>
      <c r="C25" s="21">
        <v>3</v>
      </c>
      <c r="D25" s="106">
        <v>121213</v>
      </c>
      <c r="U25" s="14" t="s">
        <v>63</v>
      </c>
      <c r="V25" s="25">
        <v>81507</v>
      </c>
      <c r="W25" s="26">
        <v>2</v>
      </c>
      <c r="X25" s="27"/>
      <c r="Y25" s="33"/>
      <c r="Z25" s="33"/>
      <c r="AA25" s="33"/>
      <c r="AB25" s="49"/>
      <c r="AC25" s="48"/>
      <c r="AD25" s="48"/>
      <c r="AE25" s="48"/>
      <c r="AF25" s="48"/>
      <c r="AG25" s="48"/>
      <c r="AI25" s="92">
        <v>974378703</v>
      </c>
      <c r="AJ25" s="7" t="s">
        <v>60</v>
      </c>
      <c r="AK25" s="7" t="s">
        <v>12</v>
      </c>
      <c r="AL25" s="39">
        <v>36893</v>
      </c>
      <c r="AM25" s="20">
        <f t="shared" ca="1" si="0"/>
        <v>15</v>
      </c>
    </row>
    <row r="26" spans="1:39" x14ac:dyDescent="0.25">
      <c r="A26" s="92">
        <v>721086304</v>
      </c>
      <c r="B26" s="7" t="s">
        <v>64</v>
      </c>
      <c r="C26" s="21">
        <v>1</v>
      </c>
      <c r="D26" s="106">
        <v>74666</v>
      </c>
      <c r="U26" s="14" t="s">
        <v>65</v>
      </c>
      <c r="V26" s="25">
        <v>23412</v>
      </c>
      <c r="W26" s="26">
        <v>3</v>
      </c>
      <c r="X26" s="27"/>
      <c r="Y26" s="33"/>
      <c r="Z26" s="33"/>
      <c r="AA26" s="33"/>
      <c r="AB26" s="49"/>
      <c r="AC26" s="48"/>
      <c r="AD26" s="48"/>
      <c r="AE26" s="48"/>
      <c r="AF26" s="48"/>
      <c r="AG26" s="48"/>
      <c r="AI26" s="92">
        <v>721086304</v>
      </c>
      <c r="AJ26" s="7" t="s">
        <v>60</v>
      </c>
      <c r="AK26" s="7" t="s">
        <v>12</v>
      </c>
      <c r="AL26" s="39">
        <v>36214</v>
      </c>
      <c r="AM26" s="20">
        <f t="shared" ca="1" si="0"/>
        <v>17</v>
      </c>
    </row>
    <row r="27" spans="1:39" x14ac:dyDescent="0.25">
      <c r="A27" s="92">
        <v>210917671</v>
      </c>
      <c r="B27" s="7" t="s">
        <v>66</v>
      </c>
      <c r="C27" s="21">
        <v>1</v>
      </c>
      <c r="D27" s="106">
        <v>90032</v>
      </c>
      <c r="U27" s="14" t="s">
        <v>67</v>
      </c>
      <c r="V27" s="25">
        <v>70543</v>
      </c>
      <c r="W27" s="26">
        <v>3</v>
      </c>
      <c r="X27" s="27"/>
      <c r="Y27" s="33"/>
      <c r="Z27" s="33"/>
      <c r="AA27" s="33"/>
      <c r="AB27" s="49"/>
      <c r="AC27" s="48"/>
      <c r="AD27" s="48"/>
      <c r="AE27" s="48"/>
      <c r="AF27" s="48"/>
      <c r="AG27" s="48"/>
      <c r="AI27" s="92">
        <v>210917671</v>
      </c>
      <c r="AJ27" s="7" t="s">
        <v>60</v>
      </c>
      <c r="AK27" s="7" t="s">
        <v>12</v>
      </c>
      <c r="AL27" s="39">
        <v>38051</v>
      </c>
      <c r="AM27" s="20">
        <f t="shared" ca="1" si="0"/>
        <v>11</v>
      </c>
    </row>
    <row r="28" spans="1:39" x14ac:dyDescent="0.25">
      <c r="A28" s="92">
        <v>367268620</v>
      </c>
      <c r="B28" s="7" t="s">
        <v>68</v>
      </c>
      <c r="C28" s="21">
        <v>1</v>
      </c>
      <c r="D28" s="106">
        <v>43469</v>
      </c>
      <c r="U28" s="33" t="s">
        <v>69</v>
      </c>
      <c r="V28" s="25">
        <v>66917</v>
      </c>
      <c r="W28" s="26">
        <v>1</v>
      </c>
      <c r="X28" s="27"/>
      <c r="Y28" s="33"/>
      <c r="Z28" s="33"/>
      <c r="AA28" s="33"/>
      <c r="AB28" s="49"/>
      <c r="AC28" s="48"/>
      <c r="AD28" s="48"/>
      <c r="AE28" s="48"/>
      <c r="AF28" s="48"/>
      <c r="AG28" s="48"/>
      <c r="AI28" s="92">
        <v>367268620</v>
      </c>
      <c r="AJ28" s="7" t="s">
        <v>60</v>
      </c>
      <c r="AK28" s="7" t="s">
        <v>12</v>
      </c>
      <c r="AL28" s="39">
        <v>36619</v>
      </c>
      <c r="AM28" s="20">
        <f t="shared" ca="1" si="0"/>
        <v>15</v>
      </c>
    </row>
    <row r="29" spans="1:39" x14ac:dyDescent="0.25">
      <c r="A29" s="92">
        <v>599015207</v>
      </c>
      <c r="B29" s="7" t="s">
        <v>70</v>
      </c>
      <c r="C29" s="21">
        <v>1</v>
      </c>
      <c r="D29" s="106">
        <v>68870</v>
      </c>
      <c r="U29" s="14" t="s">
        <v>71</v>
      </c>
      <c r="V29" s="25">
        <v>66902</v>
      </c>
      <c r="W29" s="26">
        <v>1</v>
      </c>
      <c r="X29" s="27"/>
      <c r="Y29" s="33"/>
      <c r="Z29" s="33"/>
      <c r="AA29" s="33"/>
      <c r="AB29" s="49"/>
      <c r="AC29" s="48"/>
      <c r="AD29" s="48"/>
      <c r="AE29" s="48"/>
      <c r="AF29" s="48"/>
      <c r="AG29" s="48"/>
      <c r="AI29" s="92">
        <v>599015207</v>
      </c>
      <c r="AJ29" s="7" t="s">
        <v>60</v>
      </c>
      <c r="AK29" s="7" t="s">
        <v>15</v>
      </c>
      <c r="AL29" s="39">
        <v>38851</v>
      </c>
      <c r="AM29" s="20">
        <f t="shared" ca="1" si="0"/>
        <v>9</v>
      </c>
    </row>
    <row r="30" spans="1:39" x14ac:dyDescent="0.25">
      <c r="A30" s="92">
        <v>393929472</v>
      </c>
      <c r="B30" s="7" t="s">
        <v>72</v>
      </c>
      <c r="C30" s="21">
        <v>4</v>
      </c>
      <c r="D30" s="106">
        <v>113141</v>
      </c>
      <c r="U30" s="33" t="s">
        <v>73</v>
      </c>
      <c r="V30" s="25">
        <v>69597</v>
      </c>
      <c r="W30" s="26">
        <v>3</v>
      </c>
      <c r="X30" s="27"/>
      <c r="Y30" s="33"/>
      <c r="Z30" s="33"/>
      <c r="AA30" s="33"/>
      <c r="AB30" s="49"/>
      <c r="AC30" s="48"/>
      <c r="AD30" s="48"/>
      <c r="AE30" s="48"/>
      <c r="AF30" s="48"/>
      <c r="AG30" s="48"/>
      <c r="AI30" s="92">
        <v>393929472</v>
      </c>
      <c r="AJ30" s="7" t="s">
        <v>60</v>
      </c>
      <c r="AK30" s="7" t="s">
        <v>21</v>
      </c>
      <c r="AL30" s="39">
        <v>38961</v>
      </c>
      <c r="AM30" s="20">
        <f t="shared" ca="1" si="0"/>
        <v>9</v>
      </c>
    </row>
    <row r="31" spans="1:39" x14ac:dyDescent="0.25">
      <c r="A31" s="92">
        <v>825154108</v>
      </c>
      <c r="B31" s="7" t="s">
        <v>74</v>
      </c>
      <c r="C31" s="21">
        <v>3</v>
      </c>
      <c r="D31" s="106">
        <v>104719</v>
      </c>
      <c r="E31" s="22"/>
      <c r="U31" s="33" t="s">
        <v>75</v>
      </c>
      <c r="V31" s="25">
        <v>31908</v>
      </c>
      <c r="W31" s="26">
        <v>4</v>
      </c>
      <c r="X31" s="27"/>
      <c r="Y31" s="33"/>
      <c r="Z31" s="33"/>
      <c r="AA31" s="33"/>
      <c r="AB31" s="49"/>
      <c r="AC31" s="48"/>
      <c r="AD31" s="48"/>
      <c r="AE31" s="48"/>
      <c r="AF31" s="48"/>
      <c r="AG31" s="48"/>
      <c r="AI31" s="92">
        <v>825154108</v>
      </c>
      <c r="AJ31" s="7" t="s">
        <v>60</v>
      </c>
      <c r="AK31" s="7" t="s">
        <v>12</v>
      </c>
      <c r="AL31" s="39">
        <v>40106</v>
      </c>
      <c r="AM31" s="20">
        <f t="shared" ca="1" si="0"/>
        <v>6</v>
      </c>
    </row>
    <row r="32" spans="1:39" x14ac:dyDescent="0.25">
      <c r="A32" s="92">
        <v>539888717</v>
      </c>
      <c r="B32" s="7" t="s">
        <v>76</v>
      </c>
      <c r="C32" s="21">
        <v>2</v>
      </c>
      <c r="D32" s="106">
        <v>61443</v>
      </c>
      <c r="U32" s="14" t="s">
        <v>77</v>
      </c>
      <c r="V32" s="25">
        <v>69583</v>
      </c>
      <c r="W32" s="26">
        <v>4</v>
      </c>
      <c r="X32" s="27"/>
      <c r="Y32" s="33"/>
      <c r="Z32" s="33"/>
      <c r="AA32" s="33"/>
      <c r="AB32" s="49"/>
      <c r="AC32" s="48"/>
      <c r="AD32" s="48"/>
      <c r="AE32" s="48"/>
      <c r="AF32" s="48"/>
      <c r="AG32" s="48"/>
      <c r="AI32" s="92">
        <v>539888717</v>
      </c>
      <c r="AJ32" s="7" t="s">
        <v>60</v>
      </c>
      <c r="AK32" s="7" t="s">
        <v>12</v>
      </c>
      <c r="AL32" s="39">
        <v>40856</v>
      </c>
      <c r="AM32" s="20">
        <f t="shared" ca="1" si="0"/>
        <v>4</v>
      </c>
    </row>
    <row r="33" spans="1:39" x14ac:dyDescent="0.25">
      <c r="A33" s="92">
        <v>999722126</v>
      </c>
      <c r="B33" s="7" t="s">
        <v>78</v>
      </c>
      <c r="C33" s="21">
        <v>1</v>
      </c>
      <c r="D33" s="106">
        <v>115351</v>
      </c>
      <c r="U33" s="14" t="s">
        <v>79</v>
      </c>
      <c r="V33" s="25">
        <v>31907</v>
      </c>
      <c r="W33" s="26">
        <v>3</v>
      </c>
      <c r="X33" s="27"/>
      <c r="Y33" s="33"/>
      <c r="Z33" s="33"/>
      <c r="AA33" s="33"/>
      <c r="AB33" s="49"/>
      <c r="AC33" s="48"/>
      <c r="AD33" s="48"/>
      <c r="AE33" s="48"/>
      <c r="AF33" s="48"/>
      <c r="AG33" s="48"/>
      <c r="AI33" s="92">
        <v>999722126</v>
      </c>
      <c r="AJ33" s="7" t="s">
        <v>60</v>
      </c>
      <c r="AK33" s="7" t="s">
        <v>12</v>
      </c>
      <c r="AL33" s="39">
        <v>39414</v>
      </c>
      <c r="AM33" s="20">
        <f t="shared" ca="1" si="0"/>
        <v>8</v>
      </c>
    </row>
    <row r="34" spans="1:39" x14ac:dyDescent="0.25">
      <c r="A34" s="92">
        <v>985201341</v>
      </c>
      <c r="B34" s="7" t="s">
        <v>80</v>
      </c>
      <c r="C34" s="21">
        <v>3</v>
      </c>
      <c r="D34" s="106">
        <v>71321</v>
      </c>
      <c r="E34" s="22"/>
      <c r="F34" s="50"/>
      <c r="U34" s="33" t="s">
        <v>81</v>
      </c>
      <c r="V34" s="25">
        <v>70674</v>
      </c>
      <c r="W34" s="26">
        <v>1</v>
      </c>
      <c r="X34" s="27"/>
      <c r="Y34" s="33"/>
      <c r="Z34" s="33"/>
      <c r="AA34" s="33"/>
      <c r="AB34" s="49"/>
      <c r="AC34" s="48"/>
      <c r="AD34" s="48"/>
      <c r="AE34" s="48"/>
      <c r="AF34" s="48"/>
      <c r="AG34" s="48"/>
      <c r="AI34" s="92">
        <v>985201341</v>
      </c>
      <c r="AJ34" s="7" t="s">
        <v>60</v>
      </c>
      <c r="AK34" s="7" t="s">
        <v>12</v>
      </c>
      <c r="AL34" s="39">
        <v>41018</v>
      </c>
      <c r="AM34" s="20">
        <f t="shared" ca="1" si="0"/>
        <v>3</v>
      </c>
    </row>
    <row r="35" spans="1:39" x14ac:dyDescent="0.25">
      <c r="A35" s="92">
        <v>392345739</v>
      </c>
      <c r="B35" s="7" t="s">
        <v>82</v>
      </c>
      <c r="C35" s="21">
        <v>2</v>
      </c>
      <c r="D35" s="106">
        <v>124798</v>
      </c>
      <c r="U35" s="14" t="s">
        <v>83</v>
      </c>
      <c r="V35" s="25">
        <v>70661</v>
      </c>
      <c r="W35" s="26">
        <v>2</v>
      </c>
      <c r="X35" s="27"/>
      <c r="Y35" s="33"/>
      <c r="Z35" s="33"/>
      <c r="AA35" s="33"/>
      <c r="AB35" s="49"/>
      <c r="AC35" s="48"/>
      <c r="AD35" s="48"/>
      <c r="AE35" s="48"/>
      <c r="AF35" s="48"/>
      <c r="AG35" s="48"/>
      <c r="AI35" s="92">
        <v>392345739</v>
      </c>
      <c r="AJ35" s="7" t="s">
        <v>60</v>
      </c>
      <c r="AK35" s="7" t="s">
        <v>18</v>
      </c>
      <c r="AL35" s="39">
        <v>40508</v>
      </c>
      <c r="AM35" s="20">
        <f t="shared" ca="1" si="0"/>
        <v>5</v>
      </c>
    </row>
    <row r="36" spans="1:39" x14ac:dyDescent="0.25">
      <c r="A36" s="92">
        <v>594784217</v>
      </c>
      <c r="B36" s="7" t="s">
        <v>84</v>
      </c>
      <c r="C36" s="21">
        <v>3</v>
      </c>
      <c r="D36" s="106">
        <v>96545</v>
      </c>
      <c r="U36" s="33" t="s">
        <v>85</v>
      </c>
      <c r="V36" s="25">
        <v>61953</v>
      </c>
      <c r="W36" s="26">
        <v>3</v>
      </c>
      <c r="X36" s="27"/>
      <c r="Y36" s="33"/>
      <c r="Z36" s="33"/>
      <c r="AA36" s="33"/>
      <c r="AB36" s="49"/>
      <c r="AC36" s="48"/>
      <c r="AD36" s="48"/>
      <c r="AE36" s="48"/>
      <c r="AF36" s="48"/>
      <c r="AG36" s="48"/>
      <c r="AI36" s="92">
        <v>594784217</v>
      </c>
      <c r="AJ36" s="7" t="s">
        <v>60</v>
      </c>
      <c r="AK36" s="7" t="s">
        <v>15</v>
      </c>
      <c r="AL36" s="39">
        <v>39417</v>
      </c>
      <c r="AM36" s="20">
        <f t="shared" ca="1" si="0"/>
        <v>8</v>
      </c>
    </row>
    <row r="37" spans="1:39" x14ac:dyDescent="0.25">
      <c r="A37" s="92">
        <v>682065240</v>
      </c>
      <c r="B37" s="7" t="s">
        <v>86</v>
      </c>
      <c r="C37" s="21">
        <v>1</v>
      </c>
      <c r="D37" s="106">
        <v>98833</v>
      </c>
      <c r="AI37" s="92">
        <v>682065240</v>
      </c>
      <c r="AJ37" s="7" t="s">
        <v>60</v>
      </c>
      <c r="AK37" s="7" t="s">
        <v>15</v>
      </c>
      <c r="AL37" s="39">
        <v>40152</v>
      </c>
      <c r="AM37" s="20">
        <f t="shared" ca="1" si="0"/>
        <v>6</v>
      </c>
    </row>
    <row r="38" spans="1:39" x14ac:dyDescent="0.25">
      <c r="A38" s="92">
        <v>526835485</v>
      </c>
      <c r="B38" s="7" t="s">
        <v>87</v>
      </c>
      <c r="C38" s="21">
        <v>3</v>
      </c>
      <c r="D38" s="106">
        <v>124698</v>
      </c>
      <c r="F38" s="50"/>
      <c r="AI38" s="92">
        <v>526835485</v>
      </c>
      <c r="AJ38" s="7" t="s">
        <v>88</v>
      </c>
      <c r="AK38" s="7" t="s">
        <v>21</v>
      </c>
      <c r="AL38" s="39">
        <v>40925</v>
      </c>
      <c r="AM38" s="20">
        <f t="shared" ca="1" si="0"/>
        <v>4</v>
      </c>
    </row>
    <row r="39" spans="1:39" x14ac:dyDescent="0.25">
      <c r="A39" s="92">
        <v>851965747</v>
      </c>
      <c r="B39" s="7" t="s">
        <v>89</v>
      </c>
      <c r="C39" s="21">
        <v>4</v>
      </c>
      <c r="D39" s="106">
        <v>106453</v>
      </c>
      <c r="AI39" s="92">
        <v>851965747</v>
      </c>
      <c r="AJ39" s="7" t="s">
        <v>88</v>
      </c>
      <c r="AK39" s="7" t="s">
        <v>18</v>
      </c>
      <c r="AL39" s="39">
        <v>39094</v>
      </c>
      <c r="AM39" s="20">
        <f t="shared" ca="1" si="0"/>
        <v>9</v>
      </c>
    </row>
    <row r="40" spans="1:39" x14ac:dyDescent="0.25">
      <c r="A40" s="92">
        <v>415490090</v>
      </c>
      <c r="B40" s="7" t="s">
        <v>90</v>
      </c>
      <c r="C40" s="21">
        <v>5</v>
      </c>
      <c r="D40" s="106">
        <v>88169</v>
      </c>
      <c r="E40" s="22"/>
      <c r="AI40" s="92">
        <v>415490090</v>
      </c>
      <c r="AJ40" s="7" t="s">
        <v>88</v>
      </c>
      <c r="AK40" s="7" t="s">
        <v>12</v>
      </c>
      <c r="AL40" s="39">
        <v>40200</v>
      </c>
      <c r="AM40" s="20">
        <f t="shared" ca="1" si="0"/>
        <v>6</v>
      </c>
    </row>
    <row r="41" spans="1:39" x14ac:dyDescent="0.25">
      <c r="A41" s="92">
        <v>605346812</v>
      </c>
      <c r="B41" s="7" t="s">
        <v>91</v>
      </c>
      <c r="C41" s="21">
        <v>3</v>
      </c>
      <c r="D41" s="106">
        <v>83157</v>
      </c>
      <c r="AI41" s="92">
        <v>605346812</v>
      </c>
      <c r="AJ41" s="7" t="s">
        <v>88</v>
      </c>
      <c r="AK41" s="7" t="s">
        <v>15</v>
      </c>
      <c r="AL41" s="39">
        <v>36896</v>
      </c>
      <c r="AM41" s="20">
        <f t="shared" ca="1" si="0"/>
        <v>15</v>
      </c>
    </row>
    <row r="42" spans="1:39" x14ac:dyDescent="0.25">
      <c r="A42" s="92">
        <v>579705418</v>
      </c>
      <c r="B42" s="7" t="s">
        <v>92</v>
      </c>
      <c r="C42" s="21">
        <v>2</v>
      </c>
      <c r="D42" s="106">
        <v>71963</v>
      </c>
      <c r="AI42" s="92">
        <v>579705418</v>
      </c>
      <c r="AJ42" s="7" t="s">
        <v>88</v>
      </c>
      <c r="AK42" s="7" t="s">
        <v>18</v>
      </c>
      <c r="AL42" s="39">
        <v>40233</v>
      </c>
      <c r="AM42" s="20">
        <f t="shared" ca="1" si="0"/>
        <v>6</v>
      </c>
    </row>
    <row r="43" spans="1:39" x14ac:dyDescent="0.25">
      <c r="A43" s="92">
        <v>782879211</v>
      </c>
      <c r="B43" s="7" t="s">
        <v>93</v>
      </c>
      <c r="C43" s="21">
        <v>3</v>
      </c>
      <c r="D43" s="106">
        <v>84121</v>
      </c>
      <c r="E43" s="22"/>
      <c r="F43" s="50"/>
      <c r="AI43" s="92">
        <v>782879211</v>
      </c>
      <c r="AJ43" s="7" t="s">
        <v>88</v>
      </c>
      <c r="AK43" s="7" t="s">
        <v>12</v>
      </c>
      <c r="AL43" s="39">
        <v>35829</v>
      </c>
      <c r="AM43" s="20">
        <f t="shared" ca="1" si="0"/>
        <v>18</v>
      </c>
    </row>
    <row r="44" spans="1:39" x14ac:dyDescent="0.25">
      <c r="A44" s="92">
        <v>611557380</v>
      </c>
      <c r="B44" s="7" t="s">
        <v>94</v>
      </c>
      <c r="C44" s="21">
        <v>4</v>
      </c>
      <c r="D44" s="106">
        <v>73059</v>
      </c>
      <c r="AI44" s="92">
        <v>611557380</v>
      </c>
      <c r="AJ44" s="7" t="s">
        <v>88</v>
      </c>
      <c r="AK44" s="7" t="s">
        <v>15</v>
      </c>
      <c r="AL44" s="39">
        <v>35842</v>
      </c>
      <c r="AM44" s="20">
        <f t="shared" ca="1" si="0"/>
        <v>18</v>
      </c>
    </row>
    <row r="45" spans="1:39" x14ac:dyDescent="0.25">
      <c r="A45" s="92">
        <v>756625963</v>
      </c>
      <c r="B45" s="7" t="s">
        <v>95</v>
      </c>
      <c r="C45" s="21">
        <v>5</v>
      </c>
      <c r="D45" s="106">
        <v>115255</v>
      </c>
      <c r="AI45" s="92">
        <v>756625963</v>
      </c>
      <c r="AJ45" s="7" t="s">
        <v>88</v>
      </c>
      <c r="AK45" s="7" t="s">
        <v>18</v>
      </c>
      <c r="AL45" s="39">
        <v>35848</v>
      </c>
      <c r="AM45" s="20">
        <f t="shared" ca="1" si="0"/>
        <v>18</v>
      </c>
    </row>
    <row r="46" spans="1:39" x14ac:dyDescent="0.25">
      <c r="A46" s="92">
        <v>252976271</v>
      </c>
      <c r="B46" s="7" t="s">
        <v>96</v>
      </c>
      <c r="C46" s="21">
        <v>2</v>
      </c>
      <c r="D46" s="106">
        <v>75259</v>
      </c>
      <c r="AI46" s="92">
        <v>252976271</v>
      </c>
      <c r="AJ46" s="7" t="s">
        <v>88</v>
      </c>
      <c r="AK46" s="7" t="s">
        <v>12</v>
      </c>
      <c r="AL46" s="39">
        <v>40575</v>
      </c>
      <c r="AM46" s="20">
        <f t="shared" ca="1" si="0"/>
        <v>5</v>
      </c>
    </row>
    <row r="47" spans="1:39" x14ac:dyDescent="0.25">
      <c r="A47" s="92">
        <v>241997711</v>
      </c>
      <c r="B47" s="7" t="s">
        <v>97</v>
      </c>
      <c r="C47" s="21">
        <v>5</v>
      </c>
      <c r="D47" s="106">
        <v>104597</v>
      </c>
      <c r="AI47" s="92">
        <v>241997711</v>
      </c>
      <c r="AJ47" s="7" t="s">
        <v>88</v>
      </c>
      <c r="AK47" s="7" t="s">
        <v>12</v>
      </c>
      <c r="AL47" s="39">
        <v>40596</v>
      </c>
      <c r="AM47" s="20">
        <f t="shared" ca="1" si="0"/>
        <v>5</v>
      </c>
    </row>
    <row r="48" spans="1:39" x14ac:dyDescent="0.25">
      <c r="A48" s="92">
        <v>480892541</v>
      </c>
      <c r="B48" s="7" t="s">
        <v>98</v>
      </c>
      <c r="C48" s="21">
        <v>1</v>
      </c>
      <c r="D48" s="106">
        <v>124141</v>
      </c>
      <c r="AI48" s="92">
        <v>480892541</v>
      </c>
      <c r="AJ48" s="7" t="s">
        <v>88</v>
      </c>
      <c r="AK48" s="7" t="s">
        <v>18</v>
      </c>
      <c r="AL48" s="39">
        <v>40983</v>
      </c>
      <c r="AM48" s="20">
        <f t="shared" ca="1" si="0"/>
        <v>3</v>
      </c>
    </row>
    <row r="49" spans="1:39" x14ac:dyDescent="0.25">
      <c r="A49" s="92">
        <v>325873476</v>
      </c>
      <c r="B49" s="7" t="s">
        <v>99</v>
      </c>
      <c r="C49" s="21">
        <v>5</v>
      </c>
      <c r="D49" s="106">
        <v>119465</v>
      </c>
      <c r="AI49" s="92">
        <v>325873476</v>
      </c>
      <c r="AJ49" s="7" t="s">
        <v>88</v>
      </c>
      <c r="AK49" s="7" t="s">
        <v>18</v>
      </c>
      <c r="AL49" s="39">
        <v>38792</v>
      </c>
      <c r="AM49" s="20">
        <f t="shared" ca="1" si="0"/>
        <v>9</v>
      </c>
    </row>
    <row r="50" spans="1:39" x14ac:dyDescent="0.25">
      <c r="A50" s="92">
        <v>198204815</v>
      </c>
      <c r="B50" s="7" t="s">
        <v>100</v>
      </c>
      <c r="C50" s="21">
        <v>4</v>
      </c>
      <c r="D50" s="106">
        <v>51489</v>
      </c>
      <c r="AI50" s="92">
        <v>198204815</v>
      </c>
      <c r="AJ50" s="7" t="s">
        <v>88</v>
      </c>
      <c r="AK50" s="7" t="s">
        <v>15</v>
      </c>
      <c r="AL50" s="39">
        <v>38804</v>
      </c>
      <c r="AM50" s="20">
        <f t="shared" ca="1" si="0"/>
        <v>9</v>
      </c>
    </row>
    <row r="51" spans="1:39" x14ac:dyDescent="0.25">
      <c r="A51" s="92">
        <v>990150871</v>
      </c>
      <c r="B51" s="7" t="s">
        <v>101</v>
      </c>
      <c r="C51" s="21">
        <v>3</v>
      </c>
      <c r="D51" s="106">
        <v>46075</v>
      </c>
      <c r="AI51" s="92">
        <v>990150871</v>
      </c>
      <c r="AJ51" s="7" t="s">
        <v>88</v>
      </c>
      <c r="AK51" s="7" t="s">
        <v>21</v>
      </c>
      <c r="AL51" s="39">
        <v>36602</v>
      </c>
      <c r="AM51" s="20">
        <f t="shared" ca="1" si="0"/>
        <v>15</v>
      </c>
    </row>
    <row r="52" spans="1:39" x14ac:dyDescent="0.25">
      <c r="A52" s="92">
        <v>418033151</v>
      </c>
      <c r="B52" s="7" t="s">
        <v>102</v>
      </c>
      <c r="C52" s="21">
        <v>2</v>
      </c>
      <c r="D52" s="106">
        <v>102833</v>
      </c>
      <c r="AI52" s="92">
        <v>418033151</v>
      </c>
      <c r="AJ52" s="7" t="s">
        <v>88</v>
      </c>
      <c r="AK52" s="7" t="s">
        <v>12</v>
      </c>
      <c r="AL52" s="39">
        <v>40653</v>
      </c>
      <c r="AM52" s="20">
        <f t="shared" ca="1" si="0"/>
        <v>4</v>
      </c>
    </row>
    <row r="53" spans="1:39" x14ac:dyDescent="0.25">
      <c r="A53" s="92">
        <v>883986541</v>
      </c>
      <c r="B53" s="7" t="s">
        <v>103</v>
      </c>
      <c r="C53" s="21">
        <v>2</v>
      </c>
      <c r="D53" s="106">
        <v>65490</v>
      </c>
      <c r="AI53" s="92">
        <v>883986541</v>
      </c>
      <c r="AJ53" s="7" t="s">
        <v>88</v>
      </c>
      <c r="AK53" s="7" t="s">
        <v>18</v>
      </c>
      <c r="AL53" s="39">
        <v>40273</v>
      </c>
      <c r="AM53" s="20">
        <f t="shared" ca="1" si="0"/>
        <v>5</v>
      </c>
    </row>
    <row r="54" spans="1:39" x14ac:dyDescent="0.25">
      <c r="A54" s="92">
        <v>489792789</v>
      </c>
      <c r="B54" s="7" t="s">
        <v>104</v>
      </c>
      <c r="C54" s="21">
        <v>3</v>
      </c>
      <c r="D54" s="106">
        <v>109822</v>
      </c>
      <c r="AI54" s="92">
        <v>489792789</v>
      </c>
      <c r="AJ54" s="7" t="s">
        <v>88</v>
      </c>
      <c r="AK54" s="7" t="s">
        <v>18</v>
      </c>
      <c r="AL54" s="39">
        <v>35902</v>
      </c>
      <c r="AM54" s="20">
        <f t="shared" ca="1" si="0"/>
        <v>17</v>
      </c>
    </row>
    <row r="55" spans="1:39" x14ac:dyDescent="0.25">
      <c r="A55" s="92">
        <v>409468986</v>
      </c>
      <c r="B55" s="7" t="s">
        <v>105</v>
      </c>
      <c r="C55" s="21">
        <v>4</v>
      </c>
      <c r="D55" s="106">
        <v>93149</v>
      </c>
      <c r="AI55" s="92">
        <v>409468986</v>
      </c>
      <c r="AJ55" s="7" t="s">
        <v>88</v>
      </c>
      <c r="AK55" s="7" t="s">
        <v>12</v>
      </c>
      <c r="AL55" s="39">
        <v>37008</v>
      </c>
      <c r="AM55" s="20">
        <f t="shared" ca="1" si="0"/>
        <v>14</v>
      </c>
    </row>
    <row r="56" spans="1:39" x14ac:dyDescent="0.25">
      <c r="A56" s="92">
        <v>557074740</v>
      </c>
      <c r="B56" s="7" t="s">
        <v>106</v>
      </c>
      <c r="C56" s="21">
        <v>3</v>
      </c>
      <c r="D56" s="106">
        <v>79729</v>
      </c>
      <c r="AI56" s="92">
        <v>557074740</v>
      </c>
      <c r="AJ56" s="7" t="s">
        <v>88</v>
      </c>
      <c r="AK56" s="7" t="s">
        <v>12</v>
      </c>
      <c r="AL56" s="39">
        <v>37348</v>
      </c>
      <c r="AM56" s="20">
        <f t="shared" ca="1" si="0"/>
        <v>13</v>
      </c>
    </row>
    <row r="57" spans="1:39" x14ac:dyDescent="0.25">
      <c r="A57" s="92">
        <v>667081171</v>
      </c>
      <c r="B57" s="7" t="s">
        <v>107</v>
      </c>
      <c r="C57" s="21">
        <v>3</v>
      </c>
      <c r="D57" s="106">
        <v>54814</v>
      </c>
      <c r="AI57" s="92">
        <v>667081171</v>
      </c>
      <c r="AJ57" s="7" t="s">
        <v>88</v>
      </c>
      <c r="AK57" s="7" t="s">
        <v>18</v>
      </c>
      <c r="AL57" s="39">
        <v>39922</v>
      </c>
      <c r="AM57" s="20">
        <f t="shared" ca="1" si="0"/>
        <v>6</v>
      </c>
    </row>
    <row r="58" spans="1:39" x14ac:dyDescent="0.25">
      <c r="A58" s="92">
        <v>641060205</v>
      </c>
      <c r="B58" s="7" t="s">
        <v>108</v>
      </c>
      <c r="C58" s="21">
        <v>1</v>
      </c>
      <c r="D58" s="106">
        <v>96191</v>
      </c>
      <c r="AI58" s="92">
        <v>641060205</v>
      </c>
      <c r="AJ58" s="7" t="s">
        <v>88</v>
      </c>
      <c r="AK58" s="7" t="s">
        <v>12</v>
      </c>
      <c r="AL58" s="39">
        <v>40274</v>
      </c>
      <c r="AM58" s="20">
        <f t="shared" ca="1" si="0"/>
        <v>5</v>
      </c>
    </row>
    <row r="59" spans="1:39" x14ac:dyDescent="0.25">
      <c r="A59" s="92">
        <v>673228346</v>
      </c>
      <c r="B59" s="7" t="s">
        <v>109</v>
      </c>
      <c r="C59" s="21">
        <v>1</v>
      </c>
      <c r="D59" s="106">
        <v>112396</v>
      </c>
      <c r="AI59" s="92">
        <v>673228346</v>
      </c>
      <c r="AJ59" s="7" t="s">
        <v>88</v>
      </c>
      <c r="AK59" s="7" t="s">
        <v>12</v>
      </c>
      <c r="AL59" s="51">
        <v>40292</v>
      </c>
      <c r="AM59" s="20">
        <f t="shared" ca="1" si="0"/>
        <v>5</v>
      </c>
    </row>
    <row r="60" spans="1:39" x14ac:dyDescent="0.25">
      <c r="A60" s="92">
        <v>428542703</v>
      </c>
      <c r="B60" s="7" t="s">
        <v>110</v>
      </c>
      <c r="C60" s="21">
        <v>3</v>
      </c>
      <c r="D60" s="106">
        <v>118240</v>
      </c>
      <c r="AI60" s="92">
        <v>428542703</v>
      </c>
      <c r="AJ60" s="7" t="s">
        <v>88</v>
      </c>
      <c r="AK60" s="7" t="s">
        <v>12</v>
      </c>
      <c r="AL60" s="39">
        <v>41051</v>
      </c>
      <c r="AM60" s="20">
        <f t="shared" ca="1" si="0"/>
        <v>3</v>
      </c>
    </row>
    <row r="61" spans="1:39" x14ac:dyDescent="0.25">
      <c r="A61" s="92">
        <v>904798524</v>
      </c>
      <c r="B61" s="7" t="s">
        <v>111</v>
      </c>
      <c r="C61" s="21">
        <v>5</v>
      </c>
      <c r="D61" s="106">
        <v>114408</v>
      </c>
      <c r="AI61" s="92">
        <v>904798524</v>
      </c>
      <c r="AJ61" s="7" t="s">
        <v>88</v>
      </c>
      <c r="AK61" s="7" t="s">
        <v>12</v>
      </c>
      <c r="AL61" s="39">
        <v>39588</v>
      </c>
      <c r="AM61" s="20">
        <f t="shared" ca="1" si="0"/>
        <v>7</v>
      </c>
    </row>
    <row r="62" spans="1:39" x14ac:dyDescent="0.25">
      <c r="A62" s="92">
        <v>900928760</v>
      </c>
      <c r="B62" s="7" t="s">
        <v>112</v>
      </c>
      <c r="C62" s="21">
        <v>5</v>
      </c>
      <c r="D62" s="106">
        <v>104133</v>
      </c>
      <c r="AI62" s="92">
        <v>900928760</v>
      </c>
      <c r="AJ62" s="7" t="s">
        <v>88</v>
      </c>
      <c r="AK62" s="7" t="s">
        <v>12</v>
      </c>
      <c r="AL62" s="39">
        <v>39215</v>
      </c>
      <c r="AM62" s="20">
        <f t="shared" ca="1" si="0"/>
        <v>8</v>
      </c>
    </row>
    <row r="63" spans="1:39" x14ac:dyDescent="0.25">
      <c r="A63" s="92">
        <v>455196466</v>
      </c>
      <c r="B63" s="7" t="s">
        <v>113</v>
      </c>
      <c r="C63" s="21">
        <v>5</v>
      </c>
      <c r="D63" s="106">
        <v>99457</v>
      </c>
      <c r="AI63" s="92">
        <v>455196466</v>
      </c>
      <c r="AJ63" s="7" t="s">
        <v>88</v>
      </c>
      <c r="AK63" s="7" t="s">
        <v>12</v>
      </c>
      <c r="AL63" s="39">
        <v>40310</v>
      </c>
      <c r="AM63" s="20">
        <f t="shared" ca="1" si="0"/>
        <v>5</v>
      </c>
    </row>
    <row r="64" spans="1:39" x14ac:dyDescent="0.25">
      <c r="A64" s="92">
        <v>367534064</v>
      </c>
      <c r="B64" s="7" t="s">
        <v>114</v>
      </c>
      <c r="C64" s="21">
        <v>3</v>
      </c>
      <c r="D64" s="106">
        <v>49254</v>
      </c>
      <c r="AI64" s="92">
        <v>367534064</v>
      </c>
      <c r="AJ64" s="7" t="s">
        <v>88</v>
      </c>
      <c r="AK64" s="7" t="s">
        <v>12</v>
      </c>
      <c r="AL64" s="39">
        <v>40320</v>
      </c>
      <c r="AM64" s="20">
        <f t="shared" ca="1" si="0"/>
        <v>5</v>
      </c>
    </row>
    <row r="65" spans="1:39" x14ac:dyDescent="0.25">
      <c r="A65" s="92">
        <v>679677007</v>
      </c>
      <c r="B65" s="7" t="s">
        <v>115</v>
      </c>
      <c r="C65" s="21">
        <v>2</v>
      </c>
      <c r="D65" s="106">
        <v>126756</v>
      </c>
      <c r="E65" s="22"/>
      <c r="F65" s="50"/>
      <c r="AI65" s="92">
        <v>679677007</v>
      </c>
      <c r="AJ65" s="7" t="s">
        <v>88</v>
      </c>
      <c r="AK65" s="7" t="s">
        <v>18</v>
      </c>
      <c r="AL65" s="39">
        <v>38856</v>
      </c>
      <c r="AM65" s="20">
        <f t="shared" ca="1" si="0"/>
        <v>9</v>
      </c>
    </row>
    <row r="66" spans="1:39" x14ac:dyDescent="0.25">
      <c r="A66" s="92">
        <v>459863811</v>
      </c>
      <c r="B66" s="7" t="s">
        <v>116</v>
      </c>
      <c r="C66" s="21">
        <v>5</v>
      </c>
      <c r="D66" s="106">
        <v>115133</v>
      </c>
      <c r="AI66" s="92">
        <v>459863811</v>
      </c>
      <c r="AJ66" s="7" t="s">
        <v>88</v>
      </c>
      <c r="AK66" s="7" t="s">
        <v>18</v>
      </c>
      <c r="AL66" s="39">
        <v>35940</v>
      </c>
      <c r="AM66" s="20">
        <f t="shared" ref="AM66:AM129" ca="1" si="1">DATEDIF(AL66,TODAY(),"Y")</f>
        <v>17</v>
      </c>
    </row>
    <row r="67" spans="1:39" x14ac:dyDescent="0.25">
      <c r="A67" s="92">
        <v>383702370</v>
      </c>
      <c r="B67" s="7" t="s">
        <v>117</v>
      </c>
      <c r="C67" s="21">
        <v>4</v>
      </c>
      <c r="D67" s="106">
        <v>101108</v>
      </c>
      <c r="AI67" s="92">
        <v>383702370</v>
      </c>
      <c r="AJ67" s="7" t="s">
        <v>88</v>
      </c>
      <c r="AK67" s="7" t="s">
        <v>12</v>
      </c>
      <c r="AL67" s="39">
        <v>37018</v>
      </c>
      <c r="AM67" s="20">
        <f t="shared" ca="1" si="1"/>
        <v>14</v>
      </c>
    </row>
    <row r="68" spans="1:39" x14ac:dyDescent="0.25">
      <c r="A68" s="92">
        <v>564136807</v>
      </c>
      <c r="B68" s="7" t="s">
        <v>118</v>
      </c>
      <c r="C68" s="21">
        <v>5</v>
      </c>
      <c r="D68" s="106">
        <v>62211</v>
      </c>
      <c r="AI68" s="92">
        <v>564136807</v>
      </c>
      <c r="AJ68" s="7" t="s">
        <v>88</v>
      </c>
      <c r="AK68" s="7" t="s">
        <v>18</v>
      </c>
      <c r="AL68" s="39">
        <v>39959</v>
      </c>
      <c r="AM68" s="20">
        <f t="shared" ca="1" si="1"/>
        <v>6</v>
      </c>
    </row>
    <row r="69" spans="1:39" x14ac:dyDescent="0.25">
      <c r="A69" s="92">
        <v>987083705</v>
      </c>
      <c r="B69" s="7" t="s">
        <v>119</v>
      </c>
      <c r="C69" s="21">
        <v>4</v>
      </c>
      <c r="D69" s="106">
        <v>70796</v>
      </c>
      <c r="AI69" s="92">
        <v>987083705</v>
      </c>
      <c r="AJ69" s="7" t="s">
        <v>88</v>
      </c>
      <c r="AK69" s="7" t="s">
        <v>12</v>
      </c>
      <c r="AL69" s="39">
        <v>35965</v>
      </c>
      <c r="AM69" s="52">
        <f t="shared" ca="1" si="1"/>
        <v>17</v>
      </c>
    </row>
    <row r="70" spans="1:39" x14ac:dyDescent="0.25">
      <c r="A70" s="92">
        <v>891564487</v>
      </c>
      <c r="B70" s="7" t="s">
        <v>120</v>
      </c>
      <c r="C70" s="21">
        <v>4</v>
      </c>
      <c r="D70" s="106">
        <v>67727</v>
      </c>
      <c r="AI70" s="92">
        <v>891564487</v>
      </c>
      <c r="AJ70" s="7" t="s">
        <v>88</v>
      </c>
      <c r="AK70" s="7" t="s">
        <v>12</v>
      </c>
      <c r="AL70" s="39">
        <v>37785</v>
      </c>
      <c r="AM70" s="20">
        <f t="shared" ca="1" si="1"/>
        <v>12</v>
      </c>
    </row>
    <row r="71" spans="1:39" x14ac:dyDescent="0.25">
      <c r="A71" s="92">
        <v>788904504</v>
      </c>
      <c r="B71" s="7" t="s">
        <v>121</v>
      </c>
      <c r="C71" s="21">
        <v>2</v>
      </c>
      <c r="D71" s="106">
        <v>109199</v>
      </c>
      <c r="AI71" s="92">
        <v>788904504</v>
      </c>
      <c r="AJ71" s="7" t="s">
        <v>88</v>
      </c>
      <c r="AK71" s="7" t="s">
        <v>12</v>
      </c>
      <c r="AL71" s="39">
        <v>41091</v>
      </c>
      <c r="AM71" s="20">
        <f t="shared" ca="1" si="1"/>
        <v>3</v>
      </c>
    </row>
    <row r="72" spans="1:39" x14ac:dyDescent="0.25">
      <c r="A72" s="92">
        <v>264076318</v>
      </c>
      <c r="B72" s="7" t="s">
        <v>122</v>
      </c>
      <c r="C72" s="21">
        <v>3</v>
      </c>
      <c r="D72" s="106">
        <v>119300</v>
      </c>
      <c r="AI72" s="92">
        <v>264076318</v>
      </c>
      <c r="AJ72" s="7" t="s">
        <v>88</v>
      </c>
      <c r="AK72" s="7" t="s">
        <v>15</v>
      </c>
      <c r="AL72" s="39">
        <v>39279</v>
      </c>
      <c r="AM72" s="20">
        <f t="shared" ca="1" si="1"/>
        <v>8</v>
      </c>
    </row>
    <row r="73" spans="1:39" x14ac:dyDescent="0.25">
      <c r="A73" s="92">
        <v>427337460</v>
      </c>
      <c r="B73" s="7" t="s">
        <v>123</v>
      </c>
      <c r="C73" s="21">
        <v>5</v>
      </c>
      <c r="D73" s="106">
        <v>124619</v>
      </c>
      <c r="AI73" s="92">
        <v>427337460</v>
      </c>
      <c r="AJ73" s="7" t="s">
        <v>88</v>
      </c>
      <c r="AK73" s="7" t="s">
        <v>18</v>
      </c>
      <c r="AL73" s="39">
        <v>40368</v>
      </c>
      <c r="AM73" s="20">
        <f t="shared" ca="1" si="1"/>
        <v>5</v>
      </c>
    </row>
    <row r="74" spans="1:39" x14ac:dyDescent="0.25">
      <c r="A74" s="92">
        <v>258873162</v>
      </c>
      <c r="B74" s="7" t="s">
        <v>124</v>
      </c>
      <c r="C74" s="21">
        <v>3</v>
      </c>
      <c r="D74" s="106">
        <v>62470</v>
      </c>
      <c r="AI74" s="92">
        <v>258873162</v>
      </c>
      <c r="AJ74" s="7" t="s">
        <v>88</v>
      </c>
      <c r="AK74" s="7" t="s">
        <v>15</v>
      </c>
      <c r="AL74" s="39">
        <v>40777</v>
      </c>
      <c r="AM74" s="20">
        <f t="shared" ca="1" si="1"/>
        <v>4</v>
      </c>
    </row>
    <row r="75" spans="1:39" x14ac:dyDescent="0.25">
      <c r="A75" s="92">
        <v>916840791</v>
      </c>
      <c r="B75" s="7" t="s">
        <v>125</v>
      </c>
      <c r="C75" s="21">
        <v>4</v>
      </c>
      <c r="D75" s="106">
        <v>53191</v>
      </c>
      <c r="AI75" s="92">
        <v>916840791</v>
      </c>
      <c r="AJ75" s="7" t="s">
        <v>88</v>
      </c>
      <c r="AK75" s="7" t="s">
        <v>15</v>
      </c>
      <c r="AL75" s="39">
        <v>39662</v>
      </c>
      <c r="AM75" s="20">
        <f t="shared" ca="1" si="1"/>
        <v>7</v>
      </c>
    </row>
    <row r="76" spans="1:39" x14ac:dyDescent="0.25">
      <c r="A76" s="92">
        <v>982100179</v>
      </c>
      <c r="B76" s="7" t="s">
        <v>126</v>
      </c>
      <c r="C76" s="21">
        <v>4</v>
      </c>
      <c r="D76" s="106">
        <v>45299</v>
      </c>
      <c r="AI76" s="92">
        <v>982100179</v>
      </c>
      <c r="AJ76" s="7" t="s">
        <v>88</v>
      </c>
      <c r="AK76" s="7" t="s">
        <v>12</v>
      </c>
      <c r="AL76" s="39">
        <v>38954</v>
      </c>
      <c r="AM76" s="20">
        <f t="shared" ca="1" si="1"/>
        <v>9</v>
      </c>
    </row>
    <row r="77" spans="1:39" x14ac:dyDescent="0.25">
      <c r="A77" s="92">
        <v>175358845</v>
      </c>
      <c r="B77" s="7" t="s">
        <v>127</v>
      </c>
      <c r="C77" s="21">
        <v>3</v>
      </c>
      <c r="D77" s="106">
        <v>118113</v>
      </c>
      <c r="AI77" s="92">
        <v>175358845</v>
      </c>
      <c r="AJ77" s="7" t="s">
        <v>88</v>
      </c>
      <c r="AK77" s="7" t="s">
        <v>18</v>
      </c>
      <c r="AL77" s="39">
        <v>36038</v>
      </c>
      <c r="AM77" s="20">
        <f t="shared" ca="1" si="1"/>
        <v>17</v>
      </c>
    </row>
    <row r="78" spans="1:39" x14ac:dyDescent="0.25">
      <c r="A78" s="92">
        <v>691648633</v>
      </c>
      <c r="B78" s="7" t="s">
        <v>128</v>
      </c>
      <c r="C78" s="21">
        <v>5</v>
      </c>
      <c r="D78" s="106">
        <v>112624</v>
      </c>
      <c r="AI78" s="92">
        <v>691648633</v>
      </c>
      <c r="AJ78" s="7" t="s">
        <v>88</v>
      </c>
      <c r="AK78" s="7" t="s">
        <v>21</v>
      </c>
      <c r="AL78" s="39">
        <v>36059</v>
      </c>
      <c r="AM78" s="20">
        <f t="shared" ca="1" si="1"/>
        <v>17</v>
      </c>
    </row>
    <row r="79" spans="1:39" x14ac:dyDescent="0.25">
      <c r="A79" s="92">
        <v>705198309</v>
      </c>
      <c r="B79" s="7" t="s">
        <v>129</v>
      </c>
      <c r="C79" s="21">
        <v>3</v>
      </c>
      <c r="D79" s="106">
        <v>105125</v>
      </c>
      <c r="AI79" s="92">
        <v>705198309</v>
      </c>
      <c r="AJ79" s="7" t="s">
        <v>88</v>
      </c>
      <c r="AK79" s="7" t="s">
        <v>18</v>
      </c>
      <c r="AL79" s="39">
        <v>38970</v>
      </c>
      <c r="AM79" s="20">
        <f t="shared" ca="1" si="1"/>
        <v>9</v>
      </c>
    </row>
    <row r="80" spans="1:39" x14ac:dyDescent="0.25">
      <c r="A80" s="92">
        <v>853005842</v>
      </c>
      <c r="B80" s="7" t="s">
        <v>130</v>
      </c>
      <c r="C80" s="21">
        <v>5</v>
      </c>
      <c r="D80" s="106">
        <v>51385</v>
      </c>
      <c r="AI80" s="92">
        <v>853005842</v>
      </c>
      <c r="AJ80" s="7" t="s">
        <v>88</v>
      </c>
      <c r="AK80" s="7" t="s">
        <v>12</v>
      </c>
      <c r="AL80" s="39">
        <v>40085</v>
      </c>
      <c r="AM80" s="20">
        <f t="shared" ca="1" si="1"/>
        <v>6</v>
      </c>
    </row>
    <row r="81" spans="1:39" x14ac:dyDescent="0.25">
      <c r="A81" s="92">
        <v>560037725</v>
      </c>
      <c r="B81" s="7" t="s">
        <v>131</v>
      </c>
      <c r="C81" s="21">
        <v>4</v>
      </c>
      <c r="D81" s="106">
        <v>82217</v>
      </c>
      <c r="AI81" s="92">
        <v>560037725</v>
      </c>
      <c r="AJ81" s="7" t="s">
        <v>88</v>
      </c>
      <c r="AK81" s="7" t="s">
        <v>12</v>
      </c>
      <c r="AL81" s="39">
        <v>40832</v>
      </c>
      <c r="AM81" s="20">
        <f t="shared" ca="1" si="1"/>
        <v>4</v>
      </c>
    </row>
    <row r="82" spans="1:39" x14ac:dyDescent="0.25">
      <c r="A82" s="92">
        <v>429384495</v>
      </c>
      <c r="B82" s="7" t="s">
        <v>132</v>
      </c>
      <c r="C82" s="21">
        <v>4</v>
      </c>
      <c r="D82" s="106">
        <v>95620</v>
      </c>
      <c r="AI82" s="92">
        <v>429384495</v>
      </c>
      <c r="AJ82" s="7" t="s">
        <v>88</v>
      </c>
      <c r="AK82" s="7" t="s">
        <v>12</v>
      </c>
      <c r="AL82" s="39">
        <v>41200</v>
      </c>
      <c r="AM82" s="20">
        <f t="shared" ca="1" si="1"/>
        <v>3</v>
      </c>
    </row>
    <row r="83" spans="1:39" x14ac:dyDescent="0.25">
      <c r="A83" s="92">
        <v>123104906</v>
      </c>
      <c r="B83" s="7" t="s">
        <v>133</v>
      </c>
      <c r="C83" s="21">
        <v>5</v>
      </c>
      <c r="D83" s="106">
        <v>47514</v>
      </c>
      <c r="AI83" s="92">
        <v>123104906</v>
      </c>
      <c r="AJ83" s="7" t="s">
        <v>88</v>
      </c>
      <c r="AK83" s="7" t="s">
        <v>12</v>
      </c>
      <c r="AL83" s="39">
        <v>39379</v>
      </c>
      <c r="AM83" s="20">
        <f t="shared" ca="1" si="1"/>
        <v>8</v>
      </c>
    </row>
    <row r="84" spans="1:39" x14ac:dyDescent="0.25">
      <c r="A84" s="92">
        <v>941483970</v>
      </c>
      <c r="B84" s="7" t="s">
        <v>134</v>
      </c>
      <c r="C84" s="21">
        <v>1</v>
      </c>
      <c r="D84" s="106">
        <v>105647</v>
      </c>
      <c r="AI84" s="92">
        <v>941483970</v>
      </c>
      <c r="AJ84" s="7" t="s">
        <v>88</v>
      </c>
      <c r="AK84" s="7" t="s">
        <v>18</v>
      </c>
      <c r="AL84" s="39">
        <v>36087</v>
      </c>
      <c r="AM84" s="20">
        <f t="shared" ca="1" si="1"/>
        <v>17</v>
      </c>
    </row>
    <row r="85" spans="1:39" x14ac:dyDescent="0.25">
      <c r="A85" s="92">
        <v>856379686</v>
      </c>
      <c r="B85" s="7" t="s">
        <v>135</v>
      </c>
      <c r="C85" s="21">
        <v>2</v>
      </c>
      <c r="D85" s="106">
        <v>125512</v>
      </c>
      <c r="AI85" s="92">
        <v>856379686</v>
      </c>
      <c r="AJ85" s="7" t="s">
        <v>88</v>
      </c>
      <c r="AK85" s="7" t="s">
        <v>12</v>
      </c>
      <c r="AL85" s="39">
        <v>37176</v>
      </c>
      <c r="AM85" s="20">
        <f t="shared" ca="1" si="1"/>
        <v>14</v>
      </c>
    </row>
    <row r="86" spans="1:39" x14ac:dyDescent="0.25">
      <c r="A86" s="92">
        <v>463456396</v>
      </c>
      <c r="B86" s="7" t="s">
        <v>136</v>
      </c>
      <c r="C86" s="21">
        <v>3</v>
      </c>
      <c r="D86" s="106">
        <v>45315</v>
      </c>
      <c r="AI86" s="92">
        <v>463456396</v>
      </c>
      <c r="AJ86" s="7" t="s">
        <v>88</v>
      </c>
      <c r="AK86" s="7" t="s">
        <v>18</v>
      </c>
      <c r="AL86" s="39">
        <v>39765</v>
      </c>
      <c r="AM86" s="20">
        <f t="shared" ca="1" si="1"/>
        <v>7</v>
      </c>
    </row>
    <row r="87" spans="1:39" x14ac:dyDescent="0.25">
      <c r="A87" s="92">
        <v>198136015</v>
      </c>
      <c r="B87" s="7" t="s">
        <v>137</v>
      </c>
      <c r="C87" s="21">
        <v>3</v>
      </c>
      <c r="D87" s="106">
        <v>52224</v>
      </c>
      <c r="AI87" s="92">
        <v>198136015</v>
      </c>
      <c r="AJ87" s="7" t="s">
        <v>88</v>
      </c>
      <c r="AK87" s="7" t="s">
        <v>18</v>
      </c>
      <c r="AL87" s="39">
        <v>36470</v>
      </c>
      <c r="AM87" s="20">
        <f t="shared" ca="1" si="1"/>
        <v>16</v>
      </c>
    </row>
    <row r="88" spans="1:39" x14ac:dyDescent="0.25">
      <c r="A88" s="92">
        <v>950047489</v>
      </c>
      <c r="B88" s="7" t="s">
        <v>138</v>
      </c>
      <c r="C88" s="21">
        <v>5</v>
      </c>
      <c r="D88" s="106">
        <v>110399</v>
      </c>
      <c r="AI88" s="92">
        <v>950047489</v>
      </c>
      <c r="AJ88" s="7" t="s">
        <v>88</v>
      </c>
      <c r="AK88" s="7" t="s">
        <v>21</v>
      </c>
      <c r="AL88" s="39">
        <v>36487</v>
      </c>
      <c r="AM88" s="20">
        <f t="shared" ca="1" si="1"/>
        <v>16</v>
      </c>
    </row>
    <row r="89" spans="1:39" x14ac:dyDescent="0.25">
      <c r="A89" s="92">
        <v>530652235</v>
      </c>
      <c r="B89" s="7" t="s">
        <v>139</v>
      </c>
      <c r="C89" s="21">
        <v>4</v>
      </c>
      <c r="D89" s="106">
        <v>88499</v>
      </c>
      <c r="AI89" s="92">
        <v>530652235</v>
      </c>
      <c r="AJ89" s="7" t="s">
        <v>88</v>
      </c>
      <c r="AK89" s="7" t="s">
        <v>18</v>
      </c>
      <c r="AL89" s="39">
        <v>39040</v>
      </c>
      <c r="AM89" s="20">
        <f t="shared" ca="1" si="1"/>
        <v>9</v>
      </c>
    </row>
    <row r="90" spans="1:39" x14ac:dyDescent="0.25">
      <c r="A90" s="92">
        <v>374392996</v>
      </c>
      <c r="B90" s="7" t="s">
        <v>140</v>
      </c>
      <c r="C90" s="21">
        <v>3</v>
      </c>
      <c r="D90" s="106">
        <v>104499</v>
      </c>
      <c r="AI90" s="92">
        <v>374392996</v>
      </c>
      <c r="AJ90" s="7" t="s">
        <v>88</v>
      </c>
      <c r="AK90" s="7" t="s">
        <v>12</v>
      </c>
      <c r="AL90" s="39">
        <v>40501</v>
      </c>
      <c r="AM90" s="20">
        <f t="shared" ca="1" si="1"/>
        <v>5</v>
      </c>
    </row>
    <row r="91" spans="1:39" x14ac:dyDescent="0.25">
      <c r="A91" s="92">
        <v>824010310</v>
      </c>
      <c r="B91" s="7" t="s">
        <v>141</v>
      </c>
      <c r="C91" s="21">
        <v>1</v>
      </c>
      <c r="D91" s="106">
        <v>108152</v>
      </c>
      <c r="AI91" s="92">
        <v>824010310</v>
      </c>
      <c r="AJ91" s="7" t="s">
        <v>88</v>
      </c>
      <c r="AK91" s="7" t="s">
        <v>18</v>
      </c>
      <c r="AL91" s="39">
        <v>39803</v>
      </c>
      <c r="AM91" s="20">
        <f t="shared" ca="1" si="1"/>
        <v>7</v>
      </c>
    </row>
    <row r="92" spans="1:39" x14ac:dyDescent="0.25">
      <c r="A92" s="92">
        <v>920739263</v>
      </c>
      <c r="B92" s="7" t="s">
        <v>142</v>
      </c>
      <c r="C92" s="21">
        <v>5</v>
      </c>
      <c r="D92" s="106">
        <v>126555</v>
      </c>
      <c r="AI92" s="92">
        <v>920739263</v>
      </c>
      <c r="AJ92" s="7" t="s">
        <v>88</v>
      </c>
      <c r="AK92" s="7" t="s">
        <v>12</v>
      </c>
      <c r="AL92" s="39">
        <v>40880</v>
      </c>
      <c r="AM92" s="20">
        <f t="shared" ca="1" si="1"/>
        <v>4</v>
      </c>
    </row>
    <row r="93" spans="1:39" x14ac:dyDescent="0.25">
      <c r="A93" s="92">
        <v>642029261</v>
      </c>
      <c r="B93" s="7" t="s">
        <v>143</v>
      </c>
      <c r="C93" s="21">
        <v>1</v>
      </c>
      <c r="D93" s="106">
        <v>57059</v>
      </c>
      <c r="F93" s="50"/>
      <c r="AI93" s="92">
        <v>642029261</v>
      </c>
      <c r="AJ93" s="7" t="s">
        <v>88</v>
      </c>
      <c r="AK93" s="7" t="s">
        <v>12</v>
      </c>
      <c r="AL93" s="39">
        <v>36506</v>
      </c>
      <c r="AM93" s="20">
        <f t="shared" ca="1" si="1"/>
        <v>16</v>
      </c>
    </row>
    <row r="94" spans="1:39" x14ac:dyDescent="0.25">
      <c r="A94" s="92">
        <v>821718956</v>
      </c>
      <c r="B94" s="7" t="s">
        <v>144</v>
      </c>
      <c r="C94" s="21">
        <v>5</v>
      </c>
      <c r="D94" s="106">
        <v>123803</v>
      </c>
      <c r="AI94" s="92">
        <v>821718956</v>
      </c>
      <c r="AJ94" s="7" t="s">
        <v>88</v>
      </c>
      <c r="AK94" s="7" t="s">
        <v>12</v>
      </c>
      <c r="AL94" s="39">
        <v>37241</v>
      </c>
      <c r="AM94" s="20">
        <f t="shared" ca="1" si="1"/>
        <v>14</v>
      </c>
    </row>
    <row r="95" spans="1:39" x14ac:dyDescent="0.25">
      <c r="A95" s="92">
        <v>532457710</v>
      </c>
      <c r="B95" s="7" t="s">
        <v>145</v>
      </c>
      <c r="C95" s="21">
        <v>5</v>
      </c>
      <c r="D95" s="106">
        <v>85917</v>
      </c>
      <c r="AI95" s="92">
        <v>532457710</v>
      </c>
      <c r="AJ95" s="7" t="s">
        <v>88</v>
      </c>
      <c r="AK95" s="7" t="s">
        <v>12</v>
      </c>
      <c r="AL95" s="39">
        <v>37960</v>
      </c>
      <c r="AM95" s="20">
        <f t="shared" ca="1" si="1"/>
        <v>12</v>
      </c>
    </row>
    <row r="96" spans="1:39" x14ac:dyDescent="0.25">
      <c r="A96" s="92">
        <v>946242588</v>
      </c>
      <c r="B96" s="7" t="s">
        <v>146</v>
      </c>
      <c r="C96" s="21">
        <v>3</v>
      </c>
      <c r="D96" s="106">
        <v>53330</v>
      </c>
      <c r="AI96" s="92">
        <v>946242588</v>
      </c>
      <c r="AJ96" s="7" t="s">
        <v>88</v>
      </c>
      <c r="AK96" s="7" t="s">
        <v>15</v>
      </c>
      <c r="AL96" s="39">
        <v>39802</v>
      </c>
      <c r="AM96" s="20">
        <f t="shared" ca="1" si="1"/>
        <v>7</v>
      </c>
    </row>
    <row r="97" spans="1:39" x14ac:dyDescent="0.25">
      <c r="A97" s="92">
        <v>226926793</v>
      </c>
      <c r="B97" s="7" t="s">
        <v>147</v>
      </c>
      <c r="C97" s="21">
        <v>4</v>
      </c>
      <c r="D97" s="106">
        <v>73102</v>
      </c>
      <c r="AI97" s="92">
        <v>226926793</v>
      </c>
      <c r="AJ97" s="7" t="s">
        <v>148</v>
      </c>
      <c r="AK97" s="7" t="s">
        <v>12</v>
      </c>
      <c r="AL97" s="39">
        <v>39492</v>
      </c>
      <c r="AM97" s="20">
        <f t="shared" ca="1" si="1"/>
        <v>8</v>
      </c>
    </row>
    <row r="98" spans="1:39" x14ac:dyDescent="0.25">
      <c r="A98" s="92">
        <v>429727471</v>
      </c>
      <c r="B98" s="7" t="s">
        <v>149</v>
      </c>
      <c r="C98" s="21">
        <v>2</v>
      </c>
      <c r="D98" s="106">
        <v>112538</v>
      </c>
      <c r="AI98" s="92">
        <v>429727471</v>
      </c>
      <c r="AJ98" s="7" t="s">
        <v>148</v>
      </c>
      <c r="AK98" s="7" t="s">
        <v>18</v>
      </c>
      <c r="AL98" s="39">
        <v>38755</v>
      </c>
      <c r="AM98" s="20">
        <f t="shared" ca="1" si="1"/>
        <v>10</v>
      </c>
    </row>
    <row r="99" spans="1:39" x14ac:dyDescent="0.25">
      <c r="A99" s="92">
        <v>926205139</v>
      </c>
      <c r="B99" s="7" t="s">
        <v>150</v>
      </c>
      <c r="C99" s="21">
        <v>4</v>
      </c>
      <c r="D99" s="106">
        <v>43819</v>
      </c>
      <c r="AI99" s="92">
        <v>926205139</v>
      </c>
      <c r="AJ99" s="7" t="s">
        <v>148</v>
      </c>
      <c r="AK99" s="7" t="s">
        <v>18</v>
      </c>
      <c r="AL99" s="39">
        <v>39529</v>
      </c>
      <c r="AM99" s="20">
        <f t="shared" ca="1" si="1"/>
        <v>7</v>
      </c>
    </row>
    <row r="100" spans="1:39" x14ac:dyDescent="0.25">
      <c r="A100" s="92">
        <v>222904579</v>
      </c>
      <c r="B100" s="7" t="s">
        <v>151</v>
      </c>
      <c r="C100" s="21">
        <v>5</v>
      </c>
      <c r="D100" s="106">
        <v>85139</v>
      </c>
      <c r="AI100" s="92">
        <v>222904579</v>
      </c>
      <c r="AJ100" s="7" t="s">
        <v>148</v>
      </c>
      <c r="AK100" s="7" t="s">
        <v>18</v>
      </c>
      <c r="AL100" s="51">
        <v>40253</v>
      </c>
      <c r="AM100" s="20">
        <f t="shared" ca="1" si="1"/>
        <v>5</v>
      </c>
    </row>
    <row r="101" spans="1:39" x14ac:dyDescent="0.25">
      <c r="A101" s="92">
        <v>347747120</v>
      </c>
      <c r="B101" s="7" t="s">
        <v>152</v>
      </c>
      <c r="C101" s="21">
        <v>3</v>
      </c>
      <c r="D101" s="106">
        <v>82680</v>
      </c>
      <c r="AI101" s="92">
        <v>347747120</v>
      </c>
      <c r="AJ101" s="7" t="s">
        <v>148</v>
      </c>
      <c r="AK101" s="7" t="s">
        <v>12</v>
      </c>
      <c r="AL101" s="39">
        <v>39923</v>
      </c>
      <c r="AM101" s="20">
        <f t="shared" ca="1" si="1"/>
        <v>6</v>
      </c>
    </row>
    <row r="102" spans="1:39" x14ac:dyDescent="0.25">
      <c r="A102" s="92">
        <v>493010353</v>
      </c>
      <c r="B102" s="7" t="s">
        <v>153</v>
      </c>
      <c r="C102" s="21">
        <v>1</v>
      </c>
      <c r="D102" s="106">
        <v>103259</v>
      </c>
      <c r="AI102" s="92">
        <v>493010353</v>
      </c>
      <c r="AJ102" s="7" t="s">
        <v>148</v>
      </c>
      <c r="AK102" s="7" t="s">
        <v>12</v>
      </c>
      <c r="AL102" s="39">
        <v>37883</v>
      </c>
      <c r="AM102" s="20">
        <f t="shared" ca="1" si="1"/>
        <v>12</v>
      </c>
    </row>
    <row r="103" spans="1:39" x14ac:dyDescent="0.25">
      <c r="A103" s="92">
        <v>988958172</v>
      </c>
      <c r="B103" s="7" t="s">
        <v>154</v>
      </c>
      <c r="C103" s="21">
        <v>4</v>
      </c>
      <c r="D103" s="106">
        <v>71073</v>
      </c>
      <c r="AI103" s="92">
        <v>988958172</v>
      </c>
      <c r="AJ103" s="7" t="s">
        <v>148</v>
      </c>
      <c r="AK103" s="7" t="s">
        <v>12</v>
      </c>
      <c r="AL103" s="39">
        <v>39388</v>
      </c>
      <c r="AM103" s="20">
        <f t="shared" ca="1" si="1"/>
        <v>8</v>
      </c>
    </row>
    <row r="104" spans="1:39" x14ac:dyDescent="0.25">
      <c r="A104" s="92">
        <v>604032414</v>
      </c>
      <c r="B104" s="7" t="s">
        <v>155</v>
      </c>
      <c r="C104" s="21">
        <v>2</v>
      </c>
      <c r="D104" s="106">
        <v>70153</v>
      </c>
      <c r="F104" s="50"/>
      <c r="AI104" s="92">
        <v>604032414</v>
      </c>
      <c r="AJ104" s="7" t="s">
        <v>148</v>
      </c>
      <c r="AK104" s="7" t="s">
        <v>15</v>
      </c>
      <c r="AL104" s="51">
        <v>40505</v>
      </c>
      <c r="AM104" s="20">
        <f t="shared" ca="1" si="1"/>
        <v>5</v>
      </c>
    </row>
    <row r="105" spans="1:39" x14ac:dyDescent="0.25">
      <c r="A105" s="92">
        <v>251288864</v>
      </c>
      <c r="B105" s="7" t="s">
        <v>156</v>
      </c>
      <c r="C105" s="21">
        <v>3</v>
      </c>
      <c r="D105" s="106">
        <v>53099</v>
      </c>
      <c r="AI105" s="92">
        <v>251288864</v>
      </c>
      <c r="AJ105" s="7" t="s">
        <v>157</v>
      </c>
      <c r="AK105" s="7" t="s">
        <v>12</v>
      </c>
      <c r="AL105" s="39">
        <v>38736</v>
      </c>
      <c r="AM105" s="20">
        <f t="shared" ca="1" si="1"/>
        <v>10</v>
      </c>
    </row>
    <row r="106" spans="1:39" x14ac:dyDescent="0.25">
      <c r="A106" s="92">
        <v>444982738</v>
      </c>
      <c r="B106" s="7" t="s">
        <v>158</v>
      </c>
      <c r="C106" s="21">
        <v>5</v>
      </c>
      <c r="D106" s="106">
        <v>52560</v>
      </c>
      <c r="AI106" s="92">
        <v>444982738</v>
      </c>
      <c r="AJ106" s="7" t="s">
        <v>157</v>
      </c>
      <c r="AK106" s="7" t="s">
        <v>12</v>
      </c>
      <c r="AL106" s="39">
        <v>36182</v>
      </c>
      <c r="AM106" s="20">
        <f t="shared" ca="1" si="1"/>
        <v>17</v>
      </c>
    </row>
    <row r="107" spans="1:39" x14ac:dyDescent="0.25">
      <c r="A107" s="92">
        <v>380396845</v>
      </c>
      <c r="B107" s="7" t="s">
        <v>159</v>
      </c>
      <c r="C107" s="21">
        <v>4</v>
      </c>
      <c r="D107" s="106">
        <v>46834</v>
      </c>
      <c r="F107" s="50"/>
      <c r="AI107" s="92">
        <v>380396845</v>
      </c>
      <c r="AJ107" s="7" t="s">
        <v>157</v>
      </c>
      <c r="AK107" s="7" t="s">
        <v>15</v>
      </c>
      <c r="AL107" s="39">
        <v>40572</v>
      </c>
      <c r="AM107" s="20">
        <f t="shared" ca="1" si="1"/>
        <v>5</v>
      </c>
    </row>
    <row r="108" spans="1:39" x14ac:dyDescent="0.25">
      <c r="A108" s="92">
        <v>858999241</v>
      </c>
      <c r="B108" s="7" t="s">
        <v>160</v>
      </c>
      <c r="C108" s="21">
        <v>1</v>
      </c>
      <c r="D108" s="106">
        <v>97652</v>
      </c>
      <c r="AI108" s="92">
        <v>858999241</v>
      </c>
      <c r="AJ108" s="7" t="s">
        <v>157</v>
      </c>
      <c r="AK108" s="7" t="s">
        <v>12</v>
      </c>
      <c r="AL108" s="39">
        <v>38801</v>
      </c>
      <c r="AM108" s="20">
        <f t="shared" ca="1" si="1"/>
        <v>9</v>
      </c>
    </row>
    <row r="109" spans="1:39" x14ac:dyDescent="0.25">
      <c r="A109" s="92">
        <v>750250878</v>
      </c>
      <c r="B109" s="7" t="s">
        <v>161</v>
      </c>
      <c r="C109" s="21">
        <v>2</v>
      </c>
      <c r="D109" s="106">
        <v>44377</v>
      </c>
      <c r="AI109" s="92">
        <v>750250878</v>
      </c>
      <c r="AJ109" s="7" t="s">
        <v>157</v>
      </c>
      <c r="AK109" s="7" t="s">
        <v>12</v>
      </c>
      <c r="AL109" s="39">
        <v>36249</v>
      </c>
      <c r="AM109" s="20">
        <f t="shared" ca="1" si="1"/>
        <v>16</v>
      </c>
    </row>
    <row r="110" spans="1:39" x14ac:dyDescent="0.25">
      <c r="A110" s="92">
        <v>883157481</v>
      </c>
      <c r="B110" s="7" t="s">
        <v>162</v>
      </c>
      <c r="C110" s="21">
        <v>5</v>
      </c>
      <c r="D110" s="106">
        <v>84107</v>
      </c>
      <c r="AI110" s="92">
        <v>883157481</v>
      </c>
      <c r="AJ110" s="7" t="s">
        <v>157</v>
      </c>
      <c r="AK110" s="7" t="s">
        <v>12</v>
      </c>
      <c r="AL110" s="39">
        <v>39147</v>
      </c>
      <c r="AM110" s="20">
        <f t="shared" ca="1" si="1"/>
        <v>8</v>
      </c>
    </row>
    <row r="111" spans="1:39" x14ac:dyDescent="0.25">
      <c r="A111" s="92">
        <v>427887916</v>
      </c>
      <c r="B111" s="7" t="s">
        <v>163</v>
      </c>
      <c r="C111" s="21">
        <v>4</v>
      </c>
      <c r="D111" s="106">
        <v>64749</v>
      </c>
      <c r="F111" s="50"/>
      <c r="AI111" s="92">
        <v>427887916</v>
      </c>
      <c r="AJ111" s="7" t="s">
        <v>157</v>
      </c>
      <c r="AK111" s="7" t="s">
        <v>21</v>
      </c>
      <c r="AL111" s="51">
        <v>40313</v>
      </c>
      <c r="AM111" s="20">
        <f t="shared" ca="1" si="1"/>
        <v>5</v>
      </c>
    </row>
    <row r="112" spans="1:39" x14ac:dyDescent="0.25">
      <c r="A112" s="92">
        <v>370464802</v>
      </c>
      <c r="B112" s="7" t="s">
        <v>164</v>
      </c>
      <c r="C112" s="21">
        <v>1</v>
      </c>
      <c r="D112" s="106">
        <v>96101</v>
      </c>
      <c r="AI112" s="92">
        <v>370464802</v>
      </c>
      <c r="AJ112" s="7" t="s">
        <v>157</v>
      </c>
      <c r="AK112" s="7" t="s">
        <v>12</v>
      </c>
      <c r="AL112" s="39">
        <v>39646</v>
      </c>
      <c r="AM112" s="20">
        <f t="shared" ca="1" si="1"/>
        <v>7</v>
      </c>
    </row>
    <row r="113" spans="1:39" x14ac:dyDescent="0.25">
      <c r="A113" s="92">
        <v>525611913</v>
      </c>
      <c r="B113" s="7" t="s">
        <v>165</v>
      </c>
      <c r="C113" s="21">
        <v>1</v>
      </c>
      <c r="D113" s="106">
        <v>60275</v>
      </c>
      <c r="F113" s="50"/>
      <c r="AI113" s="92">
        <v>525611913</v>
      </c>
      <c r="AJ113" s="7" t="s">
        <v>157</v>
      </c>
      <c r="AK113" s="7" t="s">
        <v>15</v>
      </c>
      <c r="AL113" s="51">
        <v>40516</v>
      </c>
      <c r="AM113" s="20">
        <f t="shared" ca="1" si="1"/>
        <v>5</v>
      </c>
    </row>
    <row r="114" spans="1:39" x14ac:dyDescent="0.25">
      <c r="A114" s="92">
        <v>933279458</v>
      </c>
      <c r="B114" s="7" t="s">
        <v>166</v>
      </c>
      <c r="C114" s="21">
        <v>2</v>
      </c>
      <c r="D114" s="106">
        <v>65190</v>
      </c>
      <c r="AI114" s="92">
        <v>933279458</v>
      </c>
      <c r="AJ114" s="7" t="s">
        <v>167</v>
      </c>
      <c r="AK114" s="7" t="s">
        <v>18</v>
      </c>
      <c r="AL114" s="39">
        <v>40550</v>
      </c>
      <c r="AM114" s="20">
        <f t="shared" ca="1" si="1"/>
        <v>5</v>
      </c>
    </row>
    <row r="115" spans="1:39" x14ac:dyDescent="0.25">
      <c r="A115" s="92">
        <v>920517636</v>
      </c>
      <c r="B115" s="7" t="s">
        <v>168</v>
      </c>
      <c r="C115" s="21">
        <v>5</v>
      </c>
      <c r="D115" s="106">
        <v>121677</v>
      </c>
      <c r="AI115" s="92">
        <v>920517636</v>
      </c>
      <c r="AJ115" s="7" t="s">
        <v>167</v>
      </c>
      <c r="AK115" s="7" t="s">
        <v>12</v>
      </c>
      <c r="AL115" s="39">
        <v>40918</v>
      </c>
      <c r="AM115" s="20">
        <f t="shared" ca="1" si="1"/>
        <v>4</v>
      </c>
    </row>
    <row r="116" spans="1:39" x14ac:dyDescent="0.25">
      <c r="A116" s="92">
        <v>613668396</v>
      </c>
      <c r="B116" s="7" t="s">
        <v>169</v>
      </c>
      <c r="C116" s="21">
        <v>4</v>
      </c>
      <c r="D116" s="106">
        <v>54749</v>
      </c>
      <c r="AI116" s="92">
        <v>613668396</v>
      </c>
      <c r="AJ116" s="7" t="s">
        <v>167</v>
      </c>
      <c r="AK116" s="7" t="s">
        <v>15</v>
      </c>
      <c r="AL116" s="39">
        <v>39107</v>
      </c>
      <c r="AM116" s="20">
        <f t="shared" ca="1" si="1"/>
        <v>9</v>
      </c>
    </row>
    <row r="117" spans="1:39" x14ac:dyDescent="0.25">
      <c r="A117" s="92">
        <v>275174995</v>
      </c>
      <c r="B117" s="7" t="s">
        <v>170</v>
      </c>
      <c r="C117" s="21">
        <v>5</v>
      </c>
      <c r="D117" s="106">
        <v>74258</v>
      </c>
      <c r="AI117" s="92">
        <v>275174995</v>
      </c>
      <c r="AJ117" s="7" t="s">
        <v>167</v>
      </c>
      <c r="AK117" s="7" t="s">
        <v>18</v>
      </c>
      <c r="AL117" s="39">
        <v>36176</v>
      </c>
      <c r="AM117" s="20">
        <f t="shared" ca="1" si="1"/>
        <v>17</v>
      </c>
    </row>
    <row r="118" spans="1:39" x14ac:dyDescent="0.25">
      <c r="A118" s="92">
        <v>132467527</v>
      </c>
      <c r="B118" s="7" t="s">
        <v>171</v>
      </c>
      <c r="C118" s="21">
        <v>4</v>
      </c>
      <c r="D118" s="106">
        <v>108255</v>
      </c>
      <c r="AI118" s="92">
        <v>132467527</v>
      </c>
      <c r="AJ118" s="7" t="s">
        <v>167</v>
      </c>
      <c r="AK118" s="7" t="s">
        <v>12</v>
      </c>
      <c r="AL118" s="39">
        <v>38774</v>
      </c>
      <c r="AM118" s="20">
        <f t="shared" ca="1" si="1"/>
        <v>10</v>
      </c>
    </row>
    <row r="119" spans="1:39" x14ac:dyDescent="0.25">
      <c r="A119" s="92">
        <v>560268224</v>
      </c>
      <c r="B119" s="7" t="s">
        <v>172</v>
      </c>
      <c r="C119" s="21">
        <v>2</v>
      </c>
      <c r="D119" s="106">
        <v>121550</v>
      </c>
      <c r="AI119" s="92">
        <v>560268224</v>
      </c>
      <c r="AJ119" s="7" t="s">
        <v>167</v>
      </c>
      <c r="AK119" s="7" t="s">
        <v>18</v>
      </c>
      <c r="AL119" s="39">
        <v>37667</v>
      </c>
      <c r="AM119" s="20">
        <f t="shared" ca="1" si="1"/>
        <v>13</v>
      </c>
    </row>
    <row r="120" spans="1:39" x14ac:dyDescent="0.25">
      <c r="A120" s="92">
        <v>478851789</v>
      </c>
      <c r="B120" s="7" t="s">
        <v>173</v>
      </c>
      <c r="C120" s="21">
        <v>2</v>
      </c>
      <c r="D120" s="106">
        <v>105911</v>
      </c>
      <c r="AI120" s="92">
        <v>478851789</v>
      </c>
      <c r="AJ120" s="7" t="s">
        <v>167</v>
      </c>
      <c r="AK120" s="7" t="s">
        <v>18</v>
      </c>
      <c r="AL120" s="39">
        <v>40263</v>
      </c>
      <c r="AM120" s="20">
        <f t="shared" ca="1" si="1"/>
        <v>5</v>
      </c>
    </row>
    <row r="121" spans="1:39" x14ac:dyDescent="0.25">
      <c r="A121" s="92">
        <v>689067347</v>
      </c>
      <c r="B121" s="7" t="s">
        <v>174</v>
      </c>
      <c r="C121" s="21">
        <v>1</v>
      </c>
      <c r="D121" s="106">
        <v>42552</v>
      </c>
      <c r="AI121" s="92">
        <v>689067347</v>
      </c>
      <c r="AJ121" s="7" t="s">
        <v>167</v>
      </c>
      <c r="AK121" s="7" t="s">
        <v>12</v>
      </c>
      <c r="AL121" s="39">
        <v>36269</v>
      </c>
      <c r="AM121" s="20">
        <f t="shared" ca="1" si="1"/>
        <v>16</v>
      </c>
    </row>
    <row r="122" spans="1:39" x14ac:dyDescent="0.25">
      <c r="A122" s="92">
        <v>368089712</v>
      </c>
      <c r="B122" s="7" t="s">
        <v>175</v>
      </c>
      <c r="C122" s="21">
        <v>3</v>
      </c>
      <c r="D122" s="106">
        <v>103026</v>
      </c>
      <c r="AI122" s="92">
        <v>368089712</v>
      </c>
      <c r="AJ122" s="7" t="s">
        <v>167</v>
      </c>
      <c r="AK122" s="7" t="s">
        <v>18</v>
      </c>
      <c r="AL122" s="39">
        <v>35959</v>
      </c>
      <c r="AM122" s="20">
        <f t="shared" ca="1" si="1"/>
        <v>17</v>
      </c>
    </row>
    <row r="123" spans="1:39" x14ac:dyDescent="0.25">
      <c r="A123" s="92">
        <v>933078420</v>
      </c>
      <c r="B123" s="7" t="s">
        <v>176</v>
      </c>
      <c r="C123" s="21">
        <v>5</v>
      </c>
      <c r="D123" s="106">
        <v>57534</v>
      </c>
      <c r="E123" s="22"/>
      <c r="F123" s="50"/>
      <c r="AI123" s="92">
        <v>933078420</v>
      </c>
      <c r="AJ123" s="7" t="s">
        <v>167</v>
      </c>
      <c r="AK123" s="7" t="s">
        <v>12</v>
      </c>
      <c r="AL123" s="39">
        <v>40752</v>
      </c>
      <c r="AM123" s="20">
        <f t="shared" ca="1" si="1"/>
        <v>4</v>
      </c>
    </row>
    <row r="124" spans="1:39" x14ac:dyDescent="0.25">
      <c r="A124" s="92">
        <v>711717716</v>
      </c>
      <c r="B124" s="7" t="s">
        <v>177</v>
      </c>
      <c r="C124" s="21">
        <v>4</v>
      </c>
      <c r="D124" s="106">
        <v>72104</v>
      </c>
      <c r="AI124" s="92">
        <v>711717716</v>
      </c>
      <c r="AJ124" s="7" t="s">
        <v>167</v>
      </c>
      <c r="AK124" s="7" t="s">
        <v>18</v>
      </c>
      <c r="AL124" s="39">
        <v>36342</v>
      </c>
      <c r="AM124" s="20">
        <f t="shared" ca="1" si="1"/>
        <v>16</v>
      </c>
    </row>
    <row r="125" spans="1:39" x14ac:dyDescent="0.25">
      <c r="A125" s="92">
        <v>699134090</v>
      </c>
      <c r="B125" s="7" t="s">
        <v>178</v>
      </c>
      <c r="C125" s="21">
        <v>1</v>
      </c>
      <c r="D125" s="106">
        <v>64206</v>
      </c>
      <c r="AI125" s="92">
        <v>699134090</v>
      </c>
      <c r="AJ125" s="7" t="s">
        <v>167</v>
      </c>
      <c r="AK125" s="7" t="s">
        <v>15</v>
      </c>
      <c r="AL125" s="39">
        <v>36357</v>
      </c>
      <c r="AM125" s="20">
        <f t="shared" ca="1" si="1"/>
        <v>16</v>
      </c>
    </row>
    <row r="126" spans="1:39" x14ac:dyDescent="0.25">
      <c r="A126" s="92">
        <v>917989509</v>
      </c>
      <c r="B126" s="7" t="s">
        <v>179</v>
      </c>
      <c r="C126" s="21">
        <v>4</v>
      </c>
      <c r="D126" s="106">
        <v>73650</v>
      </c>
      <c r="AI126" s="92">
        <v>917989509</v>
      </c>
      <c r="AJ126" s="7" t="s">
        <v>167</v>
      </c>
      <c r="AK126" s="7" t="s">
        <v>12</v>
      </c>
      <c r="AL126" s="39">
        <v>41128</v>
      </c>
      <c r="AM126" s="20">
        <f t="shared" ca="1" si="1"/>
        <v>3</v>
      </c>
    </row>
    <row r="127" spans="1:39" x14ac:dyDescent="0.25">
      <c r="A127" s="92">
        <v>275598269</v>
      </c>
      <c r="B127" s="7" t="s">
        <v>180</v>
      </c>
      <c r="C127" s="21">
        <v>2</v>
      </c>
      <c r="D127" s="106">
        <v>67318</v>
      </c>
      <c r="AI127" s="92">
        <v>275598269</v>
      </c>
      <c r="AJ127" s="7" t="s">
        <v>167</v>
      </c>
      <c r="AK127" s="7" t="s">
        <v>21</v>
      </c>
      <c r="AL127" s="39">
        <v>38960</v>
      </c>
      <c r="AM127" s="20">
        <f t="shared" ca="1" si="1"/>
        <v>9</v>
      </c>
    </row>
    <row r="128" spans="1:39" x14ac:dyDescent="0.25">
      <c r="A128" s="92">
        <v>835077811</v>
      </c>
      <c r="B128" s="7" t="s">
        <v>181</v>
      </c>
      <c r="C128" s="21">
        <v>4</v>
      </c>
      <c r="D128" s="106">
        <v>76680</v>
      </c>
      <c r="AI128" s="92">
        <v>835077811</v>
      </c>
      <c r="AJ128" s="7" t="s">
        <v>167</v>
      </c>
      <c r="AK128" s="7" t="s">
        <v>12</v>
      </c>
      <c r="AL128" s="39">
        <v>37113</v>
      </c>
      <c r="AM128" s="20">
        <f t="shared" ca="1" si="1"/>
        <v>14</v>
      </c>
    </row>
    <row r="129" spans="1:39" x14ac:dyDescent="0.25">
      <c r="A129" s="92">
        <v>808573622</v>
      </c>
      <c r="B129" s="7" t="s">
        <v>182</v>
      </c>
      <c r="C129" s="21">
        <v>1</v>
      </c>
      <c r="D129" s="106">
        <v>120696</v>
      </c>
      <c r="AI129" s="92">
        <v>808573622</v>
      </c>
      <c r="AJ129" s="7" t="s">
        <v>167</v>
      </c>
      <c r="AK129" s="7" t="s">
        <v>12</v>
      </c>
      <c r="AL129" s="39">
        <v>36077</v>
      </c>
      <c r="AM129" s="20">
        <f t="shared" ca="1" si="1"/>
        <v>17</v>
      </c>
    </row>
    <row r="130" spans="1:39" x14ac:dyDescent="0.25">
      <c r="A130" s="92">
        <v>871546737</v>
      </c>
      <c r="B130" s="7" t="s">
        <v>183</v>
      </c>
      <c r="C130" s="21">
        <v>5</v>
      </c>
      <c r="D130" s="106">
        <v>114645</v>
      </c>
      <c r="AI130" s="92">
        <v>871546737</v>
      </c>
      <c r="AJ130" s="7" t="s">
        <v>167</v>
      </c>
      <c r="AK130" s="7" t="s">
        <v>21</v>
      </c>
      <c r="AL130" s="39">
        <v>39758</v>
      </c>
      <c r="AM130" s="20">
        <f t="shared" ref="AM130:AM193" ca="1" si="2">DATEDIF(AL130,TODAY(),"Y")</f>
        <v>7</v>
      </c>
    </row>
    <row r="131" spans="1:39" x14ac:dyDescent="0.25">
      <c r="A131" s="92">
        <v>298879650</v>
      </c>
      <c r="B131" s="7" t="s">
        <v>184</v>
      </c>
      <c r="C131" s="21">
        <v>1</v>
      </c>
      <c r="D131" s="106">
        <v>50730</v>
      </c>
      <c r="AI131" s="92">
        <v>298879650</v>
      </c>
      <c r="AJ131" s="7" t="s">
        <v>167</v>
      </c>
      <c r="AK131" s="7" t="s">
        <v>18</v>
      </c>
      <c r="AL131" s="39">
        <v>39024</v>
      </c>
      <c r="AM131" s="20">
        <f t="shared" ca="1" si="2"/>
        <v>9</v>
      </c>
    </row>
    <row r="132" spans="1:39" x14ac:dyDescent="0.25">
      <c r="A132" s="92">
        <v>304116415</v>
      </c>
      <c r="B132" s="7" t="s">
        <v>185</v>
      </c>
      <c r="C132" s="21">
        <v>1</v>
      </c>
      <c r="D132" s="106">
        <v>99842</v>
      </c>
      <c r="AI132" s="92">
        <v>304116415</v>
      </c>
      <c r="AJ132" s="7" t="s">
        <v>167</v>
      </c>
      <c r="AK132" s="7" t="s">
        <v>12</v>
      </c>
      <c r="AL132" s="39">
        <v>37612</v>
      </c>
      <c r="AM132" s="20">
        <f t="shared" ca="1" si="2"/>
        <v>13</v>
      </c>
    </row>
    <row r="133" spans="1:39" x14ac:dyDescent="0.25">
      <c r="A133" s="92">
        <v>183106400</v>
      </c>
      <c r="B133" s="7" t="s">
        <v>186</v>
      </c>
      <c r="C133" s="21">
        <v>5</v>
      </c>
      <c r="D133" s="106">
        <v>51343</v>
      </c>
      <c r="AI133" s="92">
        <v>183106400</v>
      </c>
      <c r="AJ133" s="7" t="s">
        <v>187</v>
      </c>
      <c r="AK133" s="7" t="s">
        <v>12</v>
      </c>
      <c r="AL133" s="39">
        <v>36569</v>
      </c>
      <c r="AM133" s="20">
        <f t="shared" ca="1" si="2"/>
        <v>16</v>
      </c>
    </row>
    <row r="134" spans="1:39" x14ac:dyDescent="0.25">
      <c r="A134" s="92">
        <v>523721822</v>
      </c>
      <c r="B134" s="7" t="s">
        <v>188</v>
      </c>
      <c r="C134" s="21">
        <v>2</v>
      </c>
      <c r="D134" s="106">
        <v>104771</v>
      </c>
      <c r="AI134" s="92">
        <v>523721822</v>
      </c>
      <c r="AJ134" s="7" t="s">
        <v>187</v>
      </c>
      <c r="AK134" s="7" t="s">
        <v>18</v>
      </c>
      <c r="AL134" s="39">
        <v>39623</v>
      </c>
      <c r="AM134" s="20">
        <f t="shared" ca="1" si="2"/>
        <v>7</v>
      </c>
    </row>
    <row r="135" spans="1:39" x14ac:dyDescent="0.25">
      <c r="A135" s="92">
        <v>296908639</v>
      </c>
      <c r="B135" s="7" t="s">
        <v>189</v>
      </c>
      <c r="C135" s="21">
        <v>5</v>
      </c>
      <c r="D135" s="106">
        <v>51746</v>
      </c>
      <c r="AI135" s="92">
        <v>296908639</v>
      </c>
      <c r="AJ135" s="7" t="s">
        <v>187</v>
      </c>
      <c r="AK135" s="7" t="s">
        <v>12</v>
      </c>
      <c r="AL135" s="39">
        <v>39683</v>
      </c>
      <c r="AM135" s="20">
        <f t="shared" ca="1" si="2"/>
        <v>7</v>
      </c>
    </row>
    <row r="136" spans="1:39" x14ac:dyDescent="0.25">
      <c r="A136" s="92">
        <v>157514272</v>
      </c>
      <c r="B136" s="7" t="s">
        <v>190</v>
      </c>
      <c r="C136" s="21">
        <v>2</v>
      </c>
      <c r="D136" s="106">
        <v>46397</v>
      </c>
      <c r="AI136" s="92">
        <v>157514272</v>
      </c>
      <c r="AJ136" s="7" t="s">
        <v>187</v>
      </c>
      <c r="AK136" s="7" t="s">
        <v>12</v>
      </c>
      <c r="AL136" s="51">
        <v>40400</v>
      </c>
      <c r="AM136" s="20">
        <f t="shared" ca="1" si="2"/>
        <v>5</v>
      </c>
    </row>
    <row r="137" spans="1:39" x14ac:dyDescent="0.25">
      <c r="A137" s="92">
        <v>776308388</v>
      </c>
      <c r="B137" s="7" t="s">
        <v>191</v>
      </c>
      <c r="C137" s="21">
        <v>2</v>
      </c>
      <c r="D137" s="106">
        <v>52674</v>
      </c>
      <c r="AI137" s="92">
        <v>776308388</v>
      </c>
      <c r="AJ137" s="7" t="s">
        <v>187</v>
      </c>
      <c r="AK137" s="7" t="s">
        <v>12</v>
      </c>
      <c r="AL137" s="39">
        <v>40442</v>
      </c>
      <c r="AM137" s="20">
        <f t="shared" ca="1" si="2"/>
        <v>5</v>
      </c>
    </row>
    <row r="138" spans="1:39" x14ac:dyDescent="0.25">
      <c r="A138" s="92">
        <v>483663751</v>
      </c>
      <c r="B138" s="7" t="s">
        <v>192</v>
      </c>
      <c r="C138" s="21">
        <v>3</v>
      </c>
      <c r="D138" s="106">
        <v>117958</v>
      </c>
      <c r="AI138" s="92">
        <v>483663751</v>
      </c>
      <c r="AJ138" s="7" t="s">
        <v>193</v>
      </c>
      <c r="AK138" s="7" t="s">
        <v>15</v>
      </c>
      <c r="AL138" s="39">
        <v>40184</v>
      </c>
      <c r="AM138" s="20">
        <f t="shared" ca="1" si="2"/>
        <v>6</v>
      </c>
    </row>
    <row r="139" spans="1:39" x14ac:dyDescent="0.25">
      <c r="A139" s="92">
        <v>553766436</v>
      </c>
      <c r="B139" s="7" t="s">
        <v>194</v>
      </c>
      <c r="C139" s="21">
        <v>3</v>
      </c>
      <c r="D139" s="106">
        <v>55593</v>
      </c>
      <c r="AI139" s="92">
        <v>553766436</v>
      </c>
      <c r="AJ139" s="7" t="s">
        <v>193</v>
      </c>
      <c r="AK139" s="7" t="s">
        <v>12</v>
      </c>
      <c r="AL139" s="39">
        <v>40198</v>
      </c>
      <c r="AM139" s="20">
        <f t="shared" ca="1" si="2"/>
        <v>6</v>
      </c>
    </row>
    <row r="140" spans="1:39" x14ac:dyDescent="0.25">
      <c r="A140" s="92">
        <v>986525541</v>
      </c>
      <c r="B140" s="7" t="s">
        <v>195</v>
      </c>
      <c r="C140" s="21">
        <v>5</v>
      </c>
      <c r="D140" s="106">
        <v>46993</v>
      </c>
      <c r="AI140" s="92">
        <v>986525541</v>
      </c>
      <c r="AJ140" s="7" t="s">
        <v>193</v>
      </c>
      <c r="AK140" s="7" t="s">
        <v>18</v>
      </c>
      <c r="AL140" s="39">
        <v>37641</v>
      </c>
      <c r="AM140" s="20">
        <f t="shared" ca="1" si="2"/>
        <v>13</v>
      </c>
    </row>
    <row r="141" spans="1:39" x14ac:dyDescent="0.25">
      <c r="A141" s="92">
        <v>549535297</v>
      </c>
      <c r="B141" s="7" t="s">
        <v>196</v>
      </c>
      <c r="C141" s="21">
        <v>4</v>
      </c>
      <c r="D141" s="106">
        <v>91950</v>
      </c>
      <c r="E141" s="22"/>
      <c r="AI141" s="92">
        <v>549535297</v>
      </c>
      <c r="AJ141" s="7" t="s">
        <v>193</v>
      </c>
      <c r="AK141" s="7" t="s">
        <v>15</v>
      </c>
      <c r="AL141" s="39">
        <v>39138</v>
      </c>
      <c r="AM141" s="20">
        <f t="shared" ca="1" si="2"/>
        <v>9</v>
      </c>
    </row>
    <row r="142" spans="1:39" x14ac:dyDescent="0.25">
      <c r="A142" s="92">
        <v>829153742</v>
      </c>
      <c r="B142" s="7" t="s">
        <v>197</v>
      </c>
      <c r="C142" s="21">
        <v>3</v>
      </c>
      <c r="D142" s="106">
        <v>96410</v>
      </c>
      <c r="AI142" s="92">
        <v>829153742</v>
      </c>
      <c r="AJ142" s="7" t="s">
        <v>193</v>
      </c>
      <c r="AK142" s="7" t="s">
        <v>12</v>
      </c>
      <c r="AL142" s="39">
        <v>37288</v>
      </c>
      <c r="AM142" s="20">
        <f t="shared" ca="1" si="2"/>
        <v>14</v>
      </c>
    </row>
    <row r="143" spans="1:39" x14ac:dyDescent="0.25">
      <c r="A143" s="92">
        <v>187654424</v>
      </c>
      <c r="B143" s="7" t="s">
        <v>198</v>
      </c>
      <c r="C143" s="21">
        <v>4</v>
      </c>
      <c r="D143" s="106">
        <v>103347</v>
      </c>
      <c r="AI143" s="92">
        <v>187654424</v>
      </c>
      <c r="AJ143" s="7" t="s">
        <v>193</v>
      </c>
      <c r="AK143" s="7" t="s">
        <v>12</v>
      </c>
      <c r="AL143" s="39">
        <v>38753</v>
      </c>
      <c r="AM143" s="20">
        <f t="shared" ca="1" si="2"/>
        <v>10</v>
      </c>
    </row>
    <row r="144" spans="1:39" x14ac:dyDescent="0.25">
      <c r="A144" s="92">
        <v>572547380</v>
      </c>
      <c r="B144" s="7" t="s">
        <v>199</v>
      </c>
      <c r="C144" s="21">
        <v>4</v>
      </c>
      <c r="D144" s="106">
        <v>118046</v>
      </c>
      <c r="AI144" s="92">
        <v>572547380</v>
      </c>
      <c r="AJ144" s="7" t="s">
        <v>193</v>
      </c>
      <c r="AK144" s="7" t="s">
        <v>18</v>
      </c>
      <c r="AL144" s="51">
        <v>40236</v>
      </c>
      <c r="AM144" s="20">
        <f t="shared" ca="1" si="2"/>
        <v>6</v>
      </c>
    </row>
    <row r="145" spans="1:39" x14ac:dyDescent="0.25">
      <c r="A145" s="92">
        <v>702323432</v>
      </c>
      <c r="B145" s="7" t="s">
        <v>200</v>
      </c>
      <c r="C145" s="21">
        <v>5</v>
      </c>
      <c r="D145" s="106">
        <v>50029</v>
      </c>
      <c r="AI145" s="92">
        <v>702323432</v>
      </c>
      <c r="AJ145" s="7" t="s">
        <v>193</v>
      </c>
      <c r="AK145" s="7" t="s">
        <v>18</v>
      </c>
      <c r="AL145" s="39">
        <v>39144</v>
      </c>
      <c r="AM145" s="20">
        <f t="shared" ca="1" si="2"/>
        <v>8</v>
      </c>
    </row>
    <row r="146" spans="1:39" x14ac:dyDescent="0.25">
      <c r="A146" s="92">
        <v>648975012</v>
      </c>
      <c r="B146" s="7" t="s">
        <v>201</v>
      </c>
      <c r="C146" s="21">
        <v>4</v>
      </c>
      <c r="D146" s="106">
        <v>63297</v>
      </c>
      <c r="AI146" s="92">
        <v>648975012</v>
      </c>
      <c r="AJ146" s="7" t="s">
        <v>193</v>
      </c>
      <c r="AK146" s="7" t="s">
        <v>18</v>
      </c>
      <c r="AL146" s="39">
        <v>39154</v>
      </c>
      <c r="AM146" s="20">
        <f t="shared" ca="1" si="2"/>
        <v>8</v>
      </c>
    </row>
    <row r="147" spans="1:39" x14ac:dyDescent="0.25">
      <c r="A147" s="92">
        <v>526265092</v>
      </c>
      <c r="B147" s="7" t="s">
        <v>202</v>
      </c>
      <c r="C147" s="21">
        <v>5</v>
      </c>
      <c r="D147" s="106">
        <v>93380</v>
      </c>
      <c r="AI147" s="92">
        <v>526265092</v>
      </c>
      <c r="AJ147" s="7" t="s">
        <v>193</v>
      </c>
      <c r="AK147" s="7" t="s">
        <v>12</v>
      </c>
      <c r="AL147" s="39">
        <v>38788</v>
      </c>
      <c r="AM147" s="20">
        <f t="shared" ca="1" si="2"/>
        <v>9</v>
      </c>
    </row>
    <row r="148" spans="1:39" x14ac:dyDescent="0.25">
      <c r="A148" s="92">
        <v>746285110</v>
      </c>
      <c r="B148" s="7" t="s">
        <v>203</v>
      </c>
      <c r="C148" s="21">
        <v>3</v>
      </c>
      <c r="D148" s="106">
        <v>100478</v>
      </c>
      <c r="AI148" s="92">
        <v>746285110</v>
      </c>
      <c r="AJ148" s="7" t="s">
        <v>193</v>
      </c>
      <c r="AK148" s="7" t="s">
        <v>21</v>
      </c>
      <c r="AL148" s="39">
        <v>39893</v>
      </c>
      <c r="AM148" s="20">
        <f t="shared" ca="1" si="2"/>
        <v>6</v>
      </c>
    </row>
    <row r="149" spans="1:39" x14ac:dyDescent="0.25">
      <c r="A149" s="92">
        <v>701259919</v>
      </c>
      <c r="B149" s="7" t="s">
        <v>204</v>
      </c>
      <c r="C149" s="21">
        <v>3</v>
      </c>
      <c r="D149" s="106">
        <v>96780</v>
      </c>
      <c r="AI149" s="92">
        <v>701259919</v>
      </c>
      <c r="AJ149" s="7" t="s">
        <v>193</v>
      </c>
      <c r="AK149" s="7" t="s">
        <v>18</v>
      </c>
      <c r="AL149" s="39">
        <v>40259</v>
      </c>
      <c r="AM149" s="20">
        <f t="shared" ca="1" si="2"/>
        <v>5</v>
      </c>
    </row>
    <row r="150" spans="1:39" x14ac:dyDescent="0.25">
      <c r="A150" s="92">
        <v>208036005</v>
      </c>
      <c r="B150" s="7" t="s">
        <v>205</v>
      </c>
      <c r="C150" s="21">
        <v>4</v>
      </c>
      <c r="D150" s="106">
        <v>51487</v>
      </c>
      <c r="E150" s="22"/>
      <c r="AI150" s="92">
        <v>208036005</v>
      </c>
      <c r="AJ150" s="7" t="s">
        <v>193</v>
      </c>
      <c r="AK150" s="7" t="s">
        <v>15</v>
      </c>
      <c r="AL150" s="39">
        <v>41014</v>
      </c>
      <c r="AM150" s="20">
        <f t="shared" ca="1" si="2"/>
        <v>3</v>
      </c>
    </row>
    <row r="151" spans="1:39" x14ac:dyDescent="0.25">
      <c r="A151" s="92">
        <v>271746302</v>
      </c>
      <c r="B151" s="7" t="s">
        <v>206</v>
      </c>
      <c r="C151" s="21">
        <v>1</v>
      </c>
      <c r="D151" s="106">
        <v>44692</v>
      </c>
      <c r="AI151" s="92">
        <v>271746302</v>
      </c>
      <c r="AJ151" s="7" t="s">
        <v>193</v>
      </c>
      <c r="AK151" s="7" t="s">
        <v>12</v>
      </c>
      <c r="AL151" s="39">
        <v>39199</v>
      </c>
      <c r="AM151" s="20">
        <f t="shared" ca="1" si="2"/>
        <v>8</v>
      </c>
    </row>
    <row r="152" spans="1:39" x14ac:dyDescent="0.25">
      <c r="A152" s="92">
        <v>727833353</v>
      </c>
      <c r="B152" s="7" t="s">
        <v>207</v>
      </c>
      <c r="C152" s="21">
        <v>4</v>
      </c>
      <c r="D152" s="106">
        <v>114029</v>
      </c>
      <c r="AI152" s="92">
        <v>727833353</v>
      </c>
      <c r="AJ152" s="7" t="s">
        <v>193</v>
      </c>
      <c r="AK152" s="7" t="s">
        <v>21</v>
      </c>
      <c r="AL152" s="39">
        <v>36263</v>
      </c>
      <c r="AM152" s="20">
        <f t="shared" ca="1" si="2"/>
        <v>16</v>
      </c>
    </row>
    <row r="153" spans="1:39" x14ac:dyDescent="0.25">
      <c r="A153" s="92">
        <v>907172868</v>
      </c>
      <c r="B153" s="7" t="s">
        <v>208</v>
      </c>
      <c r="C153" s="21">
        <v>2</v>
      </c>
      <c r="D153" s="106">
        <v>101481</v>
      </c>
      <c r="AI153" s="92">
        <v>907172868</v>
      </c>
      <c r="AJ153" s="7" t="s">
        <v>193</v>
      </c>
      <c r="AK153" s="7" t="s">
        <v>12</v>
      </c>
      <c r="AL153" s="39">
        <v>36643</v>
      </c>
      <c r="AM153" s="20">
        <f t="shared" ca="1" si="2"/>
        <v>15</v>
      </c>
    </row>
    <row r="154" spans="1:39" x14ac:dyDescent="0.25">
      <c r="A154" s="92">
        <v>200981327</v>
      </c>
      <c r="B154" s="7" t="s">
        <v>209</v>
      </c>
      <c r="C154" s="21">
        <v>2</v>
      </c>
      <c r="D154" s="106">
        <v>113877</v>
      </c>
      <c r="AI154" s="92">
        <v>200981327</v>
      </c>
      <c r="AJ154" s="7" t="s">
        <v>193</v>
      </c>
      <c r="AK154" s="7" t="s">
        <v>15</v>
      </c>
      <c r="AL154" s="39">
        <v>40299</v>
      </c>
      <c r="AM154" s="20">
        <f t="shared" ca="1" si="2"/>
        <v>5</v>
      </c>
    </row>
    <row r="155" spans="1:39" x14ac:dyDescent="0.25">
      <c r="A155" s="92">
        <v>540194052</v>
      </c>
      <c r="B155" s="7" t="s">
        <v>210</v>
      </c>
      <c r="C155" s="21">
        <v>5</v>
      </c>
      <c r="D155" s="106">
        <v>75226</v>
      </c>
      <c r="AI155" s="92">
        <v>540194052</v>
      </c>
      <c r="AJ155" s="7" t="s">
        <v>193</v>
      </c>
      <c r="AK155" s="7" t="s">
        <v>18</v>
      </c>
      <c r="AL155" s="39">
        <v>35939</v>
      </c>
      <c r="AM155" s="20">
        <f t="shared" ca="1" si="2"/>
        <v>17</v>
      </c>
    </row>
    <row r="156" spans="1:39" x14ac:dyDescent="0.25">
      <c r="A156" s="92">
        <v>676685492</v>
      </c>
      <c r="B156" s="7" t="s">
        <v>211</v>
      </c>
      <c r="C156" s="21">
        <v>1</v>
      </c>
      <c r="D156" s="106">
        <v>62791</v>
      </c>
      <c r="AI156" s="92">
        <v>676685492</v>
      </c>
      <c r="AJ156" s="7" t="s">
        <v>193</v>
      </c>
      <c r="AK156" s="7" t="s">
        <v>12</v>
      </c>
      <c r="AL156" s="39">
        <v>38135</v>
      </c>
      <c r="AM156" s="20">
        <f t="shared" ca="1" si="2"/>
        <v>11</v>
      </c>
    </row>
    <row r="157" spans="1:39" x14ac:dyDescent="0.25">
      <c r="A157" s="92">
        <v>948765604</v>
      </c>
      <c r="B157" s="7" t="s">
        <v>212</v>
      </c>
      <c r="C157" s="21">
        <v>2</v>
      </c>
      <c r="D157" s="106">
        <v>86093</v>
      </c>
      <c r="AI157" s="92">
        <v>948765604</v>
      </c>
      <c r="AJ157" s="7" t="s">
        <v>193</v>
      </c>
      <c r="AK157" s="7" t="s">
        <v>12</v>
      </c>
      <c r="AL157" s="39">
        <v>40710</v>
      </c>
      <c r="AM157" s="20">
        <f t="shared" ca="1" si="2"/>
        <v>4</v>
      </c>
    </row>
    <row r="158" spans="1:39" x14ac:dyDescent="0.25">
      <c r="A158" s="92">
        <v>477008896</v>
      </c>
      <c r="B158" s="7" t="s">
        <v>213</v>
      </c>
      <c r="C158" s="21">
        <v>1</v>
      </c>
      <c r="D158" s="106">
        <v>49871</v>
      </c>
      <c r="AI158" s="92">
        <v>477008896</v>
      </c>
      <c r="AJ158" s="7" t="s">
        <v>193</v>
      </c>
      <c r="AK158" s="7" t="s">
        <v>12</v>
      </c>
      <c r="AL158" s="39">
        <v>38892</v>
      </c>
      <c r="AM158" s="20">
        <f t="shared" ca="1" si="2"/>
        <v>9</v>
      </c>
    </row>
    <row r="159" spans="1:39" x14ac:dyDescent="0.25">
      <c r="A159" s="92">
        <v>883232269</v>
      </c>
      <c r="B159" s="7" t="s">
        <v>214</v>
      </c>
      <c r="C159" s="21">
        <v>4</v>
      </c>
      <c r="D159" s="106">
        <v>80928</v>
      </c>
      <c r="AI159" s="92">
        <v>883232269</v>
      </c>
      <c r="AJ159" s="7" t="s">
        <v>193</v>
      </c>
      <c r="AK159" s="7" t="s">
        <v>12</v>
      </c>
      <c r="AL159" s="39">
        <v>39654</v>
      </c>
      <c r="AM159" s="20">
        <f t="shared" ca="1" si="2"/>
        <v>7</v>
      </c>
    </row>
    <row r="160" spans="1:39" x14ac:dyDescent="0.25">
      <c r="A160" s="92">
        <v>382515286</v>
      </c>
      <c r="B160" s="7" t="s">
        <v>215</v>
      </c>
      <c r="C160" s="21">
        <v>2</v>
      </c>
      <c r="D160" s="106">
        <v>90371</v>
      </c>
      <c r="AI160" s="92">
        <v>382515286</v>
      </c>
      <c r="AJ160" s="7" t="s">
        <v>193</v>
      </c>
      <c r="AK160" s="7" t="s">
        <v>18</v>
      </c>
      <c r="AL160" s="39">
        <v>40729</v>
      </c>
      <c r="AM160" s="20">
        <f t="shared" ca="1" si="2"/>
        <v>4</v>
      </c>
    </row>
    <row r="161" spans="1:39" s="23" customFormat="1" x14ac:dyDescent="0.25">
      <c r="A161" s="92">
        <v>895624663</v>
      </c>
      <c r="B161" s="7" t="s">
        <v>216</v>
      </c>
      <c r="C161" s="21">
        <v>2</v>
      </c>
      <c r="D161" s="106">
        <v>59013</v>
      </c>
      <c r="AI161" s="92">
        <v>895624663</v>
      </c>
      <c r="AJ161" s="7" t="s">
        <v>193</v>
      </c>
      <c r="AK161" s="7" t="s">
        <v>18</v>
      </c>
      <c r="AL161" s="39">
        <v>39274</v>
      </c>
      <c r="AM161" s="20">
        <f t="shared" ca="1" si="2"/>
        <v>8</v>
      </c>
    </row>
    <row r="162" spans="1:39" s="23" customFormat="1" x14ac:dyDescent="0.25">
      <c r="A162" s="92">
        <v>123171652</v>
      </c>
      <c r="B162" s="7" t="s">
        <v>217</v>
      </c>
      <c r="C162" s="21">
        <v>5</v>
      </c>
      <c r="D162" s="106">
        <v>76509</v>
      </c>
      <c r="AI162" s="92">
        <v>123171652</v>
      </c>
      <c r="AJ162" s="7" t="s">
        <v>193</v>
      </c>
      <c r="AK162" s="7" t="s">
        <v>12</v>
      </c>
      <c r="AL162" s="39">
        <v>40366</v>
      </c>
      <c r="AM162" s="20">
        <f t="shared" ca="1" si="2"/>
        <v>5</v>
      </c>
    </row>
    <row r="163" spans="1:39" s="23" customFormat="1" x14ac:dyDescent="0.25">
      <c r="A163" s="92">
        <v>794164254</v>
      </c>
      <c r="B163" s="7" t="s">
        <v>218</v>
      </c>
      <c r="C163" s="21">
        <v>5</v>
      </c>
      <c r="D163" s="106">
        <v>116386</v>
      </c>
      <c r="AI163" s="92">
        <v>794164254</v>
      </c>
      <c r="AJ163" s="7" t="s">
        <v>193</v>
      </c>
      <c r="AK163" s="7" t="s">
        <v>12</v>
      </c>
      <c r="AL163" s="39">
        <v>35989</v>
      </c>
      <c r="AM163" s="20">
        <f t="shared" ca="1" si="2"/>
        <v>17</v>
      </c>
    </row>
    <row r="164" spans="1:39" s="23" customFormat="1" x14ac:dyDescent="0.25">
      <c r="A164" s="92">
        <v>132418226</v>
      </c>
      <c r="B164" s="7" t="s">
        <v>219</v>
      </c>
      <c r="C164" s="21">
        <v>5</v>
      </c>
      <c r="D164" s="106">
        <v>69384</v>
      </c>
      <c r="AI164" s="92">
        <v>132418226</v>
      </c>
      <c r="AJ164" s="7" t="s">
        <v>193</v>
      </c>
      <c r="AK164" s="7" t="s">
        <v>18</v>
      </c>
      <c r="AL164" s="39">
        <v>39295</v>
      </c>
      <c r="AM164" s="20">
        <f t="shared" ca="1" si="2"/>
        <v>8</v>
      </c>
    </row>
    <row r="165" spans="1:39" s="23" customFormat="1" x14ac:dyDescent="0.25">
      <c r="A165" s="92">
        <v>438827602</v>
      </c>
      <c r="B165" s="7" t="s">
        <v>220</v>
      </c>
      <c r="C165" s="21">
        <v>4</v>
      </c>
      <c r="D165" s="106">
        <v>123331</v>
      </c>
      <c r="AI165" s="92">
        <v>438827602</v>
      </c>
      <c r="AJ165" s="7" t="s">
        <v>193</v>
      </c>
      <c r="AK165" s="7" t="s">
        <v>18</v>
      </c>
      <c r="AL165" s="39">
        <v>40054</v>
      </c>
      <c r="AM165" s="20">
        <f t="shared" ca="1" si="2"/>
        <v>6</v>
      </c>
    </row>
    <row r="166" spans="1:39" s="23" customFormat="1" x14ac:dyDescent="0.25">
      <c r="A166" s="92">
        <v>939153736</v>
      </c>
      <c r="B166" s="7" t="s">
        <v>221</v>
      </c>
      <c r="C166" s="21">
        <v>4</v>
      </c>
      <c r="D166" s="106">
        <v>55705</v>
      </c>
      <c r="AI166" s="92">
        <v>939153736</v>
      </c>
      <c r="AJ166" s="7" t="s">
        <v>193</v>
      </c>
      <c r="AK166" s="7" t="s">
        <v>12</v>
      </c>
      <c r="AL166" s="39">
        <v>40399</v>
      </c>
      <c r="AM166" s="20">
        <f t="shared" ca="1" si="2"/>
        <v>5</v>
      </c>
    </row>
    <row r="167" spans="1:39" s="23" customFormat="1" x14ac:dyDescent="0.25">
      <c r="A167" s="92">
        <v>220249829</v>
      </c>
      <c r="B167" s="7" t="s">
        <v>222</v>
      </c>
      <c r="C167" s="21">
        <v>5</v>
      </c>
      <c r="D167" s="106">
        <v>72893</v>
      </c>
      <c r="AI167" s="92">
        <v>220249829</v>
      </c>
      <c r="AJ167" s="7" t="s">
        <v>193</v>
      </c>
      <c r="AK167" s="7" t="s">
        <v>12</v>
      </c>
      <c r="AL167" s="39">
        <v>39692</v>
      </c>
      <c r="AM167" s="20">
        <f t="shared" ca="1" si="2"/>
        <v>7</v>
      </c>
    </row>
    <row r="168" spans="1:39" s="23" customFormat="1" x14ac:dyDescent="0.25">
      <c r="A168" s="92">
        <v>524411545</v>
      </c>
      <c r="B168" s="7" t="s">
        <v>223</v>
      </c>
      <c r="C168" s="21">
        <v>3</v>
      </c>
      <c r="D168" s="106">
        <v>63123</v>
      </c>
      <c r="AI168" s="92">
        <v>524411545</v>
      </c>
      <c r="AJ168" s="7" t="s">
        <v>193</v>
      </c>
      <c r="AK168" s="7" t="s">
        <v>12</v>
      </c>
      <c r="AL168" s="39">
        <v>41177</v>
      </c>
      <c r="AM168" s="20">
        <f t="shared" ca="1" si="2"/>
        <v>3</v>
      </c>
    </row>
    <row r="169" spans="1:39" s="23" customFormat="1" x14ac:dyDescent="0.25">
      <c r="A169" s="92">
        <v>598345110</v>
      </c>
      <c r="B169" s="7" t="s">
        <v>224</v>
      </c>
      <c r="C169" s="21">
        <v>3</v>
      </c>
      <c r="D169" s="106">
        <v>64193</v>
      </c>
      <c r="AI169" s="92">
        <v>598345110</v>
      </c>
      <c r="AJ169" s="7" t="s">
        <v>193</v>
      </c>
      <c r="AK169" s="7" t="s">
        <v>12</v>
      </c>
      <c r="AL169" s="39">
        <v>39326</v>
      </c>
      <c r="AM169" s="20">
        <f t="shared" ca="1" si="2"/>
        <v>8</v>
      </c>
    </row>
    <row r="170" spans="1:39" s="23" customFormat="1" x14ac:dyDescent="0.25">
      <c r="A170" s="92">
        <v>839273601</v>
      </c>
      <c r="B170" s="7" t="s">
        <v>225</v>
      </c>
      <c r="C170" s="21">
        <v>5</v>
      </c>
      <c r="D170" s="106">
        <v>111238</v>
      </c>
      <c r="AI170" s="92">
        <v>839273601</v>
      </c>
      <c r="AJ170" s="7" t="s">
        <v>193</v>
      </c>
      <c r="AK170" s="7" t="s">
        <v>12</v>
      </c>
      <c r="AL170" s="39">
        <v>36414</v>
      </c>
      <c r="AM170" s="20">
        <f t="shared" ca="1" si="2"/>
        <v>16</v>
      </c>
    </row>
    <row r="171" spans="1:39" s="23" customFormat="1" x14ac:dyDescent="0.25">
      <c r="A171" s="92">
        <v>915086251</v>
      </c>
      <c r="B171" s="7" t="s">
        <v>226</v>
      </c>
      <c r="C171" s="21">
        <v>2</v>
      </c>
      <c r="D171" s="106">
        <v>62446</v>
      </c>
      <c r="AI171" s="92">
        <v>915086251</v>
      </c>
      <c r="AJ171" s="7" t="s">
        <v>193</v>
      </c>
      <c r="AK171" s="7" t="s">
        <v>12</v>
      </c>
      <c r="AL171" s="39">
        <v>36082</v>
      </c>
      <c r="AM171" s="20">
        <f t="shared" ca="1" si="2"/>
        <v>17</v>
      </c>
    </row>
    <row r="172" spans="1:39" s="23" customFormat="1" x14ac:dyDescent="0.25">
      <c r="A172" s="92">
        <v>827971047</v>
      </c>
      <c r="B172" s="7" t="s">
        <v>227</v>
      </c>
      <c r="C172" s="21">
        <v>3</v>
      </c>
      <c r="D172" s="106">
        <v>71086</v>
      </c>
      <c r="AI172" s="92">
        <v>827971047</v>
      </c>
      <c r="AJ172" s="7" t="s">
        <v>193</v>
      </c>
      <c r="AK172" s="7" t="s">
        <v>12</v>
      </c>
      <c r="AL172" s="39">
        <v>40470</v>
      </c>
      <c r="AM172" s="20">
        <f t="shared" ca="1" si="2"/>
        <v>5</v>
      </c>
    </row>
    <row r="173" spans="1:39" s="23" customFormat="1" x14ac:dyDescent="0.25">
      <c r="A173" s="92">
        <v>962524215</v>
      </c>
      <c r="B173" s="7" t="s">
        <v>228</v>
      </c>
      <c r="C173" s="21">
        <v>5</v>
      </c>
      <c r="D173" s="106">
        <v>69039</v>
      </c>
      <c r="AI173" s="92">
        <v>962524215</v>
      </c>
      <c r="AJ173" s="7" t="s">
        <v>193</v>
      </c>
      <c r="AK173" s="7" t="s">
        <v>12</v>
      </c>
      <c r="AL173" s="39">
        <v>41228</v>
      </c>
      <c r="AM173" s="20">
        <f t="shared" ca="1" si="2"/>
        <v>3</v>
      </c>
    </row>
    <row r="174" spans="1:39" s="23" customFormat="1" x14ac:dyDescent="0.25">
      <c r="A174" s="92">
        <v>272002753</v>
      </c>
      <c r="B174" s="7" t="s">
        <v>229</v>
      </c>
      <c r="C174" s="21">
        <v>5</v>
      </c>
      <c r="D174" s="106">
        <v>79262</v>
      </c>
      <c r="AI174" s="92">
        <v>272002753</v>
      </c>
      <c r="AJ174" s="7" t="s">
        <v>193</v>
      </c>
      <c r="AK174" s="7" t="s">
        <v>15</v>
      </c>
      <c r="AL174" s="39">
        <v>39768</v>
      </c>
      <c r="AM174" s="20">
        <f t="shared" ca="1" si="2"/>
        <v>7</v>
      </c>
    </row>
    <row r="175" spans="1:39" s="23" customFormat="1" x14ac:dyDescent="0.25">
      <c r="A175" s="92">
        <v>808203869</v>
      </c>
      <c r="B175" s="7" t="s">
        <v>230</v>
      </c>
      <c r="C175" s="21">
        <v>5</v>
      </c>
      <c r="D175" s="106">
        <v>55686</v>
      </c>
      <c r="AI175" s="92">
        <v>808203869</v>
      </c>
      <c r="AJ175" s="7" t="s">
        <v>193</v>
      </c>
      <c r="AK175" s="7" t="s">
        <v>18</v>
      </c>
      <c r="AL175" s="39">
        <v>41254</v>
      </c>
      <c r="AM175" s="20">
        <f t="shared" ca="1" si="2"/>
        <v>3</v>
      </c>
    </row>
    <row r="176" spans="1:39" s="23" customFormat="1" x14ac:dyDescent="0.25">
      <c r="A176" s="92">
        <v>178563027</v>
      </c>
      <c r="B176" s="7" t="s">
        <v>231</v>
      </c>
      <c r="C176" s="21">
        <v>4</v>
      </c>
      <c r="D176" s="106">
        <v>48576</v>
      </c>
      <c r="AI176" s="92">
        <v>178563027</v>
      </c>
      <c r="AJ176" s="7" t="s">
        <v>232</v>
      </c>
      <c r="AK176" s="7" t="s">
        <v>15</v>
      </c>
      <c r="AL176" s="39">
        <v>39515</v>
      </c>
      <c r="AM176" s="20">
        <f t="shared" ca="1" si="2"/>
        <v>7</v>
      </c>
    </row>
    <row r="177" spans="1:39" s="23" customFormat="1" x14ac:dyDescent="0.25">
      <c r="A177" s="92">
        <v>874294610</v>
      </c>
      <c r="B177" s="7" t="s">
        <v>233</v>
      </c>
      <c r="C177" s="21">
        <v>4</v>
      </c>
      <c r="D177" s="106">
        <v>56792</v>
      </c>
      <c r="AI177" s="92">
        <v>874294610</v>
      </c>
      <c r="AJ177" s="7" t="s">
        <v>232</v>
      </c>
      <c r="AK177" s="7" t="s">
        <v>18</v>
      </c>
      <c r="AL177" s="39">
        <v>40263</v>
      </c>
      <c r="AM177" s="20">
        <f t="shared" ca="1" si="2"/>
        <v>5</v>
      </c>
    </row>
    <row r="178" spans="1:39" s="23" customFormat="1" x14ac:dyDescent="0.25">
      <c r="A178" s="92">
        <v>697855571</v>
      </c>
      <c r="B178" s="7" t="s">
        <v>234</v>
      </c>
      <c r="C178" s="21">
        <v>1</v>
      </c>
      <c r="D178" s="106">
        <v>103041</v>
      </c>
      <c r="AI178" s="92">
        <v>697855571</v>
      </c>
      <c r="AJ178" s="7" t="s">
        <v>232</v>
      </c>
      <c r="AK178" s="7" t="s">
        <v>12</v>
      </c>
      <c r="AL178" s="39">
        <v>40690</v>
      </c>
      <c r="AM178" s="20">
        <f t="shared" ca="1" si="2"/>
        <v>4</v>
      </c>
    </row>
    <row r="179" spans="1:39" s="23" customFormat="1" x14ac:dyDescent="0.25">
      <c r="A179" s="92">
        <v>961892132</v>
      </c>
      <c r="B179" s="7" t="s">
        <v>235</v>
      </c>
      <c r="C179" s="21">
        <v>4</v>
      </c>
      <c r="D179" s="106">
        <v>114941</v>
      </c>
      <c r="AI179" s="92">
        <v>961892132</v>
      </c>
      <c r="AJ179" s="7" t="s">
        <v>232</v>
      </c>
      <c r="AK179" s="7" t="s">
        <v>18</v>
      </c>
      <c r="AL179" s="39">
        <v>36673</v>
      </c>
      <c r="AM179" s="20">
        <f t="shared" ca="1" si="2"/>
        <v>15</v>
      </c>
    </row>
    <row r="180" spans="1:39" s="23" customFormat="1" x14ac:dyDescent="0.25">
      <c r="A180" s="92">
        <v>603909925</v>
      </c>
      <c r="B180" s="7" t="s">
        <v>236</v>
      </c>
      <c r="C180" s="21">
        <v>1</v>
      </c>
      <c r="D180" s="106">
        <v>47250</v>
      </c>
      <c r="AI180" s="92">
        <v>603909925</v>
      </c>
      <c r="AJ180" s="7" t="s">
        <v>232</v>
      </c>
      <c r="AK180" s="7" t="s">
        <v>12</v>
      </c>
      <c r="AL180" s="39">
        <v>37043</v>
      </c>
      <c r="AM180" s="20">
        <f t="shared" ca="1" si="2"/>
        <v>14</v>
      </c>
    </row>
    <row r="181" spans="1:39" s="23" customFormat="1" x14ac:dyDescent="0.25">
      <c r="A181" s="92">
        <v>410021850</v>
      </c>
      <c r="B181" s="7" t="s">
        <v>237</v>
      </c>
      <c r="C181" s="21">
        <v>1</v>
      </c>
      <c r="D181" s="106">
        <v>88967</v>
      </c>
      <c r="AI181" s="92">
        <v>410021850</v>
      </c>
      <c r="AJ181" s="7" t="s">
        <v>232</v>
      </c>
      <c r="AK181" s="7" t="s">
        <v>15</v>
      </c>
      <c r="AL181" s="39">
        <v>37505</v>
      </c>
      <c r="AM181" s="20">
        <f t="shared" ca="1" si="2"/>
        <v>13</v>
      </c>
    </row>
    <row r="182" spans="1:39" s="23" customFormat="1" x14ac:dyDescent="0.25">
      <c r="A182" s="92">
        <v>993155282</v>
      </c>
      <c r="B182" s="7" t="s">
        <v>238</v>
      </c>
      <c r="C182" s="21">
        <v>5</v>
      </c>
      <c r="D182" s="106">
        <v>56812</v>
      </c>
      <c r="AI182" s="92">
        <v>993155282</v>
      </c>
      <c r="AJ182" s="7" t="s">
        <v>232</v>
      </c>
      <c r="AK182" s="7" t="s">
        <v>21</v>
      </c>
      <c r="AL182" s="39">
        <v>37946</v>
      </c>
      <c r="AM182" s="20">
        <f t="shared" ca="1" si="2"/>
        <v>12</v>
      </c>
    </row>
    <row r="183" spans="1:39" s="23" customFormat="1" x14ac:dyDescent="0.25">
      <c r="A183" s="92">
        <v>196278245</v>
      </c>
      <c r="B183" s="7" t="s">
        <v>239</v>
      </c>
      <c r="C183" s="21">
        <v>5</v>
      </c>
      <c r="D183" s="106">
        <v>79741</v>
      </c>
      <c r="AI183" s="92">
        <v>196278245</v>
      </c>
      <c r="AJ183" s="7" t="s">
        <v>232</v>
      </c>
      <c r="AK183" s="7" t="s">
        <v>21</v>
      </c>
      <c r="AL183" s="39">
        <v>36519</v>
      </c>
      <c r="AM183" s="20">
        <f t="shared" ca="1" si="2"/>
        <v>16</v>
      </c>
    </row>
    <row r="184" spans="1:39" s="23" customFormat="1" x14ac:dyDescent="0.25">
      <c r="A184" s="92">
        <v>812805892</v>
      </c>
      <c r="B184" s="7" t="s">
        <v>240</v>
      </c>
      <c r="C184" s="21">
        <v>5</v>
      </c>
      <c r="D184" s="106">
        <v>42649</v>
      </c>
      <c r="AI184" s="92">
        <v>812805892</v>
      </c>
      <c r="AJ184" s="7" t="s">
        <v>241</v>
      </c>
      <c r="AK184" s="7" t="s">
        <v>12</v>
      </c>
      <c r="AL184" s="39">
        <v>40918</v>
      </c>
      <c r="AM184" s="20">
        <f t="shared" ca="1" si="2"/>
        <v>4</v>
      </c>
    </row>
    <row r="185" spans="1:39" s="23" customFormat="1" x14ac:dyDescent="0.25">
      <c r="A185" s="92">
        <v>451822456</v>
      </c>
      <c r="B185" s="7" t="s">
        <v>242</v>
      </c>
      <c r="C185" s="21">
        <v>4</v>
      </c>
      <c r="D185" s="106">
        <v>96721</v>
      </c>
      <c r="AI185" s="92">
        <v>451822456</v>
      </c>
      <c r="AJ185" s="7" t="s">
        <v>241</v>
      </c>
      <c r="AK185" s="7" t="s">
        <v>12</v>
      </c>
      <c r="AL185" s="39">
        <v>40936</v>
      </c>
      <c r="AM185" s="20">
        <f t="shared" ca="1" si="2"/>
        <v>4</v>
      </c>
    </row>
    <row r="186" spans="1:39" s="23" customFormat="1" x14ac:dyDescent="0.25">
      <c r="A186" s="92">
        <v>444368352</v>
      </c>
      <c r="B186" s="7" t="s">
        <v>243</v>
      </c>
      <c r="C186" s="21">
        <v>3</v>
      </c>
      <c r="D186" s="106">
        <v>92402</v>
      </c>
      <c r="AI186" s="92">
        <v>444368352</v>
      </c>
      <c r="AJ186" s="7" t="s">
        <v>241</v>
      </c>
      <c r="AK186" s="7" t="s">
        <v>18</v>
      </c>
      <c r="AL186" s="39">
        <v>39092</v>
      </c>
      <c r="AM186" s="20">
        <f t="shared" ca="1" si="2"/>
        <v>9</v>
      </c>
    </row>
    <row r="187" spans="1:39" s="23" customFormat="1" x14ac:dyDescent="0.25">
      <c r="A187" s="92">
        <v>903769808</v>
      </c>
      <c r="B187" s="7" t="s">
        <v>244</v>
      </c>
      <c r="C187" s="21">
        <v>3</v>
      </c>
      <c r="D187" s="106">
        <v>110812</v>
      </c>
      <c r="AI187" s="92">
        <v>903769808</v>
      </c>
      <c r="AJ187" s="7" t="s">
        <v>241</v>
      </c>
      <c r="AK187" s="7" t="s">
        <v>12</v>
      </c>
      <c r="AL187" s="39">
        <v>39106</v>
      </c>
      <c r="AM187" s="20">
        <f t="shared" ca="1" si="2"/>
        <v>9</v>
      </c>
    </row>
    <row r="188" spans="1:39" s="23" customFormat="1" x14ac:dyDescent="0.25">
      <c r="A188" s="92">
        <v>833181164</v>
      </c>
      <c r="B188" s="7" t="s">
        <v>245</v>
      </c>
      <c r="C188" s="21">
        <v>5</v>
      </c>
      <c r="D188" s="106">
        <v>89875</v>
      </c>
      <c r="AI188" s="92">
        <v>833181164</v>
      </c>
      <c r="AJ188" s="7" t="s">
        <v>241</v>
      </c>
      <c r="AK188" s="7" t="s">
        <v>18</v>
      </c>
      <c r="AL188" s="39">
        <v>38738</v>
      </c>
      <c r="AM188" s="20">
        <f t="shared" ca="1" si="2"/>
        <v>10</v>
      </c>
    </row>
    <row r="189" spans="1:39" s="23" customFormat="1" x14ac:dyDescent="0.25">
      <c r="A189" s="92">
        <v>900776149</v>
      </c>
      <c r="B189" s="7" t="s">
        <v>246</v>
      </c>
      <c r="C189" s="21">
        <v>1</v>
      </c>
      <c r="D189" s="106">
        <v>81584</v>
      </c>
      <c r="AI189" s="92">
        <v>900776149</v>
      </c>
      <c r="AJ189" s="7" t="s">
        <v>241</v>
      </c>
      <c r="AK189" s="7" t="s">
        <v>12</v>
      </c>
      <c r="AL189" s="39">
        <v>35801</v>
      </c>
      <c r="AM189" s="20">
        <f t="shared" ca="1" si="2"/>
        <v>18</v>
      </c>
    </row>
    <row r="190" spans="1:39" s="23" customFormat="1" x14ac:dyDescent="0.25">
      <c r="A190" s="92">
        <v>150000086</v>
      </c>
      <c r="B190" s="7" t="s">
        <v>247</v>
      </c>
      <c r="C190" s="21">
        <v>5</v>
      </c>
      <c r="D190" s="106">
        <v>74768</v>
      </c>
      <c r="AI190" s="92">
        <v>150000086</v>
      </c>
      <c r="AJ190" s="7" t="s">
        <v>241</v>
      </c>
      <c r="AK190" s="7" t="s">
        <v>15</v>
      </c>
      <c r="AL190" s="39">
        <v>35807</v>
      </c>
      <c r="AM190" s="20">
        <f t="shared" ca="1" si="2"/>
        <v>18</v>
      </c>
    </row>
    <row r="191" spans="1:39" s="23" customFormat="1" x14ac:dyDescent="0.25">
      <c r="A191" s="92">
        <v>724797373</v>
      </c>
      <c r="B191" s="7" t="s">
        <v>248</v>
      </c>
      <c r="C191" s="21">
        <v>2</v>
      </c>
      <c r="D191" s="106">
        <v>104733</v>
      </c>
      <c r="AI191" s="92">
        <v>724797373</v>
      </c>
      <c r="AJ191" s="7" t="s">
        <v>241</v>
      </c>
      <c r="AK191" s="7" t="s">
        <v>15</v>
      </c>
      <c r="AL191" s="39">
        <v>36177</v>
      </c>
      <c r="AM191" s="20">
        <f t="shared" ca="1" si="2"/>
        <v>17</v>
      </c>
    </row>
    <row r="192" spans="1:39" s="23" customFormat="1" x14ac:dyDescent="0.25">
      <c r="A192" s="92">
        <v>325097964</v>
      </c>
      <c r="B192" s="7" t="s">
        <v>249</v>
      </c>
      <c r="C192" s="21">
        <v>4</v>
      </c>
      <c r="D192" s="106">
        <v>80559</v>
      </c>
      <c r="AI192" s="92">
        <v>325097964</v>
      </c>
      <c r="AJ192" s="7" t="s">
        <v>241</v>
      </c>
      <c r="AK192" s="7" t="s">
        <v>12</v>
      </c>
      <c r="AL192" s="39">
        <v>36535</v>
      </c>
      <c r="AM192" s="20">
        <f t="shared" ca="1" si="2"/>
        <v>16</v>
      </c>
    </row>
    <row r="193" spans="1:39" s="23" customFormat="1" x14ac:dyDescent="0.25">
      <c r="A193" s="92">
        <v>764508188</v>
      </c>
      <c r="B193" s="7" t="s">
        <v>250</v>
      </c>
      <c r="C193" s="21">
        <v>3</v>
      </c>
      <c r="D193" s="106">
        <v>69372</v>
      </c>
      <c r="AI193" s="92">
        <v>764508188</v>
      </c>
      <c r="AJ193" s="7" t="s">
        <v>241</v>
      </c>
      <c r="AK193" s="7" t="s">
        <v>18</v>
      </c>
      <c r="AL193" s="39">
        <v>37634</v>
      </c>
      <c r="AM193" s="20">
        <f t="shared" ca="1" si="2"/>
        <v>13</v>
      </c>
    </row>
    <row r="194" spans="1:39" s="23" customFormat="1" x14ac:dyDescent="0.25">
      <c r="A194" s="92">
        <v>498286769</v>
      </c>
      <c r="B194" s="7" t="s">
        <v>251</v>
      </c>
      <c r="C194" s="21">
        <v>3</v>
      </c>
      <c r="D194" s="106">
        <v>84899</v>
      </c>
      <c r="AI194" s="92">
        <v>498286769</v>
      </c>
      <c r="AJ194" s="7" t="s">
        <v>241</v>
      </c>
      <c r="AK194" s="7" t="s">
        <v>12</v>
      </c>
      <c r="AL194" s="39">
        <v>39472</v>
      </c>
      <c r="AM194" s="20">
        <f t="shared" ref="AM194:AM257" ca="1" si="3">DATEDIF(AL194,TODAY(),"Y")</f>
        <v>8</v>
      </c>
    </row>
    <row r="195" spans="1:39" s="23" customFormat="1" x14ac:dyDescent="0.25">
      <c r="A195" s="92">
        <v>583249473</v>
      </c>
      <c r="B195" s="7" t="s">
        <v>252</v>
      </c>
      <c r="C195" s="21">
        <v>1</v>
      </c>
      <c r="D195" s="106">
        <v>71445</v>
      </c>
      <c r="AI195" s="92">
        <v>583249473</v>
      </c>
      <c r="AJ195" s="7" t="s">
        <v>241</v>
      </c>
      <c r="AK195" s="7" t="s">
        <v>12</v>
      </c>
      <c r="AL195" s="39">
        <v>39472</v>
      </c>
      <c r="AM195" s="20">
        <f t="shared" ca="1" si="3"/>
        <v>8</v>
      </c>
    </row>
    <row r="196" spans="1:39" s="23" customFormat="1" x14ac:dyDescent="0.25">
      <c r="A196" s="92">
        <v>567110969</v>
      </c>
      <c r="B196" s="7" t="s">
        <v>253</v>
      </c>
      <c r="C196" s="21">
        <v>4</v>
      </c>
      <c r="D196" s="106">
        <v>57624</v>
      </c>
      <c r="AI196" s="92">
        <v>567110969</v>
      </c>
      <c r="AJ196" s="7" t="s">
        <v>241</v>
      </c>
      <c r="AK196" s="7" t="s">
        <v>12</v>
      </c>
      <c r="AL196" s="39">
        <v>38733</v>
      </c>
      <c r="AM196" s="20">
        <f t="shared" ca="1" si="3"/>
        <v>10</v>
      </c>
    </row>
    <row r="197" spans="1:39" s="23" customFormat="1" x14ac:dyDescent="0.25">
      <c r="A197" s="92">
        <v>305163365</v>
      </c>
      <c r="B197" s="7" t="s">
        <v>254</v>
      </c>
      <c r="C197" s="21">
        <v>4</v>
      </c>
      <c r="D197" s="106">
        <v>118087</v>
      </c>
      <c r="AI197" s="92">
        <v>305163365</v>
      </c>
      <c r="AJ197" s="7" t="s">
        <v>241</v>
      </c>
      <c r="AK197" s="7" t="s">
        <v>21</v>
      </c>
      <c r="AL197" s="39">
        <v>39087</v>
      </c>
      <c r="AM197" s="20">
        <f t="shared" ca="1" si="3"/>
        <v>9</v>
      </c>
    </row>
    <row r="198" spans="1:39" s="23" customFormat="1" x14ac:dyDescent="0.25">
      <c r="A198" s="92">
        <v>954214440</v>
      </c>
      <c r="B198" s="7" t="s">
        <v>255</v>
      </c>
      <c r="C198" s="21">
        <v>4</v>
      </c>
      <c r="D198" s="106">
        <v>46256</v>
      </c>
      <c r="AI198" s="92">
        <v>954214440</v>
      </c>
      <c r="AJ198" s="7" t="s">
        <v>241</v>
      </c>
      <c r="AK198" s="7" t="s">
        <v>12</v>
      </c>
      <c r="AL198" s="39">
        <v>39455</v>
      </c>
      <c r="AM198" s="20">
        <f t="shared" ca="1" si="3"/>
        <v>8</v>
      </c>
    </row>
    <row r="199" spans="1:39" s="23" customFormat="1" x14ac:dyDescent="0.25">
      <c r="A199" s="92">
        <v>647146037</v>
      </c>
      <c r="B199" s="7" t="s">
        <v>256</v>
      </c>
      <c r="C199" s="21">
        <v>5</v>
      </c>
      <c r="D199" s="106">
        <v>43152</v>
      </c>
      <c r="AI199" s="92">
        <v>647146037</v>
      </c>
      <c r="AJ199" s="7" t="s">
        <v>241</v>
      </c>
      <c r="AK199" s="7" t="s">
        <v>18</v>
      </c>
      <c r="AL199" s="39">
        <v>39822</v>
      </c>
      <c r="AM199" s="20">
        <f t="shared" ca="1" si="3"/>
        <v>7</v>
      </c>
    </row>
    <row r="200" spans="1:39" s="23" customFormat="1" x14ac:dyDescent="0.25">
      <c r="A200" s="92">
        <v>157395694</v>
      </c>
      <c r="B200" s="7" t="s">
        <v>257</v>
      </c>
      <c r="C200" s="21">
        <v>4</v>
      </c>
      <c r="D200" s="106">
        <v>79572</v>
      </c>
      <c r="AI200" s="92">
        <v>157395694</v>
      </c>
      <c r="AJ200" s="7" t="s">
        <v>241</v>
      </c>
      <c r="AK200" s="7" t="s">
        <v>18</v>
      </c>
      <c r="AL200" s="39">
        <v>39830</v>
      </c>
      <c r="AM200" s="20">
        <f t="shared" ca="1" si="3"/>
        <v>7</v>
      </c>
    </row>
    <row r="201" spans="1:39" s="23" customFormat="1" x14ac:dyDescent="0.25">
      <c r="A201" s="92">
        <v>352626424</v>
      </c>
      <c r="B201" s="7" t="s">
        <v>258</v>
      </c>
      <c r="C201" s="21">
        <v>5</v>
      </c>
      <c r="D201" s="106">
        <v>119381</v>
      </c>
      <c r="AI201" s="92">
        <v>352626424</v>
      </c>
      <c r="AJ201" s="7" t="s">
        <v>241</v>
      </c>
      <c r="AK201" s="7" t="s">
        <v>12</v>
      </c>
      <c r="AL201" s="39">
        <v>40203</v>
      </c>
      <c r="AM201" s="20">
        <f t="shared" ca="1" si="3"/>
        <v>6</v>
      </c>
    </row>
    <row r="202" spans="1:39" s="23" customFormat="1" x14ac:dyDescent="0.25">
      <c r="A202" s="92">
        <v>319518332</v>
      </c>
      <c r="B202" s="7" t="s">
        <v>259</v>
      </c>
      <c r="C202" s="21">
        <v>4</v>
      </c>
      <c r="D202" s="106">
        <v>77764</v>
      </c>
      <c r="AI202" s="92">
        <v>319518332</v>
      </c>
      <c r="AJ202" s="7" t="s">
        <v>241</v>
      </c>
      <c r="AK202" s="7" t="s">
        <v>21</v>
      </c>
      <c r="AL202" s="39">
        <v>40574</v>
      </c>
      <c r="AM202" s="20">
        <f t="shared" ca="1" si="3"/>
        <v>5</v>
      </c>
    </row>
    <row r="203" spans="1:39" s="23" customFormat="1" x14ac:dyDescent="0.25">
      <c r="A203" s="92">
        <v>829157320</v>
      </c>
      <c r="B203" s="7" t="s">
        <v>260</v>
      </c>
      <c r="C203" s="21">
        <v>4</v>
      </c>
      <c r="D203" s="106">
        <v>116158</v>
      </c>
      <c r="AI203" s="92">
        <v>829157320</v>
      </c>
      <c r="AJ203" s="7" t="s">
        <v>241</v>
      </c>
      <c r="AK203" s="7" t="s">
        <v>12</v>
      </c>
      <c r="AL203" s="39">
        <v>40953</v>
      </c>
      <c r="AM203" s="20">
        <f t="shared" ca="1" si="3"/>
        <v>4</v>
      </c>
    </row>
    <row r="204" spans="1:39" s="23" customFormat="1" x14ac:dyDescent="0.25">
      <c r="A204" s="92">
        <v>889173932</v>
      </c>
      <c r="B204" s="7" t="s">
        <v>261</v>
      </c>
      <c r="C204" s="21">
        <v>3</v>
      </c>
      <c r="D204" s="106">
        <v>85348</v>
      </c>
      <c r="AI204" s="92">
        <v>889173932</v>
      </c>
      <c r="AJ204" s="7" t="s">
        <v>241</v>
      </c>
      <c r="AK204" s="7" t="s">
        <v>21</v>
      </c>
      <c r="AL204" s="39">
        <v>35829</v>
      </c>
      <c r="AM204" s="20">
        <f t="shared" ca="1" si="3"/>
        <v>18</v>
      </c>
    </row>
    <row r="205" spans="1:39" s="23" customFormat="1" x14ac:dyDescent="0.25">
      <c r="A205" s="92">
        <v>615081047</v>
      </c>
      <c r="B205" s="7" t="s">
        <v>262</v>
      </c>
      <c r="C205" s="21">
        <v>5</v>
      </c>
      <c r="D205" s="106">
        <v>98150</v>
      </c>
      <c r="AI205" s="92">
        <v>615081047</v>
      </c>
      <c r="AJ205" s="7" t="s">
        <v>241</v>
      </c>
      <c r="AK205" s="7" t="s">
        <v>12</v>
      </c>
      <c r="AL205" s="39">
        <v>35830</v>
      </c>
      <c r="AM205" s="20">
        <f t="shared" ca="1" si="3"/>
        <v>18</v>
      </c>
    </row>
    <row r="206" spans="1:39" s="23" customFormat="1" x14ac:dyDescent="0.25">
      <c r="A206" s="92">
        <v>619213343</v>
      </c>
      <c r="B206" s="7" t="s">
        <v>263</v>
      </c>
      <c r="C206" s="21">
        <v>2</v>
      </c>
      <c r="D206" s="106">
        <v>85604</v>
      </c>
      <c r="AI206" s="92">
        <v>619213343</v>
      </c>
      <c r="AJ206" s="7" t="s">
        <v>241</v>
      </c>
      <c r="AK206" s="7" t="s">
        <v>12</v>
      </c>
      <c r="AL206" s="39">
        <v>36198</v>
      </c>
      <c r="AM206" s="20">
        <f t="shared" ca="1" si="3"/>
        <v>17</v>
      </c>
    </row>
    <row r="207" spans="1:39" s="23" customFormat="1" x14ac:dyDescent="0.25">
      <c r="A207" s="92">
        <v>698935662</v>
      </c>
      <c r="B207" s="7" t="s">
        <v>264</v>
      </c>
      <c r="C207" s="21">
        <v>2</v>
      </c>
      <c r="D207" s="106">
        <v>44072</v>
      </c>
      <c r="AI207" s="92">
        <v>698935662</v>
      </c>
      <c r="AJ207" s="7" t="s">
        <v>241</v>
      </c>
      <c r="AK207" s="7" t="s">
        <v>18</v>
      </c>
      <c r="AL207" s="39">
        <v>38044</v>
      </c>
      <c r="AM207" s="20">
        <f t="shared" ca="1" si="3"/>
        <v>12</v>
      </c>
    </row>
    <row r="208" spans="1:39" s="23" customFormat="1" x14ac:dyDescent="0.25">
      <c r="A208" s="92">
        <v>681565654</v>
      </c>
      <c r="B208" s="7" t="s">
        <v>265</v>
      </c>
      <c r="C208" s="21">
        <v>2</v>
      </c>
      <c r="D208" s="106">
        <v>49935</v>
      </c>
      <c r="AI208" s="92">
        <v>681565654</v>
      </c>
      <c r="AJ208" s="7" t="s">
        <v>241</v>
      </c>
      <c r="AK208" s="7" t="s">
        <v>12</v>
      </c>
      <c r="AL208" s="39">
        <v>40578</v>
      </c>
      <c r="AM208" s="20">
        <f t="shared" ca="1" si="3"/>
        <v>5</v>
      </c>
    </row>
    <row r="209" spans="1:39" s="23" customFormat="1" x14ac:dyDescent="0.25">
      <c r="A209" s="92">
        <v>855361940</v>
      </c>
      <c r="B209" s="7" t="s">
        <v>266</v>
      </c>
      <c r="C209" s="21">
        <v>4</v>
      </c>
      <c r="D209" s="106">
        <v>59161</v>
      </c>
      <c r="AI209" s="92">
        <v>855361940</v>
      </c>
      <c r="AJ209" s="7" t="s">
        <v>241</v>
      </c>
      <c r="AK209" s="7" t="s">
        <v>18</v>
      </c>
      <c r="AL209" s="39">
        <v>39144</v>
      </c>
      <c r="AM209" s="20">
        <f t="shared" ca="1" si="3"/>
        <v>8</v>
      </c>
    </row>
    <row r="210" spans="1:39" s="23" customFormat="1" x14ac:dyDescent="0.25">
      <c r="A210" s="92">
        <v>492591568</v>
      </c>
      <c r="B210" s="7" t="s">
        <v>267</v>
      </c>
      <c r="C210" s="21">
        <v>4</v>
      </c>
      <c r="D210" s="106">
        <v>49138</v>
      </c>
      <c r="AI210" s="92">
        <v>492591568</v>
      </c>
      <c r="AJ210" s="7" t="s">
        <v>241</v>
      </c>
      <c r="AK210" s="7" t="s">
        <v>18</v>
      </c>
      <c r="AL210" s="39">
        <v>39166</v>
      </c>
      <c r="AM210" s="20">
        <f t="shared" ca="1" si="3"/>
        <v>8</v>
      </c>
    </row>
    <row r="211" spans="1:39" s="23" customFormat="1" x14ac:dyDescent="0.25">
      <c r="A211" s="92">
        <v>864712162</v>
      </c>
      <c r="B211" s="7" t="s">
        <v>268</v>
      </c>
      <c r="C211" s="21">
        <v>2</v>
      </c>
      <c r="D211" s="106">
        <v>110203</v>
      </c>
      <c r="AI211" s="92">
        <v>864712162</v>
      </c>
      <c r="AJ211" s="7" t="s">
        <v>241</v>
      </c>
      <c r="AK211" s="7" t="s">
        <v>12</v>
      </c>
      <c r="AL211" s="39">
        <v>39518</v>
      </c>
      <c r="AM211" s="20">
        <f t="shared" ca="1" si="3"/>
        <v>7</v>
      </c>
    </row>
    <row r="212" spans="1:39" s="23" customFormat="1" x14ac:dyDescent="0.25">
      <c r="A212" s="92">
        <v>147322980</v>
      </c>
      <c r="B212" s="7" t="s">
        <v>269</v>
      </c>
      <c r="C212" s="21">
        <v>3</v>
      </c>
      <c r="D212" s="106">
        <v>74224</v>
      </c>
      <c r="AI212" s="92">
        <v>147322980</v>
      </c>
      <c r="AJ212" s="7" t="s">
        <v>241</v>
      </c>
      <c r="AK212" s="7" t="s">
        <v>12</v>
      </c>
      <c r="AL212" s="39">
        <v>39168</v>
      </c>
      <c r="AM212" s="20">
        <f t="shared" ca="1" si="3"/>
        <v>8</v>
      </c>
    </row>
    <row r="213" spans="1:39" s="23" customFormat="1" x14ac:dyDescent="0.25">
      <c r="A213" s="92">
        <v>901680810</v>
      </c>
      <c r="B213" s="7" t="s">
        <v>270</v>
      </c>
      <c r="C213" s="21">
        <v>1</v>
      </c>
      <c r="D213" s="106">
        <v>91698</v>
      </c>
      <c r="AI213" s="92">
        <v>901680810</v>
      </c>
      <c r="AJ213" s="7" t="s">
        <v>241</v>
      </c>
      <c r="AK213" s="7" t="s">
        <v>21</v>
      </c>
      <c r="AL213" s="39">
        <v>38777</v>
      </c>
      <c r="AM213" s="20">
        <f t="shared" ca="1" si="3"/>
        <v>9</v>
      </c>
    </row>
    <row r="214" spans="1:39" s="23" customFormat="1" x14ac:dyDescent="0.25">
      <c r="A214" s="92">
        <v>873214432</v>
      </c>
      <c r="B214" s="7" t="s">
        <v>271</v>
      </c>
      <c r="C214" s="21">
        <v>5</v>
      </c>
      <c r="D214" s="106">
        <v>75799</v>
      </c>
      <c r="AI214" s="92">
        <v>873214432</v>
      </c>
      <c r="AJ214" s="7" t="s">
        <v>241</v>
      </c>
      <c r="AK214" s="7" t="s">
        <v>12</v>
      </c>
      <c r="AL214" s="39">
        <v>38798</v>
      </c>
      <c r="AM214" s="20">
        <f t="shared" ca="1" si="3"/>
        <v>9</v>
      </c>
    </row>
    <row r="215" spans="1:39" s="23" customFormat="1" x14ac:dyDescent="0.25">
      <c r="A215" s="92">
        <v>496530423</v>
      </c>
      <c r="B215" s="7" t="s">
        <v>272</v>
      </c>
      <c r="C215" s="21">
        <v>2</v>
      </c>
      <c r="D215" s="106">
        <v>99925</v>
      </c>
      <c r="AI215" s="92">
        <v>496530423</v>
      </c>
      <c r="AJ215" s="7" t="s">
        <v>241</v>
      </c>
      <c r="AK215" s="7" t="s">
        <v>12</v>
      </c>
      <c r="AL215" s="39">
        <v>38807</v>
      </c>
      <c r="AM215" s="20">
        <f t="shared" ca="1" si="3"/>
        <v>9</v>
      </c>
    </row>
    <row r="216" spans="1:39" s="23" customFormat="1" x14ac:dyDescent="0.25">
      <c r="A216" s="92">
        <v>211481007</v>
      </c>
      <c r="B216" s="7" t="s">
        <v>273</v>
      </c>
      <c r="C216" s="21">
        <v>2</v>
      </c>
      <c r="D216" s="106">
        <v>108582</v>
      </c>
      <c r="AI216" s="92">
        <v>211481007</v>
      </c>
      <c r="AJ216" s="7" t="s">
        <v>241</v>
      </c>
      <c r="AK216" s="7" t="s">
        <v>18</v>
      </c>
      <c r="AL216" s="39">
        <v>36600</v>
      </c>
      <c r="AM216" s="20">
        <f t="shared" ca="1" si="3"/>
        <v>15</v>
      </c>
    </row>
    <row r="217" spans="1:39" s="23" customFormat="1" x14ac:dyDescent="0.25">
      <c r="A217" s="92">
        <v>506322301</v>
      </c>
      <c r="B217" s="7" t="s">
        <v>274</v>
      </c>
      <c r="C217" s="21">
        <v>3</v>
      </c>
      <c r="D217" s="106">
        <v>45498</v>
      </c>
      <c r="AI217" s="92">
        <v>506322301</v>
      </c>
      <c r="AJ217" s="7" t="s">
        <v>241</v>
      </c>
      <c r="AK217" s="7" t="s">
        <v>15</v>
      </c>
      <c r="AL217" s="39">
        <v>36604</v>
      </c>
      <c r="AM217" s="20">
        <f t="shared" ca="1" si="3"/>
        <v>15</v>
      </c>
    </row>
    <row r="218" spans="1:39" s="23" customFormat="1" x14ac:dyDescent="0.25">
      <c r="A218" s="92">
        <v>568369763</v>
      </c>
      <c r="B218" s="7" t="s">
        <v>275</v>
      </c>
      <c r="C218" s="21">
        <v>5</v>
      </c>
      <c r="D218" s="106">
        <v>55683</v>
      </c>
      <c r="AI218" s="92">
        <v>568369763</v>
      </c>
      <c r="AJ218" s="7" t="s">
        <v>241</v>
      </c>
      <c r="AK218" s="7" t="s">
        <v>18</v>
      </c>
      <c r="AL218" s="39">
        <v>36977</v>
      </c>
      <c r="AM218" s="20">
        <f t="shared" ca="1" si="3"/>
        <v>14</v>
      </c>
    </row>
    <row r="219" spans="1:39" s="23" customFormat="1" x14ac:dyDescent="0.25">
      <c r="A219" s="92">
        <v>138850535</v>
      </c>
      <c r="B219" s="7" t="s">
        <v>276</v>
      </c>
      <c r="C219" s="21">
        <v>2</v>
      </c>
      <c r="D219" s="106">
        <v>63745</v>
      </c>
      <c r="AI219" s="92">
        <v>138850535</v>
      </c>
      <c r="AJ219" s="7" t="s">
        <v>241</v>
      </c>
      <c r="AK219" s="7" t="s">
        <v>18</v>
      </c>
      <c r="AL219" s="39">
        <v>37326</v>
      </c>
      <c r="AM219" s="20">
        <f t="shared" ca="1" si="3"/>
        <v>13</v>
      </c>
    </row>
    <row r="220" spans="1:39" s="23" customFormat="1" x14ac:dyDescent="0.25">
      <c r="A220" s="92">
        <v>264870258</v>
      </c>
      <c r="B220" s="7" t="s">
        <v>277</v>
      </c>
      <c r="C220" s="21">
        <v>3</v>
      </c>
      <c r="D220" s="106">
        <v>77739</v>
      </c>
      <c r="AI220" s="92">
        <v>264870258</v>
      </c>
      <c r="AJ220" s="7" t="s">
        <v>241</v>
      </c>
      <c r="AK220" s="7" t="s">
        <v>12</v>
      </c>
      <c r="AL220" s="39">
        <v>37331</v>
      </c>
      <c r="AM220" s="20">
        <f t="shared" ca="1" si="3"/>
        <v>13</v>
      </c>
    </row>
    <row r="221" spans="1:39" s="23" customFormat="1" x14ac:dyDescent="0.25">
      <c r="A221" s="92">
        <v>375912017</v>
      </c>
      <c r="B221" s="7" t="s">
        <v>278</v>
      </c>
      <c r="C221" s="21">
        <v>2</v>
      </c>
      <c r="D221" s="106">
        <v>55397</v>
      </c>
      <c r="AI221" s="92">
        <v>375912017</v>
      </c>
      <c r="AJ221" s="7" t="s">
        <v>241</v>
      </c>
      <c r="AK221" s="7" t="s">
        <v>18</v>
      </c>
      <c r="AL221" s="39">
        <v>38073</v>
      </c>
      <c r="AM221" s="20">
        <f t="shared" ca="1" si="3"/>
        <v>11</v>
      </c>
    </row>
    <row r="222" spans="1:39" s="23" customFormat="1" x14ac:dyDescent="0.25">
      <c r="A222" s="92">
        <v>856417005</v>
      </c>
      <c r="B222" s="7" t="s">
        <v>279</v>
      </c>
      <c r="C222" s="21">
        <v>4</v>
      </c>
      <c r="D222" s="106">
        <v>43656</v>
      </c>
      <c r="AI222" s="92">
        <v>856417005</v>
      </c>
      <c r="AJ222" s="7" t="s">
        <v>241</v>
      </c>
      <c r="AK222" s="7" t="s">
        <v>18</v>
      </c>
      <c r="AL222" s="39">
        <v>39538</v>
      </c>
      <c r="AM222" s="20">
        <f t="shared" ca="1" si="3"/>
        <v>7</v>
      </c>
    </row>
    <row r="223" spans="1:39" s="23" customFormat="1" x14ac:dyDescent="0.25">
      <c r="A223" s="92">
        <v>909527012</v>
      </c>
      <c r="B223" s="7" t="s">
        <v>280</v>
      </c>
      <c r="C223" s="21">
        <v>1</v>
      </c>
      <c r="D223" s="106">
        <v>80066</v>
      </c>
      <c r="AI223" s="92">
        <v>909527012</v>
      </c>
      <c r="AJ223" s="7" t="s">
        <v>241</v>
      </c>
      <c r="AK223" s="7" t="s">
        <v>12</v>
      </c>
      <c r="AL223" s="51">
        <v>40603</v>
      </c>
      <c r="AM223" s="20">
        <f t="shared" ca="1" si="3"/>
        <v>4</v>
      </c>
    </row>
    <row r="224" spans="1:39" s="23" customFormat="1" x14ac:dyDescent="0.25">
      <c r="A224" s="92">
        <v>966140270</v>
      </c>
      <c r="B224" s="7" t="s">
        <v>281</v>
      </c>
      <c r="C224" s="21">
        <v>1</v>
      </c>
      <c r="D224" s="106">
        <v>54894</v>
      </c>
      <c r="AI224" s="92">
        <v>966140270</v>
      </c>
      <c r="AJ224" s="7" t="s">
        <v>241</v>
      </c>
      <c r="AK224" s="7" t="s">
        <v>12</v>
      </c>
      <c r="AL224" s="39">
        <v>41025</v>
      </c>
      <c r="AM224" s="20">
        <f t="shared" ca="1" si="3"/>
        <v>3</v>
      </c>
    </row>
    <row r="225" spans="1:39" s="23" customFormat="1" x14ac:dyDescent="0.25">
      <c r="A225" s="92">
        <v>935360539</v>
      </c>
      <c r="B225" s="7" t="s">
        <v>282</v>
      </c>
      <c r="C225" s="21">
        <v>5</v>
      </c>
      <c r="D225" s="106">
        <v>80600</v>
      </c>
      <c r="AI225" s="92">
        <v>935360539</v>
      </c>
      <c r="AJ225" s="7" t="s">
        <v>241</v>
      </c>
      <c r="AK225" s="7" t="s">
        <v>12</v>
      </c>
      <c r="AL225" s="39">
        <v>41026</v>
      </c>
      <c r="AM225" s="20">
        <f t="shared" ca="1" si="3"/>
        <v>3</v>
      </c>
    </row>
    <row r="226" spans="1:39" s="23" customFormat="1" x14ac:dyDescent="0.25">
      <c r="A226" s="92">
        <v>798249136</v>
      </c>
      <c r="B226" s="7" t="s">
        <v>283</v>
      </c>
      <c r="C226" s="21">
        <v>4</v>
      </c>
      <c r="D226" s="106">
        <v>108167</v>
      </c>
      <c r="AI226" s="92">
        <v>798249136</v>
      </c>
      <c r="AJ226" s="7" t="s">
        <v>241</v>
      </c>
      <c r="AK226" s="7" t="s">
        <v>12</v>
      </c>
      <c r="AL226" s="39">
        <v>39181</v>
      </c>
      <c r="AM226" s="20">
        <f t="shared" ca="1" si="3"/>
        <v>8</v>
      </c>
    </row>
    <row r="227" spans="1:39" s="23" customFormat="1" x14ac:dyDescent="0.25">
      <c r="A227" s="92">
        <v>168301155</v>
      </c>
      <c r="B227" s="7" t="s">
        <v>284</v>
      </c>
      <c r="C227" s="21">
        <v>3</v>
      </c>
      <c r="D227" s="106">
        <v>124571</v>
      </c>
      <c r="AI227" s="92">
        <v>168301155</v>
      </c>
      <c r="AJ227" s="7" t="s">
        <v>241</v>
      </c>
      <c r="AK227" s="7" t="s">
        <v>18</v>
      </c>
      <c r="AL227" s="39">
        <v>39539</v>
      </c>
      <c r="AM227" s="20">
        <f t="shared" ca="1" si="3"/>
        <v>7</v>
      </c>
    </row>
    <row r="228" spans="1:39" s="23" customFormat="1" x14ac:dyDescent="0.25">
      <c r="A228" s="92">
        <v>201592518</v>
      </c>
      <c r="B228" s="7" t="s">
        <v>285</v>
      </c>
      <c r="C228" s="21">
        <v>3</v>
      </c>
      <c r="D228" s="106">
        <v>60684</v>
      </c>
      <c r="AI228" s="92">
        <v>201592518</v>
      </c>
      <c r="AJ228" s="7" t="s">
        <v>241</v>
      </c>
      <c r="AK228" s="7" t="s">
        <v>12</v>
      </c>
      <c r="AL228" s="39">
        <v>40269</v>
      </c>
      <c r="AM228" s="20">
        <f t="shared" ca="1" si="3"/>
        <v>5</v>
      </c>
    </row>
    <row r="229" spans="1:39" s="23" customFormat="1" x14ac:dyDescent="0.25">
      <c r="A229" s="92">
        <v>562086290</v>
      </c>
      <c r="B229" s="7" t="s">
        <v>286</v>
      </c>
      <c r="C229" s="21">
        <v>3</v>
      </c>
      <c r="D229" s="106">
        <v>89796</v>
      </c>
      <c r="AI229" s="92">
        <v>562086290</v>
      </c>
      <c r="AJ229" s="7" t="s">
        <v>241</v>
      </c>
      <c r="AK229" s="7" t="s">
        <v>18</v>
      </c>
      <c r="AL229" s="39">
        <v>40298</v>
      </c>
      <c r="AM229" s="20">
        <f t="shared" ca="1" si="3"/>
        <v>5</v>
      </c>
    </row>
    <row r="230" spans="1:39" s="23" customFormat="1" x14ac:dyDescent="0.25">
      <c r="A230" s="92">
        <v>513991239</v>
      </c>
      <c r="B230" s="7" t="s">
        <v>287</v>
      </c>
      <c r="C230" s="21">
        <v>2</v>
      </c>
      <c r="D230" s="106">
        <v>101665</v>
      </c>
      <c r="AI230" s="92">
        <v>513991239</v>
      </c>
      <c r="AJ230" s="7" t="s">
        <v>241</v>
      </c>
      <c r="AK230" s="7" t="s">
        <v>12</v>
      </c>
      <c r="AL230" s="39">
        <v>38813</v>
      </c>
      <c r="AM230" s="20">
        <f t="shared" ca="1" si="3"/>
        <v>9</v>
      </c>
    </row>
    <row r="231" spans="1:39" s="23" customFormat="1" x14ac:dyDescent="0.25">
      <c r="A231" s="92">
        <v>792758834</v>
      </c>
      <c r="B231" s="7" t="s">
        <v>288</v>
      </c>
      <c r="C231" s="21">
        <v>1</v>
      </c>
      <c r="D231" s="106">
        <v>103608</v>
      </c>
      <c r="AI231" s="92">
        <v>792758834</v>
      </c>
      <c r="AJ231" s="7" t="s">
        <v>241</v>
      </c>
      <c r="AK231" s="7" t="s">
        <v>12</v>
      </c>
      <c r="AL231" s="39">
        <v>38816</v>
      </c>
      <c r="AM231" s="20">
        <f t="shared" ca="1" si="3"/>
        <v>9</v>
      </c>
    </row>
    <row r="232" spans="1:39" s="23" customFormat="1" x14ac:dyDescent="0.25">
      <c r="A232" s="92">
        <v>149582519</v>
      </c>
      <c r="B232" s="7" t="s">
        <v>289</v>
      </c>
      <c r="C232" s="21">
        <v>1</v>
      </c>
      <c r="D232" s="106">
        <v>95553</v>
      </c>
      <c r="AI232" s="92">
        <v>149582519</v>
      </c>
      <c r="AJ232" s="7" t="s">
        <v>241</v>
      </c>
      <c r="AK232" s="7" t="s">
        <v>15</v>
      </c>
      <c r="AL232" s="39">
        <v>36269</v>
      </c>
      <c r="AM232" s="20">
        <f t="shared" ca="1" si="3"/>
        <v>16</v>
      </c>
    </row>
    <row r="233" spans="1:39" s="23" customFormat="1" x14ac:dyDescent="0.25">
      <c r="A233" s="92">
        <v>368010382</v>
      </c>
      <c r="B233" s="7" t="s">
        <v>290</v>
      </c>
      <c r="C233" s="21">
        <v>4</v>
      </c>
      <c r="D233" s="106">
        <v>60725</v>
      </c>
      <c r="AI233" s="92">
        <v>368010382</v>
      </c>
      <c r="AJ233" s="7" t="s">
        <v>241</v>
      </c>
      <c r="AK233" s="7" t="s">
        <v>12</v>
      </c>
      <c r="AL233" s="39">
        <v>36273</v>
      </c>
      <c r="AM233" s="20">
        <f t="shared" ca="1" si="3"/>
        <v>16</v>
      </c>
    </row>
    <row r="234" spans="1:39" s="23" customFormat="1" x14ac:dyDescent="0.25">
      <c r="A234" s="92">
        <v>216662482</v>
      </c>
      <c r="B234" s="7" t="s">
        <v>291</v>
      </c>
      <c r="C234" s="21">
        <v>3</v>
      </c>
      <c r="D234" s="106">
        <v>95190</v>
      </c>
      <c r="AI234" s="92">
        <v>216662482</v>
      </c>
      <c r="AJ234" s="7" t="s">
        <v>241</v>
      </c>
      <c r="AK234" s="7" t="s">
        <v>18</v>
      </c>
      <c r="AL234" s="39">
        <v>36637</v>
      </c>
      <c r="AM234" s="20">
        <f t="shared" ca="1" si="3"/>
        <v>15</v>
      </c>
    </row>
    <row r="235" spans="1:39" s="23" customFormat="1" x14ac:dyDescent="0.25">
      <c r="A235" s="92">
        <v>967347735</v>
      </c>
      <c r="B235" s="7" t="s">
        <v>292</v>
      </c>
      <c r="C235" s="21">
        <v>1</v>
      </c>
      <c r="D235" s="106">
        <v>120516</v>
      </c>
      <c r="AI235" s="92">
        <v>967347735</v>
      </c>
      <c r="AJ235" s="7" t="s">
        <v>241</v>
      </c>
      <c r="AK235" s="7" t="s">
        <v>21</v>
      </c>
      <c r="AL235" s="39">
        <v>37730</v>
      </c>
      <c r="AM235" s="20">
        <f t="shared" ca="1" si="3"/>
        <v>12</v>
      </c>
    </row>
    <row r="236" spans="1:39" s="23" customFormat="1" x14ac:dyDescent="0.25">
      <c r="A236" s="92">
        <v>929739064</v>
      </c>
      <c r="B236" s="7" t="s">
        <v>293</v>
      </c>
      <c r="C236" s="21">
        <v>1</v>
      </c>
      <c r="D236" s="106">
        <v>82468</v>
      </c>
      <c r="AI236" s="92">
        <v>929739064</v>
      </c>
      <c r="AJ236" s="7" t="s">
        <v>241</v>
      </c>
      <c r="AK236" s="7" t="s">
        <v>12</v>
      </c>
      <c r="AL236" s="39">
        <v>38809</v>
      </c>
      <c r="AM236" s="20">
        <f t="shared" ca="1" si="3"/>
        <v>9</v>
      </c>
    </row>
    <row r="237" spans="1:39" s="23" customFormat="1" x14ac:dyDescent="0.25">
      <c r="A237" s="92">
        <v>285267128</v>
      </c>
      <c r="B237" s="7" t="s">
        <v>294</v>
      </c>
      <c r="C237" s="21">
        <v>1</v>
      </c>
      <c r="D237" s="106">
        <v>47066</v>
      </c>
      <c r="AI237" s="92">
        <v>285267128</v>
      </c>
      <c r="AJ237" s="7" t="s">
        <v>241</v>
      </c>
      <c r="AK237" s="7" t="s">
        <v>12</v>
      </c>
      <c r="AL237" s="39">
        <v>38821</v>
      </c>
      <c r="AM237" s="20">
        <f t="shared" ca="1" si="3"/>
        <v>9</v>
      </c>
    </row>
    <row r="238" spans="1:39" s="23" customFormat="1" x14ac:dyDescent="0.25">
      <c r="A238" s="92">
        <v>403278091</v>
      </c>
      <c r="B238" s="7" t="s">
        <v>295</v>
      </c>
      <c r="C238" s="21">
        <v>5</v>
      </c>
      <c r="D238" s="106">
        <v>75425</v>
      </c>
      <c r="AI238" s="92">
        <v>403278091</v>
      </c>
      <c r="AJ238" s="7" t="s">
        <v>241</v>
      </c>
      <c r="AK238" s="7" t="s">
        <v>12</v>
      </c>
      <c r="AL238" s="39">
        <v>38832</v>
      </c>
      <c r="AM238" s="20">
        <f t="shared" ca="1" si="3"/>
        <v>9</v>
      </c>
    </row>
    <row r="239" spans="1:39" s="23" customFormat="1" x14ac:dyDescent="0.25">
      <c r="A239" s="92">
        <v>235857637</v>
      </c>
      <c r="B239" s="7" t="s">
        <v>296</v>
      </c>
      <c r="C239" s="21">
        <v>2</v>
      </c>
      <c r="D239" s="106">
        <v>62646</v>
      </c>
      <c r="AI239" s="92">
        <v>235857637</v>
      </c>
      <c r="AJ239" s="7" t="s">
        <v>241</v>
      </c>
      <c r="AK239" s="7" t="s">
        <v>18</v>
      </c>
      <c r="AL239" s="39">
        <v>39189</v>
      </c>
      <c r="AM239" s="20">
        <f t="shared" ca="1" si="3"/>
        <v>8</v>
      </c>
    </row>
    <row r="240" spans="1:39" s="23" customFormat="1" x14ac:dyDescent="0.25">
      <c r="A240" s="92">
        <v>822804601</v>
      </c>
      <c r="B240" s="7" t="s">
        <v>297</v>
      </c>
      <c r="C240" s="21">
        <v>2</v>
      </c>
      <c r="D240" s="106">
        <v>102244</v>
      </c>
      <c r="AI240" s="92">
        <v>822804601</v>
      </c>
      <c r="AJ240" s="7" t="s">
        <v>241</v>
      </c>
      <c r="AK240" s="7" t="s">
        <v>18</v>
      </c>
      <c r="AL240" s="39">
        <v>39545</v>
      </c>
      <c r="AM240" s="20">
        <f t="shared" ca="1" si="3"/>
        <v>7</v>
      </c>
    </row>
    <row r="241" spans="1:39" s="23" customFormat="1" x14ac:dyDescent="0.25">
      <c r="A241" s="92">
        <v>394470236</v>
      </c>
      <c r="B241" s="7" t="s">
        <v>298</v>
      </c>
      <c r="C241" s="21">
        <v>5</v>
      </c>
      <c r="D241" s="106">
        <v>124999</v>
      </c>
      <c r="AI241" s="92">
        <v>394470236</v>
      </c>
      <c r="AJ241" s="7" t="s">
        <v>241</v>
      </c>
      <c r="AK241" s="7" t="s">
        <v>12</v>
      </c>
      <c r="AL241" s="39">
        <v>40270</v>
      </c>
      <c r="AM241" s="20">
        <f t="shared" ca="1" si="3"/>
        <v>5</v>
      </c>
    </row>
    <row r="242" spans="1:39" s="23" customFormat="1" x14ac:dyDescent="0.25">
      <c r="A242" s="92">
        <v>411928933</v>
      </c>
      <c r="B242" s="7" t="s">
        <v>299</v>
      </c>
      <c r="C242" s="21">
        <v>3</v>
      </c>
      <c r="D242" s="106">
        <v>114912</v>
      </c>
      <c r="AI242" s="92">
        <v>411928933</v>
      </c>
      <c r="AJ242" s="7" t="s">
        <v>241</v>
      </c>
      <c r="AK242" s="7" t="s">
        <v>12</v>
      </c>
      <c r="AL242" s="39">
        <v>40634</v>
      </c>
      <c r="AM242" s="20">
        <f t="shared" ca="1" si="3"/>
        <v>4</v>
      </c>
    </row>
    <row r="243" spans="1:39" s="23" customFormat="1" x14ac:dyDescent="0.25">
      <c r="A243" s="92">
        <v>298249862</v>
      </c>
      <c r="B243" s="7" t="s">
        <v>300</v>
      </c>
      <c r="C243" s="21">
        <v>4</v>
      </c>
      <c r="D243" s="106">
        <v>51756</v>
      </c>
      <c r="AI243" s="92">
        <v>298249862</v>
      </c>
      <c r="AJ243" s="7" t="s">
        <v>241</v>
      </c>
      <c r="AK243" s="7" t="s">
        <v>21</v>
      </c>
      <c r="AL243" s="39">
        <v>41056</v>
      </c>
      <c r="AM243" s="20">
        <f t="shared" ca="1" si="3"/>
        <v>3</v>
      </c>
    </row>
    <row r="244" spans="1:39" s="23" customFormat="1" x14ac:dyDescent="0.25">
      <c r="A244" s="92">
        <v>970843354</v>
      </c>
      <c r="B244" s="7" t="s">
        <v>301</v>
      </c>
      <c r="C244" s="21">
        <v>4</v>
      </c>
      <c r="D244" s="106">
        <v>85667</v>
      </c>
      <c r="AI244" s="92">
        <v>970843354</v>
      </c>
      <c r="AJ244" s="7" t="s">
        <v>241</v>
      </c>
      <c r="AK244" s="7" t="s">
        <v>12</v>
      </c>
      <c r="AL244" s="39">
        <v>39597</v>
      </c>
      <c r="AM244" s="20">
        <f t="shared" ca="1" si="3"/>
        <v>7</v>
      </c>
    </row>
    <row r="245" spans="1:39" s="23" customFormat="1" x14ac:dyDescent="0.25">
      <c r="A245" s="92">
        <v>392180656</v>
      </c>
      <c r="B245" s="7" t="s">
        <v>302</v>
      </c>
      <c r="C245" s="21">
        <v>2</v>
      </c>
      <c r="D245" s="106">
        <v>76361</v>
      </c>
      <c r="AI245" s="92">
        <v>392180656</v>
      </c>
      <c r="AJ245" s="7" t="s">
        <v>241</v>
      </c>
      <c r="AK245" s="7" t="s">
        <v>12</v>
      </c>
      <c r="AL245" s="39">
        <v>40301</v>
      </c>
      <c r="AM245" s="20">
        <f t="shared" ca="1" si="3"/>
        <v>5</v>
      </c>
    </row>
    <row r="246" spans="1:39" s="23" customFormat="1" x14ac:dyDescent="0.25">
      <c r="A246" s="92">
        <v>629734246</v>
      </c>
      <c r="B246" s="7" t="s">
        <v>303</v>
      </c>
      <c r="C246" s="21">
        <v>5</v>
      </c>
      <c r="D246" s="106">
        <v>42913</v>
      </c>
      <c r="AI246" s="92">
        <v>629734246</v>
      </c>
      <c r="AJ246" s="7" t="s">
        <v>241</v>
      </c>
      <c r="AK246" s="7" t="s">
        <v>15</v>
      </c>
      <c r="AL246" s="39">
        <v>40302</v>
      </c>
      <c r="AM246" s="20">
        <f t="shared" ca="1" si="3"/>
        <v>5</v>
      </c>
    </row>
    <row r="247" spans="1:39" s="23" customFormat="1" x14ac:dyDescent="0.25">
      <c r="A247" s="92">
        <v>997370797</v>
      </c>
      <c r="B247" s="7" t="s">
        <v>304</v>
      </c>
      <c r="C247" s="21">
        <v>3</v>
      </c>
      <c r="D247" s="106">
        <v>99718</v>
      </c>
      <c r="AI247" s="92">
        <v>997370797</v>
      </c>
      <c r="AJ247" s="7" t="s">
        <v>241</v>
      </c>
      <c r="AK247" s="7" t="s">
        <v>12</v>
      </c>
      <c r="AL247" s="39">
        <v>40312</v>
      </c>
      <c r="AM247" s="20">
        <f t="shared" ca="1" si="3"/>
        <v>5</v>
      </c>
    </row>
    <row r="248" spans="1:39" s="23" customFormat="1" x14ac:dyDescent="0.25">
      <c r="A248" s="92">
        <v>559153266</v>
      </c>
      <c r="B248" s="7" t="s">
        <v>305</v>
      </c>
      <c r="C248" s="21">
        <v>1</v>
      </c>
      <c r="D248" s="106">
        <v>62074</v>
      </c>
      <c r="AI248" s="92">
        <v>559153266</v>
      </c>
      <c r="AJ248" s="7" t="s">
        <v>241</v>
      </c>
      <c r="AK248" s="7" t="s">
        <v>18</v>
      </c>
      <c r="AL248" s="39">
        <v>35927</v>
      </c>
      <c r="AM248" s="20">
        <f t="shared" ca="1" si="3"/>
        <v>17</v>
      </c>
    </row>
    <row r="249" spans="1:39" s="23" customFormat="1" x14ac:dyDescent="0.25">
      <c r="A249" s="92">
        <v>847977836</v>
      </c>
      <c r="B249" s="7" t="s">
        <v>306</v>
      </c>
      <c r="C249" s="21">
        <v>5</v>
      </c>
      <c r="D249" s="106">
        <v>97294</v>
      </c>
      <c r="AI249" s="92">
        <v>847977836</v>
      </c>
      <c r="AJ249" s="7" t="s">
        <v>241</v>
      </c>
      <c r="AK249" s="7" t="s">
        <v>12</v>
      </c>
      <c r="AL249" s="39">
        <v>35932</v>
      </c>
      <c r="AM249" s="20">
        <f t="shared" ca="1" si="3"/>
        <v>17</v>
      </c>
    </row>
    <row r="250" spans="1:39" s="23" customFormat="1" x14ac:dyDescent="0.25">
      <c r="A250" s="92">
        <v>690685845</v>
      </c>
      <c r="B250" s="7" t="s">
        <v>307</v>
      </c>
      <c r="C250" s="21">
        <v>5</v>
      </c>
      <c r="D250" s="106">
        <v>91384</v>
      </c>
      <c r="AI250" s="92">
        <v>690685845</v>
      </c>
      <c r="AJ250" s="7" t="s">
        <v>241</v>
      </c>
      <c r="AK250" s="7" t="s">
        <v>12</v>
      </c>
      <c r="AL250" s="39">
        <v>35938</v>
      </c>
      <c r="AM250" s="20">
        <f t="shared" ca="1" si="3"/>
        <v>17</v>
      </c>
    </row>
    <row r="251" spans="1:39" s="23" customFormat="1" x14ac:dyDescent="0.25">
      <c r="A251" s="92">
        <v>531215309</v>
      </c>
      <c r="B251" s="7" t="s">
        <v>308</v>
      </c>
      <c r="C251" s="21">
        <v>5</v>
      </c>
      <c r="D251" s="106">
        <v>121377</v>
      </c>
      <c r="AI251" s="92">
        <v>531215309</v>
      </c>
      <c r="AJ251" s="7" t="s">
        <v>241</v>
      </c>
      <c r="AK251" s="7" t="s">
        <v>18</v>
      </c>
      <c r="AL251" s="39">
        <v>36283</v>
      </c>
      <c r="AM251" s="20">
        <f t="shared" ca="1" si="3"/>
        <v>16</v>
      </c>
    </row>
    <row r="252" spans="1:39" s="23" customFormat="1" x14ac:dyDescent="0.25">
      <c r="A252" s="92">
        <v>112654171</v>
      </c>
      <c r="B252" s="7" t="s">
        <v>309</v>
      </c>
      <c r="C252" s="21">
        <v>4</v>
      </c>
      <c r="D252" s="106">
        <v>117432</v>
      </c>
      <c r="AI252" s="92">
        <v>112654171</v>
      </c>
      <c r="AJ252" s="7" t="s">
        <v>241</v>
      </c>
      <c r="AK252" s="7" t="s">
        <v>21</v>
      </c>
      <c r="AL252" s="39">
        <v>36305</v>
      </c>
      <c r="AM252" s="20">
        <f t="shared" ca="1" si="3"/>
        <v>16</v>
      </c>
    </row>
    <row r="253" spans="1:39" s="23" customFormat="1" x14ac:dyDescent="0.25">
      <c r="A253" s="92">
        <v>939101323</v>
      </c>
      <c r="B253" s="7" t="s">
        <v>310</v>
      </c>
      <c r="C253" s="21">
        <v>3</v>
      </c>
      <c r="D253" s="106">
        <v>104621</v>
      </c>
      <c r="AI253" s="92">
        <v>939101323</v>
      </c>
      <c r="AJ253" s="7" t="s">
        <v>241</v>
      </c>
      <c r="AK253" s="7" t="s">
        <v>12</v>
      </c>
      <c r="AL253" s="39">
        <v>37394</v>
      </c>
      <c r="AM253" s="20">
        <f t="shared" ca="1" si="3"/>
        <v>13</v>
      </c>
    </row>
    <row r="254" spans="1:39" s="23" customFormat="1" x14ac:dyDescent="0.25">
      <c r="A254" s="92">
        <v>542189928</v>
      </c>
      <c r="B254" s="7" t="s">
        <v>311</v>
      </c>
      <c r="C254" s="21">
        <v>3</v>
      </c>
      <c r="D254" s="106">
        <v>85202</v>
      </c>
      <c r="AI254" s="92">
        <v>542189928</v>
      </c>
      <c r="AJ254" s="7" t="s">
        <v>241</v>
      </c>
      <c r="AK254" s="7" t="s">
        <v>18</v>
      </c>
      <c r="AL254" s="51">
        <v>40680</v>
      </c>
      <c r="AM254" s="20">
        <f t="shared" ca="1" si="3"/>
        <v>4</v>
      </c>
    </row>
    <row r="255" spans="1:39" s="23" customFormat="1" x14ac:dyDescent="0.25">
      <c r="A255" s="92">
        <v>319085817</v>
      </c>
      <c r="B255" s="7" t="s">
        <v>312</v>
      </c>
      <c r="C255" s="21">
        <v>3</v>
      </c>
      <c r="D255" s="106">
        <v>42102</v>
      </c>
      <c r="AI255" s="92">
        <v>319085817</v>
      </c>
      <c r="AJ255" s="7" t="s">
        <v>241</v>
      </c>
      <c r="AK255" s="7" t="s">
        <v>18</v>
      </c>
      <c r="AL255" s="39">
        <v>41079</v>
      </c>
      <c r="AM255" s="20">
        <f t="shared" ca="1" si="3"/>
        <v>3</v>
      </c>
    </row>
    <row r="256" spans="1:39" s="23" customFormat="1" x14ac:dyDescent="0.25">
      <c r="A256" s="92">
        <v>528277442</v>
      </c>
      <c r="B256" s="7" t="s">
        <v>313</v>
      </c>
      <c r="C256" s="21">
        <v>5</v>
      </c>
      <c r="D256" s="106">
        <v>66624</v>
      </c>
      <c r="AI256" s="92">
        <v>528277442</v>
      </c>
      <c r="AJ256" s="7" t="s">
        <v>241</v>
      </c>
      <c r="AK256" s="7" t="s">
        <v>18</v>
      </c>
      <c r="AL256" s="39">
        <v>39262</v>
      </c>
      <c r="AM256" s="20">
        <f t="shared" ca="1" si="3"/>
        <v>8</v>
      </c>
    </row>
    <row r="257" spans="1:39" s="23" customFormat="1" x14ac:dyDescent="0.25">
      <c r="A257" s="92">
        <v>468789041</v>
      </c>
      <c r="B257" s="7" t="s">
        <v>314</v>
      </c>
      <c r="C257" s="21">
        <v>1</v>
      </c>
      <c r="D257" s="106">
        <v>64887</v>
      </c>
      <c r="AI257" s="92">
        <v>468789041</v>
      </c>
      <c r="AJ257" s="7" t="s">
        <v>241</v>
      </c>
      <c r="AK257" s="7" t="s">
        <v>12</v>
      </c>
      <c r="AL257" s="39">
        <v>38876</v>
      </c>
      <c r="AM257" s="20">
        <f t="shared" ca="1" si="3"/>
        <v>9</v>
      </c>
    </row>
    <row r="258" spans="1:39" s="23" customFormat="1" x14ac:dyDescent="0.25">
      <c r="A258" s="92">
        <v>195851395</v>
      </c>
      <c r="B258" s="7" t="s">
        <v>315</v>
      </c>
      <c r="C258" s="21">
        <v>2</v>
      </c>
      <c r="D258" s="106">
        <v>44751</v>
      </c>
      <c r="AI258" s="92">
        <v>195851395</v>
      </c>
      <c r="AJ258" s="7" t="s">
        <v>241</v>
      </c>
      <c r="AK258" s="7" t="s">
        <v>12</v>
      </c>
      <c r="AL258" s="39">
        <v>38878</v>
      </c>
      <c r="AM258" s="20">
        <f t="shared" ref="AM258:AM321" ca="1" si="4">DATEDIF(AL258,TODAY(),"Y")</f>
        <v>9</v>
      </c>
    </row>
    <row r="259" spans="1:39" s="23" customFormat="1" x14ac:dyDescent="0.25">
      <c r="A259" s="92">
        <v>658551560</v>
      </c>
      <c r="B259" s="7" t="s">
        <v>316</v>
      </c>
      <c r="C259" s="21">
        <v>5</v>
      </c>
      <c r="D259" s="106">
        <v>42470</v>
      </c>
      <c r="AI259" s="92">
        <v>658551560</v>
      </c>
      <c r="AJ259" s="7" t="s">
        <v>241</v>
      </c>
      <c r="AK259" s="7" t="s">
        <v>18</v>
      </c>
      <c r="AL259" s="39">
        <v>35972</v>
      </c>
      <c r="AM259" s="20">
        <f t="shared" ca="1" si="4"/>
        <v>17</v>
      </c>
    </row>
    <row r="260" spans="1:39" s="23" customFormat="1" x14ac:dyDescent="0.25">
      <c r="A260" s="92">
        <v>863883029</v>
      </c>
      <c r="B260" s="7" t="s">
        <v>317</v>
      </c>
      <c r="C260" s="21">
        <v>1</v>
      </c>
      <c r="D260" s="106">
        <v>90126</v>
      </c>
      <c r="AI260" s="92">
        <v>863883029</v>
      </c>
      <c r="AJ260" s="7" t="s">
        <v>241</v>
      </c>
      <c r="AK260" s="7" t="s">
        <v>12</v>
      </c>
      <c r="AL260" s="39">
        <v>36318</v>
      </c>
      <c r="AM260" s="20">
        <f t="shared" ca="1" si="4"/>
        <v>16</v>
      </c>
    </row>
    <row r="261" spans="1:39" s="23" customFormat="1" x14ac:dyDescent="0.25">
      <c r="A261" s="92">
        <v>788597684</v>
      </c>
      <c r="B261" s="7" t="s">
        <v>318</v>
      </c>
      <c r="C261" s="21">
        <v>2</v>
      </c>
      <c r="D261" s="106">
        <v>47765</v>
      </c>
      <c r="AI261" s="92">
        <v>788597684</v>
      </c>
      <c r="AJ261" s="7" t="s">
        <v>241</v>
      </c>
      <c r="AK261" s="7" t="s">
        <v>12</v>
      </c>
      <c r="AL261" s="39">
        <v>36332</v>
      </c>
      <c r="AM261" s="20">
        <f t="shared" ca="1" si="4"/>
        <v>16</v>
      </c>
    </row>
    <row r="262" spans="1:39" s="23" customFormat="1" x14ac:dyDescent="0.25">
      <c r="A262" s="92">
        <v>521706027</v>
      </c>
      <c r="B262" s="7" t="s">
        <v>319</v>
      </c>
      <c r="C262" s="21">
        <v>1</v>
      </c>
      <c r="D262" s="106">
        <v>65500</v>
      </c>
      <c r="AI262" s="92">
        <v>521706027</v>
      </c>
      <c r="AJ262" s="7" t="s">
        <v>241</v>
      </c>
      <c r="AK262" s="7" t="s">
        <v>12</v>
      </c>
      <c r="AL262" s="39">
        <v>36698</v>
      </c>
      <c r="AM262" s="20">
        <f t="shared" ca="1" si="4"/>
        <v>15</v>
      </c>
    </row>
    <row r="263" spans="1:39" s="23" customFormat="1" x14ac:dyDescent="0.25">
      <c r="A263" s="92">
        <v>946627434</v>
      </c>
      <c r="B263" s="7" t="s">
        <v>320</v>
      </c>
      <c r="C263" s="21">
        <v>3</v>
      </c>
      <c r="D263" s="106">
        <v>42664</v>
      </c>
      <c r="AI263" s="92">
        <v>946627434</v>
      </c>
      <c r="AJ263" s="7" t="s">
        <v>241</v>
      </c>
      <c r="AK263" s="7" t="s">
        <v>18</v>
      </c>
      <c r="AL263" s="39">
        <v>36704</v>
      </c>
      <c r="AM263" s="20">
        <f t="shared" ca="1" si="4"/>
        <v>15</v>
      </c>
    </row>
    <row r="264" spans="1:39" s="23" customFormat="1" x14ac:dyDescent="0.25">
      <c r="A264" s="92">
        <v>771949774</v>
      </c>
      <c r="B264" s="7" t="s">
        <v>321</v>
      </c>
      <c r="C264" s="21">
        <v>2</v>
      </c>
      <c r="D264" s="106">
        <v>97758</v>
      </c>
      <c r="AI264" s="92">
        <v>771949774</v>
      </c>
      <c r="AJ264" s="7" t="s">
        <v>241</v>
      </c>
      <c r="AK264" s="7" t="s">
        <v>12</v>
      </c>
      <c r="AL264" s="39">
        <v>36707</v>
      </c>
      <c r="AM264" s="20">
        <f t="shared" ca="1" si="4"/>
        <v>15</v>
      </c>
    </row>
    <row r="265" spans="1:39" s="23" customFormat="1" x14ac:dyDescent="0.25">
      <c r="A265" s="92">
        <v>378486977</v>
      </c>
      <c r="B265" s="7" t="s">
        <v>322</v>
      </c>
      <c r="C265" s="21">
        <v>5</v>
      </c>
      <c r="D265" s="106">
        <v>88858</v>
      </c>
      <c r="AI265" s="92">
        <v>378486977</v>
      </c>
      <c r="AJ265" s="7" t="s">
        <v>241</v>
      </c>
      <c r="AK265" s="7" t="s">
        <v>12</v>
      </c>
      <c r="AL265" s="39">
        <v>37068</v>
      </c>
      <c r="AM265" s="20">
        <f t="shared" ca="1" si="4"/>
        <v>14</v>
      </c>
    </row>
    <row r="266" spans="1:39" s="23" customFormat="1" x14ac:dyDescent="0.25">
      <c r="A266" s="92">
        <v>968014777</v>
      </c>
      <c r="B266" s="7" t="s">
        <v>323</v>
      </c>
      <c r="C266" s="21">
        <v>1</v>
      </c>
      <c r="D266" s="106">
        <v>92324</v>
      </c>
      <c r="AI266" s="92">
        <v>968014777</v>
      </c>
      <c r="AJ266" s="7" t="s">
        <v>241</v>
      </c>
      <c r="AK266" s="7" t="s">
        <v>12</v>
      </c>
      <c r="AL266" s="39">
        <v>37436</v>
      </c>
      <c r="AM266" s="20">
        <f t="shared" ca="1" si="4"/>
        <v>13</v>
      </c>
    </row>
    <row r="267" spans="1:39" s="23" customFormat="1" x14ac:dyDescent="0.25">
      <c r="A267" s="92">
        <v>710506099</v>
      </c>
      <c r="B267" s="7" t="s">
        <v>324</v>
      </c>
      <c r="C267" s="21">
        <v>2</v>
      </c>
      <c r="D267" s="106">
        <v>102792</v>
      </c>
      <c r="AI267" s="92">
        <v>710506099</v>
      </c>
      <c r="AJ267" s="7" t="s">
        <v>241</v>
      </c>
      <c r="AK267" s="7" t="s">
        <v>12</v>
      </c>
      <c r="AL267" s="39">
        <v>38146</v>
      </c>
      <c r="AM267" s="20">
        <f t="shared" ca="1" si="4"/>
        <v>11</v>
      </c>
    </row>
    <row r="268" spans="1:39" s="23" customFormat="1" x14ac:dyDescent="0.25">
      <c r="A268" s="92">
        <v>263932698</v>
      </c>
      <c r="B268" s="7" t="s">
        <v>325</v>
      </c>
      <c r="C268" s="21">
        <v>2</v>
      </c>
      <c r="D268" s="106">
        <v>69142</v>
      </c>
      <c r="AI268" s="92">
        <v>263932698</v>
      </c>
      <c r="AJ268" s="7" t="s">
        <v>241</v>
      </c>
      <c r="AK268" s="7" t="s">
        <v>18</v>
      </c>
      <c r="AL268" s="39">
        <v>39603</v>
      </c>
      <c r="AM268" s="20">
        <f t="shared" ca="1" si="4"/>
        <v>7</v>
      </c>
    </row>
    <row r="269" spans="1:39" s="23" customFormat="1" x14ac:dyDescent="0.25">
      <c r="A269" s="92">
        <v>274967251</v>
      </c>
      <c r="B269" s="7" t="s">
        <v>326</v>
      </c>
      <c r="C269" s="21">
        <v>4</v>
      </c>
      <c r="D269" s="106">
        <v>95292</v>
      </c>
      <c r="AI269" s="92">
        <v>274967251</v>
      </c>
      <c r="AJ269" s="7" t="s">
        <v>241</v>
      </c>
      <c r="AK269" s="7" t="s">
        <v>18</v>
      </c>
      <c r="AL269" s="39">
        <v>38874</v>
      </c>
      <c r="AM269" s="20">
        <f t="shared" ca="1" si="4"/>
        <v>9</v>
      </c>
    </row>
    <row r="270" spans="1:39" s="23" customFormat="1" x14ac:dyDescent="0.25">
      <c r="A270" s="92">
        <v>183964601</v>
      </c>
      <c r="B270" s="7" t="s">
        <v>327</v>
      </c>
      <c r="C270" s="21">
        <v>5</v>
      </c>
      <c r="D270" s="106">
        <v>65688</v>
      </c>
      <c r="AI270" s="92">
        <v>183964601</v>
      </c>
      <c r="AJ270" s="7" t="s">
        <v>241</v>
      </c>
      <c r="AK270" s="7" t="s">
        <v>12</v>
      </c>
      <c r="AL270" s="39">
        <v>39972</v>
      </c>
      <c r="AM270" s="20">
        <f t="shared" ca="1" si="4"/>
        <v>6</v>
      </c>
    </row>
    <row r="271" spans="1:39" s="23" customFormat="1" x14ac:dyDescent="0.25">
      <c r="A271" s="92">
        <v>457221973</v>
      </c>
      <c r="B271" s="7" t="s">
        <v>328</v>
      </c>
      <c r="C271" s="21">
        <v>2</v>
      </c>
      <c r="D271" s="106">
        <v>87125</v>
      </c>
      <c r="AI271" s="92">
        <v>457221973</v>
      </c>
      <c r="AJ271" s="7" t="s">
        <v>241</v>
      </c>
      <c r="AK271" s="7" t="s">
        <v>12</v>
      </c>
      <c r="AL271" s="39">
        <v>39264</v>
      </c>
      <c r="AM271" s="20">
        <f t="shared" ca="1" si="4"/>
        <v>8</v>
      </c>
    </row>
    <row r="272" spans="1:39" s="23" customFormat="1" x14ac:dyDescent="0.25">
      <c r="A272" s="92">
        <v>926101709</v>
      </c>
      <c r="B272" s="7" t="s">
        <v>329</v>
      </c>
      <c r="C272" s="21">
        <v>4</v>
      </c>
      <c r="D272" s="106">
        <v>95877</v>
      </c>
      <c r="AI272" s="92">
        <v>926101709</v>
      </c>
      <c r="AJ272" s="7" t="s">
        <v>241</v>
      </c>
      <c r="AK272" s="7" t="s">
        <v>15</v>
      </c>
      <c r="AL272" s="39">
        <v>39276</v>
      </c>
      <c r="AM272" s="20">
        <f t="shared" ca="1" si="4"/>
        <v>8</v>
      </c>
    </row>
    <row r="273" spans="1:39" x14ac:dyDescent="0.25">
      <c r="A273" s="92">
        <v>449803469</v>
      </c>
      <c r="B273" s="7" t="s">
        <v>330</v>
      </c>
      <c r="C273" s="21">
        <v>1</v>
      </c>
      <c r="D273" s="106">
        <v>104511</v>
      </c>
      <c r="AI273" s="92">
        <v>449803469</v>
      </c>
      <c r="AJ273" s="7" t="s">
        <v>241</v>
      </c>
      <c r="AK273" s="7" t="s">
        <v>21</v>
      </c>
      <c r="AL273" s="39">
        <v>39278</v>
      </c>
      <c r="AM273" s="20">
        <f t="shared" ca="1" si="4"/>
        <v>8</v>
      </c>
    </row>
    <row r="274" spans="1:39" x14ac:dyDescent="0.25">
      <c r="A274" s="92">
        <v>568955143</v>
      </c>
      <c r="B274" s="7" t="s">
        <v>331</v>
      </c>
      <c r="C274" s="21">
        <v>3</v>
      </c>
      <c r="D274" s="106">
        <v>53431</v>
      </c>
      <c r="AI274" s="92">
        <v>568955143</v>
      </c>
      <c r="AJ274" s="7" t="s">
        <v>241</v>
      </c>
      <c r="AK274" s="7" t="s">
        <v>12</v>
      </c>
      <c r="AL274" s="39">
        <v>39655</v>
      </c>
      <c r="AM274" s="20">
        <f t="shared" ca="1" si="4"/>
        <v>7</v>
      </c>
    </row>
    <row r="275" spans="1:39" x14ac:dyDescent="0.25">
      <c r="A275" s="92">
        <v>132404327</v>
      </c>
      <c r="B275" s="7" t="s">
        <v>332</v>
      </c>
      <c r="C275" s="21">
        <v>1</v>
      </c>
      <c r="D275" s="106">
        <v>54633</v>
      </c>
      <c r="E275" s="22"/>
      <c r="AI275" s="92">
        <v>132404327</v>
      </c>
      <c r="AJ275" s="7" t="s">
        <v>241</v>
      </c>
      <c r="AK275" s="7" t="s">
        <v>12</v>
      </c>
      <c r="AL275" s="39">
        <v>39264</v>
      </c>
      <c r="AM275" s="20">
        <f t="shared" ca="1" si="4"/>
        <v>8</v>
      </c>
    </row>
    <row r="276" spans="1:39" x14ac:dyDescent="0.25">
      <c r="A276" s="92">
        <v>310570258</v>
      </c>
      <c r="B276" s="7" t="s">
        <v>333</v>
      </c>
      <c r="C276" s="21">
        <v>3</v>
      </c>
      <c r="D276" s="106">
        <v>62423</v>
      </c>
      <c r="AI276" s="92">
        <v>310570258</v>
      </c>
      <c r="AJ276" s="7" t="s">
        <v>241</v>
      </c>
      <c r="AK276" s="7" t="s">
        <v>21</v>
      </c>
      <c r="AL276" s="39">
        <v>35982</v>
      </c>
      <c r="AM276" s="20">
        <f t="shared" ca="1" si="4"/>
        <v>17</v>
      </c>
    </row>
    <row r="277" spans="1:39" x14ac:dyDescent="0.25">
      <c r="A277" s="92">
        <v>372793335</v>
      </c>
      <c r="B277" s="7" t="s">
        <v>334</v>
      </c>
      <c r="C277" s="21">
        <v>5</v>
      </c>
      <c r="D277" s="106">
        <v>107924</v>
      </c>
      <c r="AI277" s="92">
        <v>372793335</v>
      </c>
      <c r="AJ277" s="7" t="s">
        <v>241</v>
      </c>
      <c r="AK277" s="7" t="s">
        <v>18</v>
      </c>
      <c r="AL277" s="39">
        <v>35992</v>
      </c>
      <c r="AM277" s="20">
        <f t="shared" ca="1" si="4"/>
        <v>17</v>
      </c>
    </row>
    <row r="278" spans="1:39" x14ac:dyDescent="0.25">
      <c r="A278" s="92">
        <v>998982619</v>
      </c>
      <c r="B278" s="7" t="s">
        <v>335</v>
      </c>
      <c r="C278" s="21">
        <v>2</v>
      </c>
      <c r="D278" s="106">
        <v>50610</v>
      </c>
      <c r="AI278" s="92">
        <v>998982619</v>
      </c>
      <c r="AJ278" s="7" t="s">
        <v>241</v>
      </c>
      <c r="AK278" s="7" t="s">
        <v>12</v>
      </c>
      <c r="AL278" s="39">
        <v>35996</v>
      </c>
      <c r="AM278" s="20">
        <f t="shared" ca="1" si="4"/>
        <v>17</v>
      </c>
    </row>
    <row r="279" spans="1:39" x14ac:dyDescent="0.25">
      <c r="A279" s="92">
        <v>616603868</v>
      </c>
      <c r="B279" s="7" t="s">
        <v>336</v>
      </c>
      <c r="C279" s="21">
        <v>3</v>
      </c>
      <c r="D279" s="106">
        <v>85065</v>
      </c>
      <c r="AI279" s="92">
        <v>616603868</v>
      </c>
      <c r="AJ279" s="7" t="s">
        <v>241</v>
      </c>
      <c r="AK279" s="7" t="s">
        <v>18</v>
      </c>
      <c r="AL279" s="39">
        <v>35997</v>
      </c>
      <c r="AM279" s="20">
        <f t="shared" ca="1" si="4"/>
        <v>17</v>
      </c>
    </row>
    <row r="280" spans="1:39" x14ac:dyDescent="0.25">
      <c r="A280" s="92">
        <v>466948684</v>
      </c>
      <c r="B280" s="7" t="s">
        <v>337</v>
      </c>
      <c r="C280" s="21">
        <v>3</v>
      </c>
      <c r="D280" s="106">
        <v>58262</v>
      </c>
      <c r="AI280" s="92">
        <v>466948684</v>
      </c>
      <c r="AJ280" s="7" t="s">
        <v>241</v>
      </c>
      <c r="AK280" s="7" t="s">
        <v>18</v>
      </c>
      <c r="AL280" s="39">
        <v>36350</v>
      </c>
      <c r="AM280" s="20">
        <f t="shared" ca="1" si="4"/>
        <v>16</v>
      </c>
    </row>
    <row r="281" spans="1:39" x14ac:dyDescent="0.25">
      <c r="A281" s="92">
        <v>646326840</v>
      </c>
      <c r="B281" s="7" t="s">
        <v>338</v>
      </c>
      <c r="C281" s="21">
        <v>1</v>
      </c>
      <c r="D281" s="106">
        <v>100359</v>
      </c>
      <c r="AI281" s="92">
        <v>646326840</v>
      </c>
      <c r="AJ281" s="7" t="s">
        <v>241</v>
      </c>
      <c r="AK281" s="7" t="s">
        <v>15</v>
      </c>
      <c r="AL281" s="39">
        <v>36360</v>
      </c>
      <c r="AM281" s="20">
        <f t="shared" ca="1" si="4"/>
        <v>16</v>
      </c>
    </row>
    <row r="282" spans="1:39" x14ac:dyDescent="0.25">
      <c r="A282" s="92">
        <v>226078178</v>
      </c>
      <c r="B282" s="7" t="s">
        <v>339</v>
      </c>
      <c r="C282" s="21">
        <v>5</v>
      </c>
      <c r="D282" s="106">
        <v>108890</v>
      </c>
      <c r="AI282" s="92">
        <v>226078178</v>
      </c>
      <c r="AJ282" s="7" t="s">
        <v>241</v>
      </c>
      <c r="AK282" s="7" t="s">
        <v>18</v>
      </c>
      <c r="AL282" s="39">
        <v>36718</v>
      </c>
      <c r="AM282" s="20">
        <f t="shared" ca="1" si="4"/>
        <v>15</v>
      </c>
    </row>
    <row r="283" spans="1:39" x14ac:dyDescent="0.25">
      <c r="A283" s="92">
        <v>820017769</v>
      </c>
      <c r="B283" s="7" t="s">
        <v>340</v>
      </c>
      <c r="C283" s="21">
        <v>1</v>
      </c>
      <c r="D283" s="106">
        <v>51441</v>
      </c>
      <c r="AI283" s="92">
        <v>820017769</v>
      </c>
      <c r="AJ283" s="7" t="s">
        <v>241</v>
      </c>
      <c r="AK283" s="7" t="s">
        <v>18</v>
      </c>
      <c r="AL283" s="39">
        <v>36729</v>
      </c>
      <c r="AM283" s="20">
        <f t="shared" ca="1" si="4"/>
        <v>15</v>
      </c>
    </row>
    <row r="284" spans="1:39" x14ac:dyDescent="0.25">
      <c r="A284" s="92">
        <v>984377817</v>
      </c>
      <c r="B284" s="7" t="s">
        <v>341</v>
      </c>
      <c r="C284" s="21">
        <v>1</v>
      </c>
      <c r="D284" s="106">
        <v>43570</v>
      </c>
      <c r="AI284" s="92">
        <v>984377817</v>
      </c>
      <c r="AJ284" s="7" t="s">
        <v>241</v>
      </c>
      <c r="AK284" s="7" t="s">
        <v>18</v>
      </c>
      <c r="AL284" s="39">
        <v>37820</v>
      </c>
      <c r="AM284" s="20">
        <f t="shared" ca="1" si="4"/>
        <v>12</v>
      </c>
    </row>
    <row r="285" spans="1:39" x14ac:dyDescent="0.25">
      <c r="A285" s="92">
        <v>602905059</v>
      </c>
      <c r="B285" s="7" t="s">
        <v>342</v>
      </c>
      <c r="C285" s="21">
        <v>1</v>
      </c>
      <c r="D285" s="106">
        <v>121090</v>
      </c>
      <c r="AI285" s="92">
        <v>602905059</v>
      </c>
      <c r="AJ285" s="7" t="s">
        <v>241</v>
      </c>
      <c r="AK285" s="7" t="s">
        <v>18</v>
      </c>
      <c r="AL285" s="39">
        <v>39633</v>
      </c>
      <c r="AM285" s="20">
        <f t="shared" ca="1" si="4"/>
        <v>7</v>
      </c>
    </row>
    <row r="286" spans="1:39" x14ac:dyDescent="0.25">
      <c r="A286" s="92">
        <v>512149455</v>
      </c>
      <c r="B286" s="7" t="s">
        <v>343</v>
      </c>
      <c r="C286" s="21">
        <v>4</v>
      </c>
      <c r="D286" s="106">
        <v>54395</v>
      </c>
      <c r="AI286" s="92">
        <v>512149455</v>
      </c>
      <c r="AJ286" s="7" t="s">
        <v>241</v>
      </c>
      <c r="AK286" s="7" t="s">
        <v>18</v>
      </c>
      <c r="AL286" s="39">
        <v>38912</v>
      </c>
      <c r="AM286" s="20">
        <f t="shared" ca="1" si="4"/>
        <v>9</v>
      </c>
    </row>
    <row r="287" spans="1:39" x14ac:dyDescent="0.25">
      <c r="A287" s="92">
        <v>191442592</v>
      </c>
      <c r="B287" s="7" t="s">
        <v>344</v>
      </c>
      <c r="C287" s="21">
        <v>2</v>
      </c>
      <c r="D287" s="106">
        <v>102154</v>
      </c>
      <c r="AI287" s="92">
        <v>191442592</v>
      </c>
      <c r="AJ287" s="7" t="s">
        <v>241</v>
      </c>
      <c r="AK287" s="7" t="s">
        <v>18</v>
      </c>
      <c r="AL287" s="39">
        <v>41124</v>
      </c>
      <c r="AM287" s="20">
        <f t="shared" ca="1" si="4"/>
        <v>3</v>
      </c>
    </row>
    <row r="288" spans="1:39" x14ac:dyDescent="0.25">
      <c r="A288" s="92">
        <v>863250351</v>
      </c>
      <c r="B288" s="7" t="s">
        <v>345</v>
      </c>
      <c r="C288" s="21">
        <v>5</v>
      </c>
      <c r="D288" s="106">
        <v>61049</v>
      </c>
      <c r="AI288" s="92">
        <v>863250351</v>
      </c>
      <c r="AJ288" s="7" t="s">
        <v>241</v>
      </c>
      <c r="AK288" s="7" t="s">
        <v>12</v>
      </c>
      <c r="AL288" s="39">
        <v>36009</v>
      </c>
      <c r="AM288" s="20">
        <f t="shared" ca="1" si="4"/>
        <v>17</v>
      </c>
    </row>
    <row r="289" spans="1:39" s="23" customFormat="1" x14ac:dyDescent="0.25">
      <c r="A289" s="92">
        <v>970867327</v>
      </c>
      <c r="B289" s="7" t="s">
        <v>346</v>
      </c>
      <c r="C289" s="21">
        <v>1</v>
      </c>
      <c r="D289" s="106">
        <v>72877</v>
      </c>
      <c r="AI289" s="92">
        <v>970867327</v>
      </c>
      <c r="AJ289" s="7" t="s">
        <v>241</v>
      </c>
      <c r="AK289" s="7" t="s">
        <v>18</v>
      </c>
      <c r="AL289" s="39">
        <v>36011</v>
      </c>
      <c r="AM289" s="20">
        <f t="shared" ca="1" si="4"/>
        <v>17</v>
      </c>
    </row>
    <row r="290" spans="1:39" s="23" customFormat="1" x14ac:dyDescent="0.25">
      <c r="A290" s="92">
        <v>926648439</v>
      </c>
      <c r="B290" s="7" t="s">
        <v>347</v>
      </c>
      <c r="C290" s="21">
        <v>3</v>
      </c>
      <c r="D290" s="106">
        <v>86051</v>
      </c>
      <c r="AI290" s="92">
        <v>926648439</v>
      </c>
      <c r="AJ290" s="7" t="s">
        <v>241</v>
      </c>
      <c r="AK290" s="7" t="s">
        <v>12</v>
      </c>
      <c r="AL290" s="39">
        <v>39312</v>
      </c>
      <c r="AM290" s="20">
        <f t="shared" ca="1" si="4"/>
        <v>8</v>
      </c>
    </row>
    <row r="291" spans="1:39" s="23" customFormat="1" x14ac:dyDescent="0.25">
      <c r="A291" s="92">
        <v>180480615</v>
      </c>
      <c r="B291" s="7" t="s">
        <v>348</v>
      </c>
      <c r="C291" s="21">
        <v>2</v>
      </c>
      <c r="D291" s="106">
        <v>113335</v>
      </c>
      <c r="AI291" s="92">
        <v>180480615</v>
      </c>
      <c r="AJ291" s="7" t="s">
        <v>241</v>
      </c>
      <c r="AK291" s="7" t="s">
        <v>15</v>
      </c>
      <c r="AL291" s="39">
        <v>39697</v>
      </c>
      <c r="AM291" s="20">
        <f t="shared" ca="1" si="4"/>
        <v>7</v>
      </c>
    </row>
    <row r="292" spans="1:39" s="23" customFormat="1" x14ac:dyDescent="0.25">
      <c r="A292" s="92">
        <v>558338371</v>
      </c>
      <c r="B292" s="7" t="s">
        <v>349</v>
      </c>
      <c r="C292" s="21">
        <v>4</v>
      </c>
      <c r="D292" s="106">
        <v>55767</v>
      </c>
      <c r="AI292" s="92">
        <v>558338371</v>
      </c>
      <c r="AJ292" s="7" t="s">
        <v>241</v>
      </c>
      <c r="AK292" s="7" t="s">
        <v>12</v>
      </c>
      <c r="AL292" s="39">
        <v>39354</v>
      </c>
      <c r="AM292" s="20">
        <f t="shared" ca="1" si="4"/>
        <v>8</v>
      </c>
    </row>
    <row r="293" spans="1:39" s="23" customFormat="1" x14ac:dyDescent="0.25">
      <c r="A293" s="92">
        <v>293181226</v>
      </c>
      <c r="B293" s="7" t="s">
        <v>350</v>
      </c>
      <c r="C293" s="21">
        <v>5</v>
      </c>
      <c r="D293" s="106">
        <v>56149</v>
      </c>
      <c r="AI293" s="92">
        <v>293181226</v>
      </c>
      <c r="AJ293" s="7" t="s">
        <v>241</v>
      </c>
      <c r="AK293" s="7" t="s">
        <v>12</v>
      </c>
      <c r="AL293" s="39">
        <v>40424</v>
      </c>
      <c r="AM293" s="20">
        <f t="shared" ca="1" si="4"/>
        <v>5</v>
      </c>
    </row>
    <row r="294" spans="1:39" s="23" customFormat="1" x14ac:dyDescent="0.25">
      <c r="A294" s="92">
        <v>403393432</v>
      </c>
      <c r="B294" s="7" t="s">
        <v>351</v>
      </c>
      <c r="C294" s="21">
        <v>1</v>
      </c>
      <c r="D294" s="106">
        <v>54973</v>
      </c>
      <c r="AI294" s="92">
        <v>403393432</v>
      </c>
      <c r="AJ294" s="7" t="s">
        <v>241</v>
      </c>
      <c r="AK294" s="7" t="s">
        <v>12</v>
      </c>
      <c r="AL294" s="39">
        <v>38982</v>
      </c>
      <c r="AM294" s="20">
        <f t="shared" ca="1" si="4"/>
        <v>9</v>
      </c>
    </row>
    <row r="295" spans="1:39" s="23" customFormat="1" x14ac:dyDescent="0.25">
      <c r="A295" s="92">
        <v>631328003</v>
      </c>
      <c r="B295" s="7" t="s">
        <v>352</v>
      </c>
      <c r="C295" s="21">
        <v>2</v>
      </c>
      <c r="D295" s="106">
        <v>119949</v>
      </c>
      <c r="AI295" s="92">
        <v>631328003</v>
      </c>
      <c r="AJ295" s="7" t="s">
        <v>241</v>
      </c>
      <c r="AK295" s="7" t="s">
        <v>12</v>
      </c>
      <c r="AL295" s="39">
        <v>38990</v>
      </c>
      <c r="AM295" s="20">
        <f t="shared" ca="1" si="4"/>
        <v>9</v>
      </c>
    </row>
    <row r="296" spans="1:39" s="23" customFormat="1" x14ac:dyDescent="0.25">
      <c r="A296" s="92">
        <v>700697102</v>
      </c>
      <c r="B296" s="7" t="s">
        <v>353</v>
      </c>
      <c r="C296" s="21">
        <v>4</v>
      </c>
      <c r="D296" s="106">
        <v>49488</v>
      </c>
      <c r="AI296" s="92">
        <v>700697102</v>
      </c>
      <c r="AJ296" s="7" t="s">
        <v>241</v>
      </c>
      <c r="AK296" s="7" t="s">
        <v>21</v>
      </c>
      <c r="AL296" s="39">
        <v>36067</v>
      </c>
      <c r="AM296" s="20">
        <f t="shared" ca="1" si="4"/>
        <v>17</v>
      </c>
    </row>
    <row r="297" spans="1:39" s="23" customFormat="1" x14ac:dyDescent="0.25">
      <c r="A297" s="92">
        <v>297008182</v>
      </c>
      <c r="B297" s="7" t="s">
        <v>354</v>
      </c>
      <c r="C297" s="21">
        <v>3</v>
      </c>
      <c r="D297" s="106">
        <v>43343</v>
      </c>
      <c r="AI297" s="92">
        <v>297008182</v>
      </c>
      <c r="AJ297" s="7" t="s">
        <v>241</v>
      </c>
      <c r="AK297" s="7" t="s">
        <v>12</v>
      </c>
      <c r="AL297" s="39">
        <v>36413</v>
      </c>
      <c r="AM297" s="20">
        <f t="shared" ca="1" si="4"/>
        <v>16</v>
      </c>
    </row>
    <row r="298" spans="1:39" s="23" customFormat="1" x14ac:dyDescent="0.25">
      <c r="A298" s="92">
        <v>225088251</v>
      </c>
      <c r="B298" s="7" t="s">
        <v>355</v>
      </c>
      <c r="C298" s="21">
        <v>5</v>
      </c>
      <c r="D298" s="106">
        <v>58134</v>
      </c>
      <c r="AI298" s="92">
        <v>225088251</v>
      </c>
      <c r="AJ298" s="7" t="s">
        <v>241</v>
      </c>
      <c r="AK298" s="7" t="s">
        <v>15</v>
      </c>
      <c r="AL298" s="39">
        <v>36422</v>
      </c>
      <c r="AM298" s="20">
        <f t="shared" ca="1" si="4"/>
        <v>16</v>
      </c>
    </row>
    <row r="299" spans="1:39" s="23" customFormat="1" x14ac:dyDescent="0.25">
      <c r="A299" s="92">
        <v>355025982</v>
      </c>
      <c r="B299" s="7" t="s">
        <v>356</v>
      </c>
      <c r="C299" s="21">
        <v>2</v>
      </c>
      <c r="D299" s="106">
        <v>55295</v>
      </c>
      <c r="AI299" s="92">
        <v>355025982</v>
      </c>
      <c r="AJ299" s="7" t="s">
        <v>241</v>
      </c>
      <c r="AK299" s="7" t="s">
        <v>12</v>
      </c>
      <c r="AL299" s="39">
        <v>36431</v>
      </c>
      <c r="AM299" s="20">
        <f t="shared" ca="1" si="4"/>
        <v>16</v>
      </c>
    </row>
    <row r="300" spans="1:39" s="23" customFormat="1" x14ac:dyDescent="0.25">
      <c r="A300" s="92">
        <v>639237014</v>
      </c>
      <c r="B300" s="7" t="s">
        <v>357</v>
      </c>
      <c r="C300" s="21">
        <v>3</v>
      </c>
      <c r="D300" s="106">
        <v>104197</v>
      </c>
      <c r="AI300" s="92">
        <v>639237014</v>
      </c>
      <c r="AJ300" s="7" t="s">
        <v>241</v>
      </c>
      <c r="AK300" s="7" t="s">
        <v>12</v>
      </c>
      <c r="AL300" s="39">
        <v>37509</v>
      </c>
      <c r="AM300" s="20">
        <f t="shared" ca="1" si="4"/>
        <v>13</v>
      </c>
    </row>
    <row r="301" spans="1:39" s="23" customFormat="1" x14ac:dyDescent="0.25">
      <c r="A301" s="92">
        <v>875668394</v>
      </c>
      <c r="B301" s="7" t="s">
        <v>358</v>
      </c>
      <c r="C301" s="21">
        <v>5</v>
      </c>
      <c r="D301" s="106">
        <v>46006</v>
      </c>
      <c r="AI301" s="92">
        <v>875668394</v>
      </c>
      <c r="AJ301" s="7" t="s">
        <v>241</v>
      </c>
      <c r="AK301" s="7" t="s">
        <v>12</v>
      </c>
      <c r="AL301" s="39">
        <v>37866</v>
      </c>
      <c r="AM301" s="20">
        <f t="shared" ca="1" si="4"/>
        <v>12</v>
      </c>
    </row>
    <row r="302" spans="1:39" s="23" customFormat="1" x14ac:dyDescent="0.25">
      <c r="A302" s="92">
        <v>744431673</v>
      </c>
      <c r="B302" s="7" t="s">
        <v>359</v>
      </c>
      <c r="C302" s="21">
        <v>2</v>
      </c>
      <c r="D302" s="106">
        <v>105667</v>
      </c>
      <c r="AI302" s="92">
        <v>744431673</v>
      </c>
      <c r="AJ302" s="7" t="s">
        <v>241</v>
      </c>
      <c r="AK302" s="7" t="s">
        <v>12</v>
      </c>
      <c r="AL302" s="39">
        <v>39348</v>
      </c>
      <c r="AM302" s="20">
        <f t="shared" ca="1" si="4"/>
        <v>8</v>
      </c>
    </row>
    <row r="303" spans="1:39" s="23" customFormat="1" x14ac:dyDescent="0.25">
      <c r="A303" s="92">
        <v>379066668</v>
      </c>
      <c r="B303" s="7" t="s">
        <v>360</v>
      </c>
      <c r="C303" s="21">
        <v>3</v>
      </c>
      <c r="D303" s="106">
        <v>50007</v>
      </c>
      <c r="AI303" s="92">
        <v>379066668</v>
      </c>
      <c r="AJ303" s="7" t="s">
        <v>241</v>
      </c>
      <c r="AK303" s="7" t="s">
        <v>12</v>
      </c>
      <c r="AL303" s="39">
        <v>39696</v>
      </c>
      <c r="AM303" s="20">
        <f t="shared" ca="1" si="4"/>
        <v>7</v>
      </c>
    </row>
    <row r="304" spans="1:39" s="23" customFormat="1" x14ac:dyDescent="0.25">
      <c r="A304" s="92">
        <v>189105475</v>
      </c>
      <c r="B304" s="7" t="s">
        <v>361</v>
      </c>
      <c r="C304" s="21">
        <v>5</v>
      </c>
      <c r="D304" s="106">
        <v>77016</v>
      </c>
      <c r="AI304" s="92">
        <v>189105475</v>
      </c>
      <c r="AJ304" s="7" t="s">
        <v>241</v>
      </c>
      <c r="AK304" s="7" t="s">
        <v>18</v>
      </c>
      <c r="AL304" s="51">
        <v>40449</v>
      </c>
      <c r="AM304" s="20">
        <f t="shared" ca="1" si="4"/>
        <v>5</v>
      </c>
    </row>
    <row r="305" spans="1:39" s="23" customFormat="1" x14ac:dyDescent="0.25">
      <c r="A305" s="92">
        <v>905425833</v>
      </c>
      <c r="B305" s="7" t="s">
        <v>362</v>
      </c>
      <c r="C305" s="21">
        <v>3</v>
      </c>
      <c r="D305" s="106">
        <v>125134</v>
      </c>
      <c r="AI305" s="92">
        <v>905425833</v>
      </c>
      <c r="AJ305" s="7" t="s">
        <v>241</v>
      </c>
      <c r="AK305" s="7" t="s">
        <v>18</v>
      </c>
      <c r="AL305" s="39">
        <v>39378</v>
      </c>
      <c r="AM305" s="20">
        <f t="shared" ca="1" si="4"/>
        <v>8</v>
      </c>
    </row>
    <row r="306" spans="1:39" s="23" customFormat="1" x14ac:dyDescent="0.25">
      <c r="A306" s="92">
        <v>892886096</v>
      </c>
      <c r="B306" s="7" t="s">
        <v>363</v>
      </c>
      <c r="C306" s="21">
        <v>5</v>
      </c>
      <c r="D306" s="106">
        <v>65953</v>
      </c>
      <c r="AI306" s="92">
        <v>892886096</v>
      </c>
      <c r="AJ306" s="7" t="s">
        <v>241</v>
      </c>
      <c r="AK306" s="7" t="s">
        <v>15</v>
      </c>
      <c r="AL306" s="39">
        <v>40456</v>
      </c>
      <c r="AM306" s="20">
        <f t="shared" ca="1" si="4"/>
        <v>5</v>
      </c>
    </row>
    <row r="307" spans="1:39" s="23" customFormat="1" x14ac:dyDescent="0.25">
      <c r="A307" s="92">
        <v>246761186</v>
      </c>
      <c r="B307" s="7" t="s">
        <v>364</v>
      </c>
      <c r="C307" s="21">
        <v>4</v>
      </c>
      <c r="D307" s="106">
        <v>84936</v>
      </c>
      <c r="AI307" s="92">
        <v>246761186</v>
      </c>
      <c r="AJ307" s="7" t="s">
        <v>241</v>
      </c>
      <c r="AK307" s="7" t="s">
        <v>18</v>
      </c>
      <c r="AL307" s="39">
        <v>40462</v>
      </c>
      <c r="AM307" s="20">
        <f t="shared" ca="1" si="4"/>
        <v>5</v>
      </c>
    </row>
    <row r="308" spans="1:39" s="23" customFormat="1" x14ac:dyDescent="0.25">
      <c r="A308" s="92">
        <v>866189151</v>
      </c>
      <c r="B308" s="7" t="s">
        <v>365</v>
      </c>
      <c r="C308" s="21">
        <v>4</v>
      </c>
      <c r="D308" s="106">
        <v>42514</v>
      </c>
      <c r="AI308" s="92">
        <v>866189151</v>
      </c>
      <c r="AJ308" s="7" t="s">
        <v>241</v>
      </c>
      <c r="AK308" s="7" t="s">
        <v>12</v>
      </c>
      <c r="AL308" s="39">
        <v>40469</v>
      </c>
      <c r="AM308" s="20">
        <f t="shared" ca="1" si="4"/>
        <v>5</v>
      </c>
    </row>
    <row r="309" spans="1:39" s="23" customFormat="1" x14ac:dyDescent="0.25">
      <c r="A309" s="92">
        <v>757151229</v>
      </c>
      <c r="B309" s="7" t="s">
        <v>366</v>
      </c>
      <c r="C309" s="21">
        <v>5</v>
      </c>
      <c r="D309" s="106">
        <v>68976</v>
      </c>
      <c r="AI309" s="92">
        <v>757151229</v>
      </c>
      <c r="AJ309" s="7" t="s">
        <v>241</v>
      </c>
      <c r="AK309" s="7" t="s">
        <v>18</v>
      </c>
      <c r="AL309" s="39">
        <v>40473</v>
      </c>
      <c r="AM309" s="20">
        <f t="shared" ca="1" si="4"/>
        <v>5</v>
      </c>
    </row>
    <row r="310" spans="1:39" s="23" customFormat="1" x14ac:dyDescent="0.25">
      <c r="A310" s="92">
        <v>244374782</v>
      </c>
      <c r="B310" s="7" t="s">
        <v>367</v>
      </c>
      <c r="C310" s="21">
        <v>4</v>
      </c>
      <c r="D310" s="106">
        <v>100625</v>
      </c>
      <c r="AI310" s="92">
        <v>244374782</v>
      </c>
      <c r="AJ310" s="7" t="s">
        <v>241</v>
      </c>
      <c r="AK310" s="7" t="s">
        <v>12</v>
      </c>
      <c r="AL310" s="39">
        <v>40474</v>
      </c>
      <c r="AM310" s="20">
        <f t="shared" ca="1" si="4"/>
        <v>5</v>
      </c>
    </row>
    <row r="311" spans="1:39" s="23" customFormat="1" x14ac:dyDescent="0.25">
      <c r="A311" s="92">
        <v>785387258</v>
      </c>
      <c r="B311" s="7" t="s">
        <v>368</v>
      </c>
      <c r="C311" s="21">
        <v>3</v>
      </c>
      <c r="D311" s="106">
        <v>71207</v>
      </c>
      <c r="AI311" s="92">
        <v>785387258</v>
      </c>
      <c r="AJ311" s="7" t="s">
        <v>241</v>
      </c>
      <c r="AK311" s="7" t="s">
        <v>12</v>
      </c>
      <c r="AL311" s="39">
        <v>39001</v>
      </c>
      <c r="AM311" s="20">
        <f t="shared" ca="1" si="4"/>
        <v>9</v>
      </c>
    </row>
    <row r="312" spans="1:39" s="23" customFormat="1" x14ac:dyDescent="0.25">
      <c r="A312" s="92">
        <v>666757784</v>
      </c>
      <c r="B312" s="7" t="s">
        <v>369</v>
      </c>
      <c r="C312" s="21">
        <v>4</v>
      </c>
      <c r="D312" s="106">
        <v>74177</v>
      </c>
      <c r="AI312" s="92">
        <v>666757784</v>
      </c>
      <c r="AJ312" s="7" t="s">
        <v>241</v>
      </c>
      <c r="AK312" s="7" t="s">
        <v>12</v>
      </c>
      <c r="AL312" s="39">
        <v>36084</v>
      </c>
      <c r="AM312" s="20">
        <f t="shared" ca="1" si="4"/>
        <v>17</v>
      </c>
    </row>
    <row r="313" spans="1:39" s="23" customFormat="1" x14ac:dyDescent="0.25">
      <c r="A313" s="92">
        <v>963877603</v>
      </c>
      <c r="B313" s="7" t="s">
        <v>370</v>
      </c>
      <c r="C313" s="21">
        <v>3</v>
      </c>
      <c r="D313" s="106">
        <v>110056</v>
      </c>
      <c r="AI313" s="92">
        <v>963877603</v>
      </c>
      <c r="AJ313" s="7" t="s">
        <v>241</v>
      </c>
      <c r="AK313" s="7" t="s">
        <v>12</v>
      </c>
      <c r="AL313" s="39">
        <v>36444</v>
      </c>
      <c r="AM313" s="20">
        <f t="shared" ca="1" si="4"/>
        <v>16</v>
      </c>
    </row>
    <row r="314" spans="1:39" s="23" customFormat="1" x14ac:dyDescent="0.25">
      <c r="A314" s="92">
        <v>895902812</v>
      </c>
      <c r="B314" s="7" t="s">
        <v>371</v>
      </c>
      <c r="C314" s="21">
        <v>4</v>
      </c>
      <c r="D314" s="106">
        <v>123134</v>
      </c>
      <c r="AI314" s="92">
        <v>895902812</v>
      </c>
      <c r="AJ314" s="7" t="s">
        <v>241</v>
      </c>
      <c r="AK314" s="7" t="s">
        <v>18</v>
      </c>
      <c r="AL314" s="39">
        <v>36455</v>
      </c>
      <c r="AM314" s="20">
        <f t="shared" ca="1" si="4"/>
        <v>16</v>
      </c>
    </row>
    <row r="315" spans="1:39" s="23" customFormat="1" x14ac:dyDescent="0.25">
      <c r="A315" s="92">
        <v>646275818</v>
      </c>
      <c r="B315" s="7" t="s">
        <v>372</v>
      </c>
      <c r="C315" s="21">
        <v>5</v>
      </c>
      <c r="D315" s="106">
        <v>57193</v>
      </c>
      <c r="AI315" s="92">
        <v>646275818</v>
      </c>
      <c r="AJ315" s="7" t="s">
        <v>241</v>
      </c>
      <c r="AK315" s="7" t="s">
        <v>18</v>
      </c>
      <c r="AL315" s="39">
        <v>37899</v>
      </c>
      <c r="AM315" s="20">
        <f t="shared" ca="1" si="4"/>
        <v>12</v>
      </c>
    </row>
    <row r="316" spans="1:39" s="23" customFormat="1" x14ac:dyDescent="0.25">
      <c r="A316" s="92">
        <v>729140230</v>
      </c>
      <c r="B316" s="7" t="s">
        <v>373</v>
      </c>
      <c r="C316" s="21">
        <v>3</v>
      </c>
      <c r="D316" s="106">
        <v>48168</v>
      </c>
      <c r="AI316" s="92">
        <v>729140230</v>
      </c>
      <c r="AJ316" s="7" t="s">
        <v>241</v>
      </c>
      <c r="AK316" s="7" t="s">
        <v>18</v>
      </c>
      <c r="AL316" s="39">
        <v>38289</v>
      </c>
      <c r="AM316" s="20">
        <f t="shared" ca="1" si="4"/>
        <v>11</v>
      </c>
    </row>
    <row r="317" spans="1:39" s="23" customFormat="1" x14ac:dyDescent="0.25">
      <c r="A317" s="92">
        <v>356395233</v>
      </c>
      <c r="B317" s="7" t="s">
        <v>374</v>
      </c>
      <c r="C317" s="21">
        <v>4</v>
      </c>
      <c r="D317" s="106">
        <v>118550</v>
      </c>
      <c r="AI317" s="92">
        <v>356395233</v>
      </c>
      <c r="AJ317" s="7" t="s">
        <v>241</v>
      </c>
      <c r="AK317" s="7" t="s">
        <v>21</v>
      </c>
      <c r="AL317" s="39">
        <v>39747</v>
      </c>
      <c r="AM317" s="20">
        <f t="shared" ca="1" si="4"/>
        <v>7</v>
      </c>
    </row>
    <row r="318" spans="1:39" s="23" customFormat="1" x14ac:dyDescent="0.25">
      <c r="A318" s="92">
        <v>616617357</v>
      </c>
      <c r="B318" s="7" t="s">
        <v>375</v>
      </c>
      <c r="C318" s="21">
        <v>1</v>
      </c>
      <c r="D318" s="106">
        <v>56533</v>
      </c>
      <c r="AI318" s="92">
        <v>616617357</v>
      </c>
      <c r="AJ318" s="7" t="s">
        <v>241</v>
      </c>
      <c r="AK318" s="7" t="s">
        <v>18</v>
      </c>
      <c r="AL318" s="39">
        <v>40470</v>
      </c>
      <c r="AM318" s="20">
        <f t="shared" ca="1" si="4"/>
        <v>5</v>
      </c>
    </row>
    <row r="319" spans="1:39" s="23" customFormat="1" x14ac:dyDescent="0.25">
      <c r="A319" s="92">
        <v>760898343</v>
      </c>
      <c r="B319" s="7" t="s">
        <v>376</v>
      </c>
      <c r="C319" s="21">
        <v>2</v>
      </c>
      <c r="D319" s="106">
        <v>113370</v>
      </c>
      <c r="AI319" s="92">
        <v>760898343</v>
      </c>
      <c r="AJ319" s="7" t="s">
        <v>241</v>
      </c>
      <c r="AK319" s="7" t="s">
        <v>12</v>
      </c>
      <c r="AL319" s="39">
        <v>39403</v>
      </c>
      <c r="AM319" s="20">
        <f t="shared" ca="1" si="4"/>
        <v>8</v>
      </c>
    </row>
    <row r="320" spans="1:39" s="23" customFormat="1" x14ac:dyDescent="0.25">
      <c r="A320" s="92">
        <v>781385646</v>
      </c>
      <c r="B320" s="7" t="s">
        <v>377</v>
      </c>
      <c r="C320" s="21">
        <v>5</v>
      </c>
      <c r="D320" s="106">
        <v>42407</v>
      </c>
      <c r="AI320" s="92">
        <v>781385646</v>
      </c>
      <c r="AJ320" s="7" t="s">
        <v>241</v>
      </c>
      <c r="AK320" s="7" t="s">
        <v>12</v>
      </c>
      <c r="AL320" s="39">
        <v>39407</v>
      </c>
      <c r="AM320" s="20">
        <f t="shared" ca="1" si="4"/>
        <v>8</v>
      </c>
    </row>
    <row r="321" spans="1:39" s="23" customFormat="1" x14ac:dyDescent="0.25">
      <c r="A321" s="92">
        <v>471365026</v>
      </c>
      <c r="B321" s="7" t="s">
        <v>378</v>
      </c>
      <c r="C321" s="21">
        <v>2</v>
      </c>
      <c r="D321" s="106">
        <v>47350</v>
      </c>
      <c r="AI321" s="92">
        <v>471365026</v>
      </c>
      <c r="AJ321" s="7" t="s">
        <v>241</v>
      </c>
      <c r="AK321" s="7" t="s">
        <v>18</v>
      </c>
      <c r="AL321" s="39">
        <v>40492</v>
      </c>
      <c r="AM321" s="20">
        <f t="shared" ca="1" si="4"/>
        <v>5</v>
      </c>
    </row>
    <row r="322" spans="1:39" s="23" customFormat="1" x14ac:dyDescent="0.25">
      <c r="A322" s="92">
        <v>706127501</v>
      </c>
      <c r="B322" s="7" t="s">
        <v>379</v>
      </c>
      <c r="C322" s="21">
        <v>5</v>
      </c>
      <c r="D322" s="106">
        <v>43983</v>
      </c>
      <c r="AI322" s="92">
        <v>706127501</v>
      </c>
      <c r="AJ322" s="7" t="s">
        <v>241</v>
      </c>
      <c r="AK322" s="7" t="s">
        <v>12</v>
      </c>
      <c r="AL322" s="39">
        <v>36101</v>
      </c>
      <c r="AM322" s="20">
        <f t="shared" ref="AM322:AM385" ca="1" si="5">DATEDIF(AL322,TODAY(),"Y")</f>
        <v>17</v>
      </c>
    </row>
    <row r="323" spans="1:39" s="23" customFormat="1" x14ac:dyDescent="0.25">
      <c r="A323" s="92">
        <v>134105270</v>
      </c>
      <c r="B323" s="7" t="s">
        <v>380</v>
      </c>
      <c r="C323" s="21">
        <v>2</v>
      </c>
      <c r="D323" s="106">
        <v>123099</v>
      </c>
      <c r="AI323" s="92">
        <v>134105270</v>
      </c>
      <c r="AJ323" s="7" t="s">
        <v>241</v>
      </c>
      <c r="AK323" s="7" t="s">
        <v>12</v>
      </c>
      <c r="AL323" s="39">
        <v>36122</v>
      </c>
      <c r="AM323" s="20">
        <f t="shared" ca="1" si="5"/>
        <v>17</v>
      </c>
    </row>
    <row r="324" spans="1:39" s="23" customFormat="1" x14ac:dyDescent="0.25">
      <c r="A324" s="92">
        <v>595090961</v>
      </c>
      <c r="B324" s="7" t="s">
        <v>381</v>
      </c>
      <c r="C324" s="21">
        <v>5</v>
      </c>
      <c r="D324" s="106">
        <v>95555</v>
      </c>
      <c r="AI324" s="92">
        <v>595090961</v>
      </c>
      <c r="AJ324" s="7" t="s">
        <v>241</v>
      </c>
      <c r="AK324" s="7" t="s">
        <v>12</v>
      </c>
      <c r="AL324" s="39">
        <v>37936</v>
      </c>
      <c r="AM324" s="20">
        <f t="shared" ca="1" si="5"/>
        <v>12</v>
      </c>
    </row>
    <row r="325" spans="1:39" s="23" customFormat="1" x14ac:dyDescent="0.25">
      <c r="A325" s="92">
        <v>595953346</v>
      </c>
      <c r="B325" s="7" t="s">
        <v>382</v>
      </c>
      <c r="C325" s="21">
        <v>3</v>
      </c>
      <c r="D325" s="106">
        <v>69335</v>
      </c>
      <c r="AI325" s="92">
        <v>595953346</v>
      </c>
      <c r="AJ325" s="7" t="s">
        <v>241</v>
      </c>
      <c r="AK325" s="7" t="s">
        <v>12</v>
      </c>
      <c r="AL325" s="39">
        <v>37943</v>
      </c>
      <c r="AM325" s="20">
        <f t="shared" ca="1" si="5"/>
        <v>12</v>
      </c>
    </row>
    <row r="326" spans="1:39" s="23" customFormat="1" x14ac:dyDescent="0.25">
      <c r="A326" s="92">
        <v>731873080</v>
      </c>
      <c r="B326" s="7" t="s">
        <v>383</v>
      </c>
      <c r="C326" s="21">
        <v>4</v>
      </c>
      <c r="D326" s="106">
        <v>45405</v>
      </c>
      <c r="AI326" s="92">
        <v>731873080</v>
      </c>
      <c r="AJ326" s="7" t="s">
        <v>241</v>
      </c>
      <c r="AK326" s="7" t="s">
        <v>18</v>
      </c>
      <c r="AL326" s="39">
        <v>38321</v>
      </c>
      <c r="AM326" s="20">
        <f t="shared" ca="1" si="5"/>
        <v>11</v>
      </c>
    </row>
    <row r="327" spans="1:39" s="23" customFormat="1" x14ac:dyDescent="0.25">
      <c r="A327" s="92">
        <v>568588819</v>
      </c>
      <c r="B327" s="7" t="s">
        <v>384</v>
      </c>
      <c r="C327" s="21">
        <v>1</v>
      </c>
      <c r="D327" s="106">
        <v>45873</v>
      </c>
      <c r="AI327" s="92">
        <v>568588819</v>
      </c>
      <c r="AJ327" s="7" t="s">
        <v>241</v>
      </c>
      <c r="AK327" s="7" t="s">
        <v>12</v>
      </c>
      <c r="AL327" s="39">
        <v>38321</v>
      </c>
      <c r="AM327" s="20">
        <f t="shared" ca="1" si="5"/>
        <v>11</v>
      </c>
    </row>
    <row r="328" spans="1:39" s="23" customFormat="1" x14ac:dyDescent="0.25">
      <c r="A328" s="92">
        <v>185838808</v>
      </c>
      <c r="B328" s="7" t="s">
        <v>385</v>
      </c>
      <c r="C328" s="21">
        <v>5</v>
      </c>
      <c r="D328" s="106">
        <v>117677</v>
      </c>
      <c r="AI328" s="92">
        <v>185838808</v>
      </c>
      <c r="AJ328" s="7" t="s">
        <v>241</v>
      </c>
      <c r="AK328" s="7" t="s">
        <v>12</v>
      </c>
      <c r="AL328" s="39">
        <v>39760</v>
      </c>
      <c r="AM328" s="20">
        <f t="shared" ca="1" si="5"/>
        <v>7</v>
      </c>
    </row>
    <row r="329" spans="1:39" s="23" customFormat="1" x14ac:dyDescent="0.25">
      <c r="A329" s="92">
        <v>645952142</v>
      </c>
      <c r="B329" s="7" t="s">
        <v>386</v>
      </c>
      <c r="C329" s="21">
        <v>5</v>
      </c>
      <c r="D329" s="106">
        <v>49740</v>
      </c>
      <c r="AI329" s="92">
        <v>645952142</v>
      </c>
      <c r="AJ329" s="7" t="s">
        <v>241</v>
      </c>
      <c r="AK329" s="7" t="s">
        <v>12</v>
      </c>
      <c r="AL329" s="39">
        <v>39390</v>
      </c>
      <c r="AM329" s="20">
        <f t="shared" ca="1" si="5"/>
        <v>8</v>
      </c>
    </row>
    <row r="330" spans="1:39" s="23" customFormat="1" x14ac:dyDescent="0.25">
      <c r="A330" s="92">
        <v>125043650</v>
      </c>
      <c r="B330" s="7" t="s">
        <v>387</v>
      </c>
      <c r="C330" s="21">
        <v>3</v>
      </c>
      <c r="D330" s="106">
        <v>83005</v>
      </c>
      <c r="AI330" s="92">
        <v>125043650</v>
      </c>
      <c r="AJ330" s="7" t="s">
        <v>241</v>
      </c>
      <c r="AK330" s="7" t="s">
        <v>18</v>
      </c>
      <c r="AL330" s="39">
        <v>39785</v>
      </c>
      <c r="AM330" s="20">
        <f t="shared" ca="1" si="5"/>
        <v>7</v>
      </c>
    </row>
    <row r="331" spans="1:39" s="23" customFormat="1" x14ac:dyDescent="0.25">
      <c r="A331" s="92">
        <v>789414683</v>
      </c>
      <c r="B331" s="7" t="s">
        <v>388</v>
      </c>
      <c r="C331" s="21">
        <v>1</v>
      </c>
      <c r="D331" s="106">
        <v>59808</v>
      </c>
      <c r="AI331" s="92">
        <v>789414683</v>
      </c>
      <c r="AJ331" s="7" t="s">
        <v>241</v>
      </c>
      <c r="AK331" s="7" t="s">
        <v>15</v>
      </c>
      <c r="AL331" s="39">
        <v>36503</v>
      </c>
      <c r="AM331" s="20">
        <f t="shared" ca="1" si="5"/>
        <v>16</v>
      </c>
    </row>
    <row r="332" spans="1:39" s="23" customFormat="1" x14ac:dyDescent="0.25">
      <c r="A332" s="92">
        <v>483272035</v>
      </c>
      <c r="B332" s="7" t="s">
        <v>389</v>
      </c>
      <c r="C332" s="21">
        <v>4</v>
      </c>
      <c r="D332" s="106">
        <v>74514</v>
      </c>
      <c r="AI332" s="92">
        <v>483272035</v>
      </c>
      <c r="AJ332" s="7" t="s">
        <v>241</v>
      </c>
      <c r="AK332" s="7" t="s">
        <v>12</v>
      </c>
      <c r="AL332" s="39">
        <v>37229</v>
      </c>
      <c r="AM332" s="20">
        <f t="shared" ca="1" si="5"/>
        <v>14</v>
      </c>
    </row>
    <row r="333" spans="1:39" s="23" customFormat="1" x14ac:dyDescent="0.25">
      <c r="A333" s="92">
        <v>501628936</v>
      </c>
      <c r="B333" s="7" t="s">
        <v>390</v>
      </c>
      <c r="C333" s="21">
        <v>1</v>
      </c>
      <c r="D333" s="106">
        <v>103603</v>
      </c>
      <c r="AI333" s="92">
        <v>501628936</v>
      </c>
      <c r="AJ333" s="7" t="s">
        <v>241</v>
      </c>
      <c r="AK333" s="7" t="s">
        <v>15</v>
      </c>
      <c r="AL333" s="39">
        <v>37620</v>
      </c>
      <c r="AM333" s="20">
        <f t="shared" ca="1" si="5"/>
        <v>13</v>
      </c>
    </row>
    <row r="334" spans="1:39" s="23" customFormat="1" x14ac:dyDescent="0.25">
      <c r="A334" s="92">
        <v>585429908</v>
      </c>
      <c r="B334" s="7" t="s">
        <v>391</v>
      </c>
      <c r="C334" s="21">
        <v>2</v>
      </c>
      <c r="D334" s="106">
        <v>126627</v>
      </c>
      <c r="AI334" s="92">
        <v>585429908</v>
      </c>
      <c r="AJ334" s="7" t="s">
        <v>241</v>
      </c>
      <c r="AK334" s="7" t="s">
        <v>12</v>
      </c>
      <c r="AL334" s="39">
        <v>40175</v>
      </c>
      <c r="AM334" s="20">
        <f t="shared" ca="1" si="5"/>
        <v>6</v>
      </c>
    </row>
    <row r="335" spans="1:39" s="23" customFormat="1" x14ac:dyDescent="0.25">
      <c r="A335" s="92">
        <v>277809082</v>
      </c>
      <c r="B335" s="7" t="s">
        <v>392</v>
      </c>
      <c r="C335" s="21">
        <v>2</v>
      </c>
      <c r="D335" s="106">
        <v>110756</v>
      </c>
      <c r="AI335" s="92">
        <v>277809082</v>
      </c>
      <c r="AJ335" s="7" t="s">
        <v>393</v>
      </c>
      <c r="AK335" s="7" t="s">
        <v>18</v>
      </c>
      <c r="AL335" s="51">
        <v>40292</v>
      </c>
      <c r="AM335" s="20">
        <f t="shared" ca="1" si="5"/>
        <v>5</v>
      </c>
    </row>
    <row r="336" spans="1:39" s="23" customFormat="1" x14ac:dyDescent="0.25">
      <c r="A336" s="92">
        <v>993276935</v>
      </c>
      <c r="B336" s="7" t="s">
        <v>394</v>
      </c>
      <c r="C336" s="21">
        <v>5</v>
      </c>
      <c r="D336" s="106">
        <v>103260</v>
      </c>
      <c r="AI336" s="92">
        <v>993276935</v>
      </c>
      <c r="AJ336" s="7" t="s">
        <v>393</v>
      </c>
      <c r="AK336" s="7" t="s">
        <v>12</v>
      </c>
      <c r="AL336" s="39">
        <v>37407</v>
      </c>
      <c r="AM336" s="20">
        <f t="shared" ca="1" si="5"/>
        <v>13</v>
      </c>
    </row>
    <row r="337" spans="1:39" s="23" customFormat="1" x14ac:dyDescent="0.25">
      <c r="A337" s="92">
        <v>114730990</v>
      </c>
      <c r="B337" s="7" t="s">
        <v>395</v>
      </c>
      <c r="C337" s="21">
        <v>5</v>
      </c>
      <c r="D337" s="106">
        <v>61640</v>
      </c>
      <c r="AI337" s="92">
        <v>114730990</v>
      </c>
      <c r="AJ337" s="7" t="s">
        <v>393</v>
      </c>
      <c r="AK337" s="7" t="s">
        <v>12</v>
      </c>
      <c r="AL337" s="51">
        <v>40313</v>
      </c>
      <c r="AM337" s="20">
        <f t="shared" ca="1" si="5"/>
        <v>5</v>
      </c>
    </row>
    <row r="338" spans="1:39" s="23" customFormat="1" x14ac:dyDescent="0.25">
      <c r="A338" s="92">
        <v>871995289</v>
      </c>
      <c r="B338" s="7" t="s">
        <v>396</v>
      </c>
      <c r="C338" s="21">
        <v>3</v>
      </c>
      <c r="D338" s="106">
        <v>111408</v>
      </c>
      <c r="AI338" s="92">
        <v>871995289</v>
      </c>
      <c r="AJ338" s="7" t="s">
        <v>393</v>
      </c>
      <c r="AK338" s="7" t="s">
        <v>12</v>
      </c>
      <c r="AL338" s="39">
        <v>41137</v>
      </c>
      <c r="AM338" s="20">
        <f t="shared" ca="1" si="5"/>
        <v>3</v>
      </c>
    </row>
    <row r="339" spans="1:39" s="23" customFormat="1" x14ac:dyDescent="0.25">
      <c r="A339" s="92">
        <v>584558457</v>
      </c>
      <c r="B339" s="7" t="s">
        <v>397</v>
      </c>
      <c r="C339" s="21">
        <v>4</v>
      </c>
      <c r="D339" s="106">
        <v>44469</v>
      </c>
      <c r="AI339" s="92">
        <v>584558457</v>
      </c>
      <c r="AJ339" s="7" t="s">
        <v>393</v>
      </c>
      <c r="AK339" s="7" t="s">
        <v>18</v>
      </c>
      <c r="AL339" s="39">
        <v>36765</v>
      </c>
      <c r="AM339" s="20">
        <f t="shared" ca="1" si="5"/>
        <v>15</v>
      </c>
    </row>
    <row r="340" spans="1:39" s="23" customFormat="1" x14ac:dyDescent="0.25">
      <c r="A340" s="92">
        <v>464409886</v>
      </c>
      <c r="B340" s="7" t="s">
        <v>398</v>
      </c>
      <c r="C340" s="21">
        <v>2</v>
      </c>
      <c r="D340" s="106">
        <v>115240</v>
      </c>
      <c r="AI340" s="92">
        <v>464409886</v>
      </c>
      <c r="AJ340" s="7" t="s">
        <v>393</v>
      </c>
      <c r="AK340" s="7" t="s">
        <v>12</v>
      </c>
      <c r="AL340" s="39">
        <v>37936</v>
      </c>
      <c r="AM340" s="20">
        <f t="shared" ca="1" si="5"/>
        <v>12</v>
      </c>
    </row>
    <row r="341" spans="1:39" s="23" customFormat="1" x14ac:dyDescent="0.25">
      <c r="A341" s="92">
        <v>789928380</v>
      </c>
      <c r="B341" s="7" t="s">
        <v>399</v>
      </c>
      <c r="C341" s="21">
        <v>4</v>
      </c>
      <c r="D341" s="106">
        <v>93239</v>
      </c>
      <c r="AI341" s="92">
        <v>789928380</v>
      </c>
      <c r="AJ341" s="7" t="s">
        <v>393</v>
      </c>
      <c r="AK341" s="7" t="s">
        <v>12</v>
      </c>
      <c r="AL341" s="39">
        <v>39038</v>
      </c>
      <c r="AM341" s="20">
        <f t="shared" ca="1" si="5"/>
        <v>9</v>
      </c>
    </row>
    <row r="342" spans="1:39" s="23" customFormat="1" x14ac:dyDescent="0.25">
      <c r="A342" s="92">
        <v>374720175</v>
      </c>
      <c r="B342" s="7" t="s">
        <v>400</v>
      </c>
      <c r="C342" s="21">
        <v>4</v>
      </c>
      <c r="D342" s="106">
        <v>123209</v>
      </c>
      <c r="AI342" s="92">
        <v>374720175</v>
      </c>
      <c r="AJ342" s="7" t="s">
        <v>401</v>
      </c>
      <c r="AK342" s="7" t="s">
        <v>12</v>
      </c>
      <c r="AL342" s="39">
        <v>40552</v>
      </c>
      <c r="AM342" s="20">
        <f t="shared" ca="1" si="5"/>
        <v>5</v>
      </c>
    </row>
    <row r="343" spans="1:39" s="23" customFormat="1" x14ac:dyDescent="0.25">
      <c r="A343" s="92">
        <v>159963488</v>
      </c>
      <c r="B343" s="7" t="s">
        <v>402</v>
      </c>
      <c r="C343" s="21">
        <v>3</v>
      </c>
      <c r="D343" s="106">
        <v>105769</v>
      </c>
      <c r="AI343" s="92">
        <v>159963488</v>
      </c>
      <c r="AJ343" s="7" t="s">
        <v>401</v>
      </c>
      <c r="AK343" s="7" t="s">
        <v>12</v>
      </c>
      <c r="AL343" s="39">
        <v>40911</v>
      </c>
      <c r="AM343" s="20">
        <f t="shared" ca="1" si="5"/>
        <v>4</v>
      </c>
    </row>
    <row r="344" spans="1:39" s="23" customFormat="1" x14ac:dyDescent="0.25">
      <c r="A344" s="92">
        <v>588579337</v>
      </c>
      <c r="B344" s="7" t="s">
        <v>403</v>
      </c>
      <c r="C344" s="21">
        <v>5</v>
      </c>
      <c r="D344" s="106">
        <v>86681</v>
      </c>
      <c r="AI344" s="92">
        <v>588579337</v>
      </c>
      <c r="AJ344" s="7" t="s">
        <v>401</v>
      </c>
      <c r="AK344" s="7" t="s">
        <v>15</v>
      </c>
      <c r="AL344" s="39">
        <v>39457</v>
      </c>
      <c r="AM344" s="20">
        <f t="shared" ca="1" si="5"/>
        <v>8</v>
      </c>
    </row>
    <row r="345" spans="1:39" s="23" customFormat="1" x14ac:dyDescent="0.25">
      <c r="A345" s="92">
        <v>465419876</v>
      </c>
      <c r="B345" s="7" t="s">
        <v>404</v>
      </c>
      <c r="C345" s="21">
        <v>5</v>
      </c>
      <c r="D345" s="106">
        <v>81413</v>
      </c>
      <c r="AI345" s="92">
        <v>465419876</v>
      </c>
      <c r="AJ345" s="7" t="s">
        <v>401</v>
      </c>
      <c r="AK345" s="7" t="s">
        <v>15</v>
      </c>
      <c r="AL345" s="39">
        <v>39098</v>
      </c>
      <c r="AM345" s="20">
        <f t="shared" ca="1" si="5"/>
        <v>9</v>
      </c>
    </row>
    <row r="346" spans="1:39" s="23" customFormat="1" x14ac:dyDescent="0.25">
      <c r="A346" s="92">
        <v>950982946</v>
      </c>
      <c r="B346" s="7" t="s">
        <v>405</v>
      </c>
      <c r="C346" s="21">
        <v>4</v>
      </c>
      <c r="D346" s="106">
        <v>78610</v>
      </c>
      <c r="AI346" s="92">
        <v>950982946</v>
      </c>
      <c r="AJ346" s="7" t="s">
        <v>401</v>
      </c>
      <c r="AK346" s="7" t="s">
        <v>12</v>
      </c>
      <c r="AL346" s="39">
        <v>40209</v>
      </c>
      <c r="AM346" s="20">
        <f t="shared" ca="1" si="5"/>
        <v>6</v>
      </c>
    </row>
    <row r="347" spans="1:39" s="23" customFormat="1" x14ac:dyDescent="0.25">
      <c r="A347" s="92">
        <v>991781301</v>
      </c>
      <c r="B347" s="7" t="s">
        <v>406</v>
      </c>
      <c r="C347" s="21">
        <v>5</v>
      </c>
      <c r="D347" s="106">
        <v>116319</v>
      </c>
      <c r="AI347" s="92">
        <v>991781301</v>
      </c>
      <c r="AJ347" s="7" t="s">
        <v>401</v>
      </c>
      <c r="AK347" s="7" t="s">
        <v>18</v>
      </c>
      <c r="AL347" s="39">
        <v>36192</v>
      </c>
      <c r="AM347" s="20">
        <f t="shared" ca="1" si="5"/>
        <v>17</v>
      </c>
    </row>
    <row r="348" spans="1:39" s="23" customFormat="1" x14ac:dyDescent="0.25">
      <c r="A348" s="92">
        <v>765051771</v>
      </c>
      <c r="B348" s="7" t="s">
        <v>407</v>
      </c>
      <c r="C348" s="21">
        <v>5</v>
      </c>
      <c r="D348" s="106">
        <v>65423</v>
      </c>
      <c r="AI348" s="92">
        <v>765051771</v>
      </c>
      <c r="AJ348" s="7" t="s">
        <v>401</v>
      </c>
      <c r="AK348" s="7" t="s">
        <v>18</v>
      </c>
      <c r="AL348" s="39">
        <v>36199</v>
      </c>
      <c r="AM348" s="20">
        <f t="shared" ca="1" si="5"/>
        <v>17</v>
      </c>
    </row>
    <row r="349" spans="1:39" s="23" customFormat="1" x14ac:dyDescent="0.25">
      <c r="A349" s="92">
        <v>324206819</v>
      </c>
      <c r="B349" s="7" t="s">
        <v>408</v>
      </c>
      <c r="C349" s="21">
        <v>5</v>
      </c>
      <c r="D349" s="106">
        <v>54011</v>
      </c>
      <c r="AI349" s="92">
        <v>324206819</v>
      </c>
      <c r="AJ349" s="7" t="s">
        <v>401</v>
      </c>
      <c r="AK349" s="7" t="s">
        <v>12</v>
      </c>
      <c r="AL349" s="39">
        <v>36940</v>
      </c>
      <c r="AM349" s="20">
        <f t="shared" ca="1" si="5"/>
        <v>15</v>
      </c>
    </row>
    <row r="350" spans="1:39" s="23" customFormat="1" x14ac:dyDescent="0.25">
      <c r="A350" s="92">
        <v>145444331</v>
      </c>
      <c r="B350" s="7" t="s">
        <v>409</v>
      </c>
      <c r="C350" s="21">
        <v>2</v>
      </c>
      <c r="D350" s="106">
        <v>56645</v>
      </c>
      <c r="AI350" s="92">
        <v>145444331</v>
      </c>
      <c r="AJ350" s="7" t="s">
        <v>401</v>
      </c>
      <c r="AK350" s="7" t="s">
        <v>15</v>
      </c>
      <c r="AL350" s="39">
        <v>39871</v>
      </c>
      <c r="AM350" s="20">
        <f t="shared" ca="1" si="5"/>
        <v>7</v>
      </c>
    </row>
    <row r="351" spans="1:39" s="23" customFormat="1" x14ac:dyDescent="0.25">
      <c r="A351" s="92">
        <v>960700444</v>
      </c>
      <c r="B351" s="7" t="s">
        <v>410</v>
      </c>
      <c r="C351" s="21">
        <v>4</v>
      </c>
      <c r="D351" s="106">
        <v>112790</v>
      </c>
      <c r="AI351" s="92">
        <v>960700444</v>
      </c>
      <c r="AJ351" s="7" t="s">
        <v>401</v>
      </c>
      <c r="AK351" s="7" t="s">
        <v>21</v>
      </c>
      <c r="AL351" s="39">
        <v>40610</v>
      </c>
      <c r="AM351" s="20">
        <f t="shared" ca="1" si="5"/>
        <v>4</v>
      </c>
    </row>
    <row r="352" spans="1:39" s="23" customFormat="1" x14ac:dyDescent="0.25">
      <c r="A352" s="92">
        <v>635169263</v>
      </c>
      <c r="B352" s="7" t="s">
        <v>411</v>
      </c>
      <c r="C352" s="21">
        <v>4</v>
      </c>
      <c r="D352" s="106">
        <v>125069</v>
      </c>
      <c r="AI352" s="92">
        <v>635169263</v>
      </c>
      <c r="AJ352" s="7" t="s">
        <v>401</v>
      </c>
      <c r="AK352" s="7" t="s">
        <v>15</v>
      </c>
      <c r="AL352" s="39">
        <v>40624</v>
      </c>
      <c r="AM352" s="20">
        <f t="shared" ca="1" si="5"/>
        <v>4</v>
      </c>
    </row>
    <row r="353" spans="1:39" s="23" customFormat="1" x14ac:dyDescent="0.25">
      <c r="A353" s="92">
        <v>517226295</v>
      </c>
      <c r="B353" s="7" t="s">
        <v>412</v>
      </c>
      <c r="C353" s="21">
        <v>5</v>
      </c>
      <c r="D353" s="106">
        <v>75401</v>
      </c>
      <c r="AI353" s="92">
        <v>517226295</v>
      </c>
      <c r="AJ353" s="7" t="s">
        <v>401</v>
      </c>
      <c r="AK353" s="7" t="s">
        <v>12</v>
      </c>
      <c r="AL353" s="39">
        <v>39147</v>
      </c>
      <c r="AM353" s="20">
        <f t="shared" ca="1" si="5"/>
        <v>8</v>
      </c>
    </row>
    <row r="354" spans="1:39" s="23" customFormat="1" x14ac:dyDescent="0.25">
      <c r="A354" s="92">
        <v>245703070</v>
      </c>
      <c r="B354" s="7" t="s">
        <v>413</v>
      </c>
      <c r="C354" s="21">
        <v>5</v>
      </c>
      <c r="D354" s="106">
        <v>95570</v>
      </c>
      <c r="AI354" s="92">
        <v>245703070</v>
      </c>
      <c r="AJ354" s="7" t="s">
        <v>401</v>
      </c>
      <c r="AK354" s="7" t="s">
        <v>18</v>
      </c>
      <c r="AL354" s="39">
        <v>39167</v>
      </c>
      <c r="AM354" s="20">
        <f t="shared" ca="1" si="5"/>
        <v>8</v>
      </c>
    </row>
    <row r="355" spans="1:39" s="23" customFormat="1" x14ac:dyDescent="0.25">
      <c r="A355" s="92">
        <v>515153023</v>
      </c>
      <c r="B355" s="7" t="s">
        <v>414</v>
      </c>
      <c r="C355" s="21">
        <v>2</v>
      </c>
      <c r="D355" s="106">
        <v>83404</v>
      </c>
      <c r="AI355" s="92">
        <v>515153023</v>
      </c>
      <c r="AJ355" s="7" t="s">
        <v>401</v>
      </c>
      <c r="AK355" s="7" t="s">
        <v>18</v>
      </c>
      <c r="AL355" s="39">
        <v>38805</v>
      </c>
      <c r="AM355" s="20">
        <f t="shared" ca="1" si="5"/>
        <v>9</v>
      </c>
    </row>
    <row r="356" spans="1:39" s="23" customFormat="1" x14ac:dyDescent="0.25">
      <c r="A356" s="92">
        <v>496027469</v>
      </c>
      <c r="B356" s="7" t="s">
        <v>415</v>
      </c>
      <c r="C356" s="21">
        <v>3</v>
      </c>
      <c r="D356" s="106">
        <v>69800</v>
      </c>
      <c r="AI356" s="92">
        <v>496027469</v>
      </c>
      <c r="AJ356" s="7" t="s">
        <v>401</v>
      </c>
      <c r="AK356" s="7" t="s">
        <v>12</v>
      </c>
      <c r="AL356" s="39">
        <v>35856</v>
      </c>
      <c r="AM356" s="20">
        <f t="shared" ca="1" si="5"/>
        <v>17</v>
      </c>
    </row>
    <row r="357" spans="1:39" s="23" customFormat="1" x14ac:dyDescent="0.25">
      <c r="A357" s="92">
        <v>751720509</v>
      </c>
      <c r="B357" s="7" t="s">
        <v>416</v>
      </c>
      <c r="C357" s="21">
        <v>3</v>
      </c>
      <c r="D357" s="106">
        <v>84002</v>
      </c>
      <c r="AI357" s="92">
        <v>751720509</v>
      </c>
      <c r="AJ357" s="7" t="s">
        <v>401</v>
      </c>
      <c r="AK357" s="7" t="s">
        <v>12</v>
      </c>
      <c r="AL357" s="39">
        <v>35857</v>
      </c>
      <c r="AM357" s="20">
        <f t="shared" ca="1" si="5"/>
        <v>17</v>
      </c>
    </row>
    <row r="358" spans="1:39" s="23" customFormat="1" x14ac:dyDescent="0.25">
      <c r="A358" s="92">
        <v>144218966</v>
      </c>
      <c r="B358" s="7" t="s">
        <v>417</v>
      </c>
      <c r="C358" s="21">
        <v>4</v>
      </c>
      <c r="D358" s="106">
        <v>123051</v>
      </c>
      <c r="AI358" s="92">
        <v>144218966</v>
      </c>
      <c r="AJ358" s="7" t="s">
        <v>401</v>
      </c>
      <c r="AK358" s="7" t="s">
        <v>12</v>
      </c>
      <c r="AL358" s="39">
        <v>39157</v>
      </c>
      <c r="AM358" s="20">
        <f t="shared" ca="1" si="5"/>
        <v>8</v>
      </c>
    </row>
    <row r="359" spans="1:39" s="23" customFormat="1" x14ac:dyDescent="0.25">
      <c r="A359" s="92">
        <v>339594449</v>
      </c>
      <c r="B359" s="7" t="s">
        <v>418</v>
      </c>
      <c r="C359" s="21">
        <v>4</v>
      </c>
      <c r="D359" s="106">
        <v>123234</v>
      </c>
      <c r="AI359" s="92">
        <v>339594449</v>
      </c>
      <c r="AJ359" s="7" t="s">
        <v>401</v>
      </c>
      <c r="AK359" s="7" t="s">
        <v>12</v>
      </c>
      <c r="AL359" s="39">
        <v>41000</v>
      </c>
      <c r="AM359" s="20">
        <f t="shared" ca="1" si="5"/>
        <v>3</v>
      </c>
    </row>
    <row r="360" spans="1:39" s="23" customFormat="1" x14ac:dyDescent="0.25">
      <c r="A360" s="92">
        <v>161090365</v>
      </c>
      <c r="B360" s="7" t="s">
        <v>419</v>
      </c>
      <c r="C360" s="21">
        <v>2</v>
      </c>
      <c r="D360" s="106">
        <v>61223</v>
      </c>
      <c r="AI360" s="92">
        <v>161090365</v>
      </c>
      <c r="AJ360" s="7" t="s">
        <v>401</v>
      </c>
      <c r="AK360" s="7" t="s">
        <v>12</v>
      </c>
      <c r="AL360" s="39">
        <v>41007</v>
      </c>
      <c r="AM360" s="20">
        <f t="shared" ca="1" si="5"/>
        <v>3</v>
      </c>
    </row>
    <row r="361" spans="1:39" s="23" customFormat="1" x14ac:dyDescent="0.25">
      <c r="A361" s="92">
        <v>368268983</v>
      </c>
      <c r="B361" s="7" t="s">
        <v>420</v>
      </c>
      <c r="C361" s="21">
        <v>4</v>
      </c>
      <c r="D361" s="106">
        <v>119751</v>
      </c>
      <c r="AI361" s="92">
        <v>368268983</v>
      </c>
      <c r="AJ361" s="7" t="s">
        <v>401</v>
      </c>
      <c r="AK361" s="7" t="s">
        <v>12</v>
      </c>
      <c r="AL361" s="39">
        <v>39180</v>
      </c>
      <c r="AM361" s="20">
        <f t="shared" ca="1" si="5"/>
        <v>8</v>
      </c>
    </row>
    <row r="362" spans="1:39" s="23" customFormat="1" x14ac:dyDescent="0.25">
      <c r="A362" s="92">
        <v>768695335</v>
      </c>
      <c r="B362" s="7" t="s">
        <v>421</v>
      </c>
      <c r="C362" s="21">
        <v>4</v>
      </c>
      <c r="D362" s="106">
        <v>80640</v>
      </c>
      <c r="AI362" s="92">
        <v>768695335</v>
      </c>
      <c r="AJ362" s="7" t="s">
        <v>401</v>
      </c>
      <c r="AK362" s="7" t="s">
        <v>12</v>
      </c>
      <c r="AL362" s="39">
        <v>38834</v>
      </c>
      <c r="AM362" s="20">
        <f t="shared" ca="1" si="5"/>
        <v>9</v>
      </c>
    </row>
    <row r="363" spans="1:39" s="23" customFormat="1" x14ac:dyDescent="0.25">
      <c r="A363" s="92">
        <v>543585811</v>
      </c>
      <c r="B363" s="7" t="s">
        <v>422</v>
      </c>
      <c r="C363" s="21">
        <v>2</v>
      </c>
      <c r="D363" s="106">
        <v>71455</v>
      </c>
      <c r="AI363" s="92">
        <v>543585811</v>
      </c>
      <c r="AJ363" s="7" t="s">
        <v>401</v>
      </c>
      <c r="AK363" s="7" t="s">
        <v>12</v>
      </c>
      <c r="AL363" s="39">
        <v>36297</v>
      </c>
      <c r="AM363" s="20">
        <f t="shared" ca="1" si="5"/>
        <v>16</v>
      </c>
    </row>
    <row r="364" spans="1:39" s="23" customFormat="1" x14ac:dyDescent="0.25">
      <c r="A364" s="92">
        <v>644020811</v>
      </c>
      <c r="B364" s="7" t="s">
        <v>423</v>
      </c>
      <c r="C364" s="21">
        <v>4</v>
      </c>
      <c r="D364" s="106">
        <v>74304</v>
      </c>
      <c r="AI364" s="92">
        <v>644020811</v>
      </c>
      <c r="AJ364" s="7" t="s">
        <v>401</v>
      </c>
      <c r="AK364" s="7" t="s">
        <v>12</v>
      </c>
      <c r="AL364" s="39">
        <v>36662</v>
      </c>
      <c r="AM364" s="20">
        <f t="shared" ca="1" si="5"/>
        <v>15</v>
      </c>
    </row>
    <row r="365" spans="1:39" s="23" customFormat="1" x14ac:dyDescent="0.25">
      <c r="A365" s="92">
        <v>862411247</v>
      </c>
      <c r="B365" s="7" t="s">
        <v>424</v>
      </c>
      <c r="C365" s="21">
        <v>3</v>
      </c>
      <c r="D365" s="106">
        <v>86111</v>
      </c>
      <c r="AI365" s="92">
        <v>862411247</v>
      </c>
      <c r="AJ365" s="7" t="s">
        <v>401</v>
      </c>
      <c r="AK365" s="7" t="s">
        <v>18</v>
      </c>
      <c r="AL365" s="39">
        <v>39592</v>
      </c>
      <c r="AM365" s="20">
        <f t="shared" ca="1" si="5"/>
        <v>7</v>
      </c>
    </row>
    <row r="366" spans="1:39" s="23" customFormat="1" x14ac:dyDescent="0.25">
      <c r="A366" s="92">
        <v>154855819</v>
      </c>
      <c r="B366" s="7" t="s">
        <v>425</v>
      </c>
      <c r="C366" s="21">
        <v>1</v>
      </c>
      <c r="D366" s="106">
        <v>122165</v>
      </c>
      <c r="AI366" s="92">
        <v>154855819</v>
      </c>
      <c r="AJ366" s="7" t="s">
        <v>401</v>
      </c>
      <c r="AK366" s="7" t="s">
        <v>12</v>
      </c>
      <c r="AL366" s="39">
        <v>40712</v>
      </c>
      <c r="AM366" s="20">
        <f t="shared" ca="1" si="5"/>
        <v>4</v>
      </c>
    </row>
    <row r="367" spans="1:39" s="23" customFormat="1" x14ac:dyDescent="0.25">
      <c r="A367" s="92">
        <v>510827270</v>
      </c>
      <c r="B367" s="7" t="s">
        <v>426</v>
      </c>
      <c r="C367" s="21">
        <v>1</v>
      </c>
      <c r="D367" s="106">
        <v>104783</v>
      </c>
      <c r="AI367" s="92">
        <v>510827270</v>
      </c>
      <c r="AJ367" s="7" t="s">
        <v>401</v>
      </c>
      <c r="AK367" s="7" t="s">
        <v>12</v>
      </c>
      <c r="AL367" s="39">
        <v>41070</v>
      </c>
      <c r="AM367" s="20">
        <f t="shared" ca="1" si="5"/>
        <v>3</v>
      </c>
    </row>
    <row r="368" spans="1:39" s="23" customFormat="1" x14ac:dyDescent="0.25">
      <c r="A368" s="92">
        <v>843376664</v>
      </c>
      <c r="B368" s="7" t="s">
        <v>427</v>
      </c>
      <c r="C368" s="21">
        <v>2</v>
      </c>
      <c r="D368" s="106">
        <v>57724</v>
      </c>
      <c r="AI368" s="92">
        <v>843376664</v>
      </c>
      <c r="AJ368" s="7" t="s">
        <v>401</v>
      </c>
      <c r="AK368" s="7" t="s">
        <v>12</v>
      </c>
      <c r="AL368" s="39">
        <v>39258</v>
      </c>
      <c r="AM368" s="20">
        <f t="shared" ca="1" si="5"/>
        <v>8</v>
      </c>
    </row>
    <row r="369" spans="1:39" s="23" customFormat="1" x14ac:dyDescent="0.25">
      <c r="A369" s="92">
        <v>496323845</v>
      </c>
      <c r="B369" s="7" t="s">
        <v>428</v>
      </c>
      <c r="C369" s="21">
        <v>4</v>
      </c>
      <c r="D369" s="106">
        <v>66016</v>
      </c>
      <c r="AI369" s="92">
        <v>496323845</v>
      </c>
      <c r="AJ369" s="7" t="s">
        <v>401</v>
      </c>
      <c r="AK369" s="7" t="s">
        <v>12</v>
      </c>
      <c r="AL369" s="39">
        <v>40333</v>
      </c>
      <c r="AM369" s="20">
        <f t="shared" ca="1" si="5"/>
        <v>5</v>
      </c>
    </row>
    <row r="370" spans="1:39" s="23" customFormat="1" x14ac:dyDescent="0.25">
      <c r="A370" s="92">
        <v>249056642</v>
      </c>
      <c r="B370" s="7" t="s">
        <v>429</v>
      </c>
      <c r="C370" s="21">
        <v>4</v>
      </c>
      <c r="D370" s="106">
        <v>88259</v>
      </c>
      <c r="AI370" s="92">
        <v>249056642</v>
      </c>
      <c r="AJ370" s="7" t="s">
        <v>401</v>
      </c>
      <c r="AK370" s="7" t="s">
        <v>18</v>
      </c>
      <c r="AL370" s="39">
        <v>36703</v>
      </c>
      <c r="AM370" s="20">
        <f t="shared" ca="1" si="5"/>
        <v>15</v>
      </c>
    </row>
    <row r="371" spans="1:39" s="23" customFormat="1" x14ac:dyDescent="0.25">
      <c r="A371" s="92">
        <v>857627139</v>
      </c>
      <c r="B371" s="7" t="s">
        <v>430</v>
      </c>
      <c r="C371" s="21">
        <v>3</v>
      </c>
      <c r="D371" s="106">
        <v>96619</v>
      </c>
      <c r="AI371" s="92">
        <v>857627139</v>
      </c>
      <c r="AJ371" s="7" t="s">
        <v>401</v>
      </c>
      <c r="AK371" s="7" t="s">
        <v>15</v>
      </c>
      <c r="AL371" s="39">
        <v>40351</v>
      </c>
      <c r="AM371" s="20">
        <f t="shared" ca="1" si="5"/>
        <v>5</v>
      </c>
    </row>
    <row r="372" spans="1:39" s="23" customFormat="1" x14ac:dyDescent="0.25">
      <c r="A372" s="92">
        <v>979657433</v>
      </c>
      <c r="B372" s="7" t="s">
        <v>431</v>
      </c>
      <c r="C372" s="21">
        <v>2</v>
      </c>
      <c r="D372" s="106">
        <v>47851</v>
      </c>
      <c r="AI372" s="92">
        <v>979657433</v>
      </c>
      <c r="AJ372" s="7" t="s">
        <v>401</v>
      </c>
      <c r="AK372" s="7" t="s">
        <v>12</v>
      </c>
      <c r="AL372" s="39">
        <v>39290</v>
      </c>
      <c r="AM372" s="20">
        <f t="shared" ca="1" si="5"/>
        <v>8</v>
      </c>
    </row>
    <row r="373" spans="1:39" s="23" customFormat="1" x14ac:dyDescent="0.25">
      <c r="A373" s="92">
        <v>558335492</v>
      </c>
      <c r="B373" s="7" t="s">
        <v>432</v>
      </c>
      <c r="C373" s="21">
        <v>4</v>
      </c>
      <c r="D373" s="106">
        <v>55409</v>
      </c>
      <c r="AI373" s="92">
        <v>558335492</v>
      </c>
      <c r="AJ373" s="7" t="s">
        <v>401</v>
      </c>
      <c r="AK373" s="7" t="s">
        <v>12</v>
      </c>
      <c r="AL373" s="39">
        <v>40367</v>
      </c>
      <c r="AM373" s="20">
        <f t="shared" ca="1" si="5"/>
        <v>5</v>
      </c>
    </row>
    <row r="374" spans="1:39" s="23" customFormat="1" x14ac:dyDescent="0.25">
      <c r="A374" s="92">
        <v>853300995</v>
      </c>
      <c r="B374" s="7" t="s">
        <v>433</v>
      </c>
      <c r="C374" s="21">
        <v>2</v>
      </c>
      <c r="D374" s="106">
        <v>116169</v>
      </c>
      <c r="AI374" s="92">
        <v>853300995</v>
      </c>
      <c r="AJ374" s="7" t="s">
        <v>401</v>
      </c>
      <c r="AK374" s="7" t="s">
        <v>15</v>
      </c>
      <c r="AL374" s="39">
        <v>36371</v>
      </c>
      <c r="AM374" s="20">
        <f t="shared" ca="1" si="5"/>
        <v>16</v>
      </c>
    </row>
    <row r="375" spans="1:39" s="23" customFormat="1" x14ac:dyDescent="0.25">
      <c r="A375" s="92">
        <v>216047289</v>
      </c>
      <c r="B375" s="7" t="s">
        <v>434</v>
      </c>
      <c r="C375" s="21">
        <v>3</v>
      </c>
      <c r="D375" s="106">
        <v>94826</v>
      </c>
      <c r="AI375" s="92">
        <v>216047289</v>
      </c>
      <c r="AJ375" s="7" t="s">
        <v>401</v>
      </c>
      <c r="AK375" s="7" t="s">
        <v>18</v>
      </c>
      <c r="AL375" s="39">
        <v>39283</v>
      </c>
      <c r="AM375" s="20">
        <f t="shared" ca="1" si="5"/>
        <v>8</v>
      </c>
    </row>
    <row r="376" spans="1:39" s="23" customFormat="1" x14ac:dyDescent="0.25">
      <c r="A376" s="92">
        <v>459138115</v>
      </c>
      <c r="B376" s="7" t="s">
        <v>435</v>
      </c>
      <c r="C376" s="21">
        <v>2</v>
      </c>
      <c r="D376" s="106">
        <v>96418</v>
      </c>
      <c r="AI376" s="92">
        <v>459138115</v>
      </c>
      <c r="AJ376" s="7" t="s">
        <v>401</v>
      </c>
      <c r="AK376" s="7" t="s">
        <v>12</v>
      </c>
      <c r="AL376" s="39">
        <v>40361</v>
      </c>
      <c r="AM376" s="20">
        <f t="shared" ca="1" si="5"/>
        <v>5</v>
      </c>
    </row>
    <row r="377" spans="1:39" s="23" customFormat="1" x14ac:dyDescent="0.25">
      <c r="A377" s="92">
        <v>203004099</v>
      </c>
      <c r="B377" s="7" t="s">
        <v>436</v>
      </c>
      <c r="C377" s="21">
        <v>4</v>
      </c>
      <c r="D377" s="106">
        <v>42446</v>
      </c>
      <c r="AI377" s="92">
        <v>203004099</v>
      </c>
      <c r="AJ377" s="7" t="s">
        <v>401</v>
      </c>
      <c r="AK377" s="7" t="s">
        <v>12</v>
      </c>
      <c r="AL377" s="39">
        <v>40395</v>
      </c>
      <c r="AM377" s="20">
        <f t="shared" ca="1" si="5"/>
        <v>5</v>
      </c>
    </row>
    <row r="378" spans="1:39" s="23" customFormat="1" x14ac:dyDescent="0.25">
      <c r="A378" s="92">
        <v>785489105</v>
      </c>
      <c r="B378" s="7" t="s">
        <v>437</v>
      </c>
      <c r="C378" s="21">
        <v>4</v>
      </c>
      <c r="D378" s="106">
        <v>90681</v>
      </c>
      <c r="AI378" s="92">
        <v>785489105</v>
      </c>
      <c r="AJ378" s="7" t="s">
        <v>401</v>
      </c>
      <c r="AK378" s="7" t="s">
        <v>12</v>
      </c>
      <c r="AL378" s="39">
        <v>36392</v>
      </c>
      <c r="AM378" s="20">
        <f t="shared" ca="1" si="5"/>
        <v>16</v>
      </c>
    </row>
    <row r="379" spans="1:39" s="23" customFormat="1" x14ac:dyDescent="0.25">
      <c r="A379" s="92">
        <v>739295625</v>
      </c>
      <c r="B379" s="7" t="s">
        <v>438</v>
      </c>
      <c r="C379" s="21">
        <v>5</v>
      </c>
      <c r="D379" s="106">
        <v>58792</v>
      </c>
      <c r="AI379" s="92">
        <v>739295625</v>
      </c>
      <c r="AJ379" s="7" t="s">
        <v>401</v>
      </c>
      <c r="AK379" s="7" t="s">
        <v>18</v>
      </c>
      <c r="AL379" s="39">
        <v>39330</v>
      </c>
      <c r="AM379" s="20">
        <f t="shared" ca="1" si="5"/>
        <v>8</v>
      </c>
    </row>
    <row r="380" spans="1:39" s="23" customFormat="1" x14ac:dyDescent="0.25">
      <c r="A380" s="92">
        <v>713535877</v>
      </c>
      <c r="B380" s="7" t="s">
        <v>439</v>
      </c>
      <c r="C380" s="21">
        <v>2</v>
      </c>
      <c r="D380" s="106">
        <v>88669</v>
      </c>
      <c r="AI380" s="92">
        <v>713535877</v>
      </c>
      <c r="AJ380" s="7" t="s">
        <v>401</v>
      </c>
      <c r="AK380" s="7" t="s">
        <v>18</v>
      </c>
      <c r="AL380" s="39">
        <v>38969</v>
      </c>
      <c r="AM380" s="20">
        <f t="shared" ca="1" si="5"/>
        <v>9</v>
      </c>
    </row>
    <row r="381" spans="1:39" s="23" customFormat="1" x14ac:dyDescent="0.25">
      <c r="A381" s="92">
        <v>683083709</v>
      </c>
      <c r="B381" s="7" t="s">
        <v>440</v>
      </c>
      <c r="C381" s="21">
        <v>1</v>
      </c>
      <c r="D381" s="106">
        <v>95336</v>
      </c>
      <c r="AI381" s="92">
        <v>683083709</v>
      </c>
      <c r="AJ381" s="7" t="s">
        <v>401</v>
      </c>
      <c r="AK381" s="7" t="s">
        <v>15</v>
      </c>
      <c r="AL381" s="39">
        <v>37138</v>
      </c>
      <c r="AM381" s="20">
        <f t="shared" ca="1" si="5"/>
        <v>14</v>
      </c>
    </row>
    <row r="382" spans="1:39" s="23" customFormat="1" x14ac:dyDescent="0.25">
      <c r="A382" s="92">
        <v>235654630</v>
      </c>
      <c r="B382" s="7" t="s">
        <v>441</v>
      </c>
      <c r="C382" s="21">
        <v>3</v>
      </c>
      <c r="D382" s="106">
        <v>57718</v>
      </c>
      <c r="AI382" s="92">
        <v>235654630</v>
      </c>
      <c r="AJ382" s="7" t="s">
        <v>401</v>
      </c>
      <c r="AK382" s="7" t="s">
        <v>15</v>
      </c>
      <c r="AL382" s="39">
        <v>37141</v>
      </c>
      <c r="AM382" s="20">
        <f t="shared" ca="1" si="5"/>
        <v>14</v>
      </c>
    </row>
    <row r="383" spans="1:39" s="23" customFormat="1" x14ac:dyDescent="0.25">
      <c r="A383" s="92">
        <v>196555175</v>
      </c>
      <c r="B383" s="7" t="s">
        <v>442</v>
      </c>
      <c r="C383" s="21">
        <v>4</v>
      </c>
      <c r="D383" s="106">
        <v>103657</v>
      </c>
      <c r="AI383" s="92">
        <v>196555175</v>
      </c>
      <c r="AJ383" s="7" t="s">
        <v>401</v>
      </c>
      <c r="AK383" s="7" t="s">
        <v>12</v>
      </c>
      <c r="AL383" s="39">
        <v>40083</v>
      </c>
      <c r="AM383" s="20">
        <f t="shared" ca="1" si="5"/>
        <v>6</v>
      </c>
    </row>
    <row r="384" spans="1:39" s="23" customFormat="1" x14ac:dyDescent="0.25">
      <c r="A384" s="92">
        <v>816292845</v>
      </c>
      <c r="B384" s="7" t="s">
        <v>443</v>
      </c>
      <c r="C384" s="21">
        <v>4</v>
      </c>
      <c r="D384" s="106">
        <v>80141</v>
      </c>
      <c r="AI384" s="92">
        <v>816292845</v>
      </c>
      <c r="AJ384" s="7" t="s">
        <v>401</v>
      </c>
      <c r="AK384" s="7" t="s">
        <v>12</v>
      </c>
      <c r="AL384" s="39">
        <v>40447</v>
      </c>
      <c r="AM384" s="20">
        <f t="shared" ca="1" si="5"/>
        <v>5</v>
      </c>
    </row>
    <row r="385" spans="1:39" x14ac:dyDescent="0.25">
      <c r="A385" s="92">
        <v>769249823</v>
      </c>
      <c r="B385" s="7" t="s">
        <v>444</v>
      </c>
      <c r="C385" s="21">
        <v>1</v>
      </c>
      <c r="D385" s="106">
        <v>48546</v>
      </c>
      <c r="AI385" s="92">
        <v>769249823</v>
      </c>
      <c r="AJ385" s="7" t="s">
        <v>401</v>
      </c>
      <c r="AK385" s="7" t="s">
        <v>15</v>
      </c>
      <c r="AL385" s="39">
        <v>36094</v>
      </c>
      <c r="AM385" s="20">
        <f t="shared" ca="1" si="5"/>
        <v>17</v>
      </c>
    </row>
    <row r="386" spans="1:39" x14ac:dyDescent="0.25">
      <c r="A386" s="92">
        <v>237557469</v>
      </c>
      <c r="B386" s="7" t="s">
        <v>445</v>
      </c>
      <c r="C386" s="21">
        <v>5</v>
      </c>
      <c r="D386" s="106">
        <v>60489</v>
      </c>
      <c r="AI386" s="92">
        <v>237557469</v>
      </c>
      <c r="AJ386" s="7" t="s">
        <v>401</v>
      </c>
      <c r="AK386" s="7" t="s">
        <v>12</v>
      </c>
      <c r="AL386" s="39">
        <v>36456</v>
      </c>
      <c r="AM386" s="20">
        <f t="shared" ref="AM386:AM449" ca="1" si="6">DATEDIF(AL386,TODAY(),"Y")</f>
        <v>16</v>
      </c>
    </row>
    <row r="387" spans="1:39" x14ac:dyDescent="0.25">
      <c r="A387" s="92">
        <v>809911216</v>
      </c>
      <c r="B387" s="7" t="s">
        <v>446</v>
      </c>
      <c r="C387" s="21">
        <v>3</v>
      </c>
      <c r="D387" s="106">
        <v>77192</v>
      </c>
      <c r="AI387" s="92">
        <v>809911216</v>
      </c>
      <c r="AJ387" s="7" t="s">
        <v>401</v>
      </c>
      <c r="AK387" s="7" t="s">
        <v>12</v>
      </c>
      <c r="AL387" s="39">
        <v>36463</v>
      </c>
      <c r="AM387" s="20">
        <f t="shared" ca="1" si="6"/>
        <v>16</v>
      </c>
    </row>
    <row r="388" spans="1:39" x14ac:dyDescent="0.25">
      <c r="A388" s="92">
        <v>816125489</v>
      </c>
      <c r="B388" s="7" t="s">
        <v>447</v>
      </c>
      <c r="C388" s="21">
        <v>4</v>
      </c>
      <c r="D388" s="106">
        <v>69414</v>
      </c>
      <c r="AI388" s="92">
        <v>816125489</v>
      </c>
      <c r="AJ388" s="7" t="s">
        <v>401</v>
      </c>
      <c r="AK388" s="7" t="s">
        <v>15</v>
      </c>
      <c r="AL388" s="39">
        <v>37166</v>
      </c>
      <c r="AM388" s="20">
        <f t="shared" ca="1" si="6"/>
        <v>14</v>
      </c>
    </row>
    <row r="389" spans="1:39" x14ac:dyDescent="0.25">
      <c r="A389" s="92">
        <v>544092285</v>
      </c>
      <c r="B389" s="7" t="s">
        <v>448</v>
      </c>
      <c r="C389" s="21">
        <v>1</v>
      </c>
      <c r="D389" s="106">
        <v>122418</v>
      </c>
      <c r="AI389" s="92">
        <v>544092285</v>
      </c>
      <c r="AJ389" s="7" t="s">
        <v>401</v>
      </c>
      <c r="AK389" s="7" t="s">
        <v>12</v>
      </c>
      <c r="AL389" s="39">
        <v>36116</v>
      </c>
      <c r="AM389" s="20">
        <f t="shared" ca="1" si="6"/>
        <v>17</v>
      </c>
    </row>
    <row r="390" spans="1:39" x14ac:dyDescent="0.25">
      <c r="A390" s="92">
        <v>886181264</v>
      </c>
      <c r="B390" s="7" t="s">
        <v>449</v>
      </c>
      <c r="C390" s="21">
        <v>3</v>
      </c>
      <c r="D390" s="106">
        <v>110342</v>
      </c>
      <c r="AI390" s="92">
        <v>886181264</v>
      </c>
      <c r="AJ390" s="7" t="s">
        <v>401</v>
      </c>
      <c r="AK390" s="7" t="s">
        <v>15</v>
      </c>
      <c r="AL390" s="39">
        <v>36121</v>
      </c>
      <c r="AM390" s="20">
        <f t="shared" ca="1" si="6"/>
        <v>17</v>
      </c>
    </row>
    <row r="391" spans="1:39" x14ac:dyDescent="0.25">
      <c r="A391" s="92">
        <v>330054895</v>
      </c>
      <c r="B391" s="7" t="s">
        <v>450</v>
      </c>
      <c r="C391" s="21">
        <v>5</v>
      </c>
      <c r="D391" s="106">
        <v>74920</v>
      </c>
      <c r="AI391" s="92">
        <v>330054895</v>
      </c>
      <c r="AJ391" s="7" t="s">
        <v>401</v>
      </c>
      <c r="AK391" s="7" t="s">
        <v>12</v>
      </c>
      <c r="AL391" s="39">
        <v>36145</v>
      </c>
      <c r="AM391" s="20">
        <f t="shared" ca="1" si="6"/>
        <v>17</v>
      </c>
    </row>
    <row r="392" spans="1:39" x14ac:dyDescent="0.25">
      <c r="A392" s="92">
        <v>748660224</v>
      </c>
      <c r="B392" s="7" t="s">
        <v>451</v>
      </c>
      <c r="C392" s="21">
        <v>5</v>
      </c>
      <c r="D392" s="106">
        <v>52239</v>
      </c>
      <c r="AI392" s="92">
        <v>748660224</v>
      </c>
      <c r="AJ392" s="7" t="s">
        <v>401</v>
      </c>
      <c r="AK392" s="7" t="s">
        <v>18</v>
      </c>
      <c r="AL392" s="39">
        <v>39063</v>
      </c>
      <c r="AM392" s="20">
        <f t="shared" ca="1" si="6"/>
        <v>9</v>
      </c>
    </row>
    <row r="393" spans="1:39" x14ac:dyDescent="0.25">
      <c r="A393" s="92">
        <v>692067525</v>
      </c>
      <c r="B393" s="7" t="s">
        <v>452</v>
      </c>
      <c r="C393" s="21">
        <v>5</v>
      </c>
      <c r="D393" s="106">
        <v>87790</v>
      </c>
      <c r="AI393" s="92">
        <v>692067525</v>
      </c>
      <c r="AJ393" s="7" t="s">
        <v>453</v>
      </c>
      <c r="AK393" s="7" t="s">
        <v>12</v>
      </c>
      <c r="AL393" s="39">
        <v>40922</v>
      </c>
      <c r="AM393" s="20">
        <f t="shared" ca="1" si="6"/>
        <v>4</v>
      </c>
    </row>
    <row r="394" spans="1:39" x14ac:dyDescent="0.25">
      <c r="A394" s="92">
        <v>836682377</v>
      </c>
      <c r="B394" s="7" t="s">
        <v>454</v>
      </c>
      <c r="C394" s="21">
        <v>4</v>
      </c>
      <c r="D394" s="106">
        <v>85333</v>
      </c>
      <c r="AI394" s="92">
        <v>836682377</v>
      </c>
      <c r="AJ394" s="7" t="s">
        <v>453</v>
      </c>
      <c r="AK394" s="7" t="s">
        <v>18</v>
      </c>
      <c r="AL394" s="39">
        <v>38734</v>
      </c>
      <c r="AM394" s="20">
        <f t="shared" ca="1" si="6"/>
        <v>10</v>
      </c>
    </row>
    <row r="395" spans="1:39" x14ac:dyDescent="0.25">
      <c r="A395" s="92">
        <v>719807202</v>
      </c>
      <c r="B395" s="7" t="s">
        <v>455</v>
      </c>
      <c r="C395" s="21">
        <v>2</v>
      </c>
      <c r="D395" s="106">
        <v>122546</v>
      </c>
      <c r="AI395" s="92">
        <v>719807202</v>
      </c>
      <c r="AJ395" s="7" t="s">
        <v>453</v>
      </c>
      <c r="AK395" s="7" t="s">
        <v>12</v>
      </c>
      <c r="AL395" s="39">
        <v>36175</v>
      </c>
      <c r="AM395" s="20">
        <f t="shared" ca="1" si="6"/>
        <v>17</v>
      </c>
    </row>
    <row r="396" spans="1:39" x14ac:dyDescent="0.25">
      <c r="A396" s="92">
        <v>182885638</v>
      </c>
      <c r="B396" s="7" t="s">
        <v>456</v>
      </c>
      <c r="C396" s="21">
        <v>2</v>
      </c>
      <c r="D396" s="106">
        <v>66852</v>
      </c>
      <c r="AI396" s="92">
        <v>182885638</v>
      </c>
      <c r="AJ396" s="7" t="s">
        <v>453</v>
      </c>
      <c r="AK396" s="7" t="s">
        <v>12</v>
      </c>
      <c r="AL396" s="39">
        <v>36898</v>
      </c>
      <c r="AM396" s="20">
        <f t="shared" ca="1" si="6"/>
        <v>15</v>
      </c>
    </row>
    <row r="397" spans="1:39" x14ac:dyDescent="0.25">
      <c r="A397" s="92">
        <v>759549755</v>
      </c>
      <c r="B397" s="7" t="s">
        <v>457</v>
      </c>
      <c r="C397" s="21">
        <v>5</v>
      </c>
      <c r="D397" s="106">
        <v>73768</v>
      </c>
      <c r="AI397" s="92">
        <v>759549755</v>
      </c>
      <c r="AJ397" s="7" t="s">
        <v>453</v>
      </c>
      <c r="AK397" s="7" t="s">
        <v>12</v>
      </c>
      <c r="AL397" s="39">
        <v>40235</v>
      </c>
      <c r="AM397" s="20">
        <f t="shared" ca="1" si="6"/>
        <v>6</v>
      </c>
    </row>
    <row r="398" spans="1:39" x14ac:dyDescent="0.25">
      <c r="A398" s="92">
        <v>744858106</v>
      </c>
      <c r="B398" s="7" t="s">
        <v>458</v>
      </c>
      <c r="C398" s="21">
        <v>5</v>
      </c>
      <c r="D398" s="106">
        <v>121665</v>
      </c>
      <c r="AI398" s="92">
        <v>744858106</v>
      </c>
      <c r="AJ398" s="7" t="s">
        <v>453</v>
      </c>
      <c r="AK398" s="7" t="s">
        <v>12</v>
      </c>
      <c r="AL398" s="39">
        <v>36567</v>
      </c>
      <c r="AM398" s="20">
        <f t="shared" ca="1" si="6"/>
        <v>16</v>
      </c>
    </row>
    <row r="399" spans="1:39" x14ac:dyDescent="0.25">
      <c r="A399" s="92">
        <v>599280074</v>
      </c>
      <c r="B399" s="7" t="s">
        <v>459</v>
      </c>
      <c r="C399" s="21">
        <v>4</v>
      </c>
      <c r="D399" s="106">
        <v>54271</v>
      </c>
      <c r="AI399" s="92">
        <v>599280074</v>
      </c>
      <c r="AJ399" s="7" t="s">
        <v>453</v>
      </c>
      <c r="AK399" s="7" t="s">
        <v>15</v>
      </c>
      <c r="AL399" s="39">
        <v>40263</v>
      </c>
      <c r="AM399" s="20">
        <f t="shared" ca="1" si="6"/>
        <v>5</v>
      </c>
    </row>
    <row r="400" spans="1:39" x14ac:dyDescent="0.25">
      <c r="A400" s="92">
        <v>274282690</v>
      </c>
      <c r="B400" s="7" t="s">
        <v>460</v>
      </c>
      <c r="C400" s="21">
        <v>5</v>
      </c>
      <c r="D400" s="106">
        <v>112476</v>
      </c>
      <c r="AI400" s="92">
        <v>274282690</v>
      </c>
      <c r="AJ400" s="7" t="s">
        <v>453</v>
      </c>
      <c r="AK400" s="7" t="s">
        <v>12</v>
      </c>
      <c r="AL400" s="39">
        <v>41046</v>
      </c>
      <c r="AM400" s="20">
        <f t="shared" ca="1" si="6"/>
        <v>3</v>
      </c>
    </row>
    <row r="401" spans="1:39" s="23" customFormat="1" x14ac:dyDescent="0.25">
      <c r="A401" s="92">
        <v>628224143</v>
      </c>
      <c r="B401" s="7" t="s">
        <v>461</v>
      </c>
      <c r="C401" s="21">
        <v>3</v>
      </c>
      <c r="D401" s="106">
        <v>110665</v>
      </c>
      <c r="AI401" s="92">
        <v>628224143</v>
      </c>
      <c r="AJ401" s="7" t="s">
        <v>453</v>
      </c>
      <c r="AK401" s="7" t="s">
        <v>15</v>
      </c>
      <c r="AL401" s="39">
        <v>35961</v>
      </c>
      <c r="AM401" s="20">
        <f t="shared" ca="1" si="6"/>
        <v>17</v>
      </c>
    </row>
    <row r="402" spans="1:39" s="23" customFormat="1" x14ac:dyDescent="0.25">
      <c r="A402" s="92">
        <v>519226651</v>
      </c>
      <c r="B402" s="7" t="s">
        <v>462</v>
      </c>
      <c r="C402" s="21">
        <v>2</v>
      </c>
      <c r="D402" s="106">
        <v>87268</v>
      </c>
      <c r="AI402" s="92">
        <v>519226651</v>
      </c>
      <c r="AJ402" s="7" t="s">
        <v>453</v>
      </c>
      <c r="AK402" s="7" t="s">
        <v>18</v>
      </c>
      <c r="AL402" s="39">
        <v>40333</v>
      </c>
      <c r="AM402" s="20">
        <f t="shared" ca="1" si="6"/>
        <v>5</v>
      </c>
    </row>
    <row r="403" spans="1:39" s="23" customFormat="1" x14ac:dyDescent="0.25">
      <c r="A403" s="92">
        <v>684105670</v>
      </c>
      <c r="B403" s="7" t="s">
        <v>463</v>
      </c>
      <c r="C403" s="21">
        <v>3</v>
      </c>
      <c r="D403" s="106">
        <v>96303</v>
      </c>
      <c r="AI403" s="92">
        <v>684105670</v>
      </c>
      <c r="AJ403" s="7" t="s">
        <v>453</v>
      </c>
      <c r="AK403" s="7" t="s">
        <v>18</v>
      </c>
      <c r="AL403" s="39">
        <v>37803</v>
      </c>
      <c r="AM403" s="20">
        <f t="shared" ca="1" si="6"/>
        <v>12</v>
      </c>
    </row>
    <row r="404" spans="1:39" s="23" customFormat="1" x14ac:dyDescent="0.25">
      <c r="A404" s="92">
        <v>559432062</v>
      </c>
      <c r="B404" s="7" t="s">
        <v>464</v>
      </c>
      <c r="C404" s="21">
        <v>2</v>
      </c>
      <c r="D404" s="106">
        <v>75506</v>
      </c>
      <c r="AI404" s="92">
        <v>559432062</v>
      </c>
      <c r="AJ404" s="7" t="s">
        <v>453</v>
      </c>
      <c r="AK404" s="7" t="s">
        <v>21</v>
      </c>
      <c r="AL404" s="39">
        <v>37827</v>
      </c>
      <c r="AM404" s="20">
        <f t="shared" ca="1" si="6"/>
        <v>12</v>
      </c>
    </row>
    <row r="405" spans="1:39" s="23" customFormat="1" x14ac:dyDescent="0.25">
      <c r="A405" s="92">
        <v>406407951</v>
      </c>
      <c r="B405" s="7" t="s">
        <v>465</v>
      </c>
      <c r="C405" s="21">
        <v>4</v>
      </c>
      <c r="D405" s="106">
        <v>74973</v>
      </c>
      <c r="AI405" s="92">
        <v>406407951</v>
      </c>
      <c r="AJ405" s="7" t="s">
        <v>453</v>
      </c>
      <c r="AK405" s="7" t="s">
        <v>18</v>
      </c>
      <c r="AL405" s="39">
        <v>40372</v>
      </c>
      <c r="AM405" s="20">
        <f t="shared" ca="1" si="6"/>
        <v>5</v>
      </c>
    </row>
    <row r="406" spans="1:39" s="23" customFormat="1" x14ac:dyDescent="0.25">
      <c r="A406" s="92">
        <v>562980121</v>
      </c>
      <c r="B406" s="7" t="s">
        <v>466</v>
      </c>
      <c r="C406" s="21">
        <v>2</v>
      </c>
      <c r="D406" s="106">
        <v>76226</v>
      </c>
      <c r="AI406" s="92">
        <v>562980121</v>
      </c>
      <c r="AJ406" s="7" t="s">
        <v>453</v>
      </c>
      <c r="AK406" s="7" t="s">
        <v>18</v>
      </c>
      <c r="AL406" s="39">
        <v>36047</v>
      </c>
      <c r="AM406" s="20">
        <f t="shared" ca="1" si="6"/>
        <v>17</v>
      </c>
    </row>
    <row r="407" spans="1:39" s="23" customFormat="1" x14ac:dyDescent="0.25">
      <c r="A407" s="92">
        <v>737623353</v>
      </c>
      <c r="B407" s="7" t="s">
        <v>467</v>
      </c>
      <c r="C407" s="21">
        <v>1</v>
      </c>
      <c r="D407" s="106">
        <v>82363</v>
      </c>
      <c r="AI407" s="92">
        <v>737623353</v>
      </c>
      <c r="AJ407" s="7" t="s">
        <v>453</v>
      </c>
      <c r="AK407" s="7" t="s">
        <v>12</v>
      </c>
      <c r="AL407" s="39">
        <v>41209</v>
      </c>
      <c r="AM407" s="20">
        <f t="shared" ca="1" si="6"/>
        <v>3</v>
      </c>
    </row>
    <row r="408" spans="1:39" s="23" customFormat="1" x14ac:dyDescent="0.25">
      <c r="A408" s="92">
        <v>544230658</v>
      </c>
      <c r="B408" s="7" t="s">
        <v>468</v>
      </c>
      <c r="C408" s="21">
        <v>4</v>
      </c>
      <c r="D408" s="106">
        <v>72407</v>
      </c>
      <c r="AI408" s="92">
        <v>544230658</v>
      </c>
      <c r="AJ408" s="7" t="s">
        <v>453</v>
      </c>
      <c r="AK408" s="7" t="s">
        <v>18</v>
      </c>
      <c r="AL408" s="39">
        <v>39011</v>
      </c>
      <c r="AM408" s="20">
        <f t="shared" ca="1" si="6"/>
        <v>9</v>
      </c>
    </row>
    <row r="409" spans="1:39" s="23" customFormat="1" x14ac:dyDescent="0.25">
      <c r="A409" s="92">
        <v>815851964</v>
      </c>
      <c r="B409" s="7" t="s">
        <v>469</v>
      </c>
      <c r="C409" s="21">
        <v>4</v>
      </c>
      <c r="D409" s="106">
        <v>99465</v>
      </c>
      <c r="AI409" s="92">
        <v>815851964</v>
      </c>
      <c r="AJ409" s="7" t="s">
        <v>453</v>
      </c>
      <c r="AK409" s="7" t="s">
        <v>21</v>
      </c>
      <c r="AL409" s="39">
        <v>36084</v>
      </c>
      <c r="AM409" s="20">
        <f t="shared" ca="1" si="6"/>
        <v>17</v>
      </c>
    </row>
    <row r="410" spans="1:39" s="23" customFormat="1" x14ac:dyDescent="0.25">
      <c r="A410" s="92">
        <v>994963763</v>
      </c>
      <c r="B410" s="7" t="s">
        <v>470</v>
      </c>
      <c r="C410" s="21">
        <v>3</v>
      </c>
      <c r="D410" s="106">
        <v>114721</v>
      </c>
      <c r="AI410" s="92">
        <v>994963763</v>
      </c>
      <c r="AJ410" s="7" t="s">
        <v>453</v>
      </c>
      <c r="AK410" s="7" t="s">
        <v>21</v>
      </c>
      <c r="AL410" s="39">
        <v>40494</v>
      </c>
      <c r="AM410" s="20">
        <f t="shared" ca="1" si="6"/>
        <v>5</v>
      </c>
    </row>
    <row r="411" spans="1:39" s="23" customFormat="1" x14ac:dyDescent="0.25">
      <c r="A411" s="92">
        <v>225332735</v>
      </c>
      <c r="B411" s="7" t="s">
        <v>471</v>
      </c>
      <c r="C411" s="21">
        <v>5</v>
      </c>
      <c r="D411" s="106">
        <v>88353</v>
      </c>
      <c r="AI411" s="92">
        <v>225332735</v>
      </c>
      <c r="AJ411" s="7" t="s">
        <v>453</v>
      </c>
      <c r="AK411" s="7" t="s">
        <v>12</v>
      </c>
      <c r="AL411" s="39">
        <v>36466</v>
      </c>
      <c r="AM411" s="20">
        <f t="shared" ca="1" si="6"/>
        <v>16</v>
      </c>
    </row>
    <row r="412" spans="1:39" s="23" customFormat="1" x14ac:dyDescent="0.25">
      <c r="A412" s="92">
        <v>443343613</v>
      </c>
      <c r="B412" s="7" t="s">
        <v>472</v>
      </c>
      <c r="C412" s="21">
        <v>3</v>
      </c>
      <c r="D412" s="106">
        <v>86059</v>
      </c>
      <c r="AI412" s="92">
        <v>443343613</v>
      </c>
      <c r="AJ412" s="7" t="s">
        <v>453</v>
      </c>
      <c r="AK412" s="7" t="s">
        <v>18</v>
      </c>
      <c r="AL412" s="39">
        <v>37236</v>
      </c>
      <c r="AM412" s="20">
        <f t="shared" ca="1" si="6"/>
        <v>14</v>
      </c>
    </row>
    <row r="413" spans="1:39" s="23" customFormat="1" x14ac:dyDescent="0.25">
      <c r="A413" s="92">
        <v>829728449</v>
      </c>
      <c r="B413" s="7" t="s">
        <v>473</v>
      </c>
      <c r="C413" s="21">
        <v>2</v>
      </c>
      <c r="D413" s="106">
        <v>64793</v>
      </c>
      <c r="AI413" s="92">
        <v>829728449</v>
      </c>
      <c r="AJ413" s="7" t="s">
        <v>453</v>
      </c>
      <c r="AK413" s="7" t="s">
        <v>12</v>
      </c>
      <c r="AL413" s="39">
        <v>40533</v>
      </c>
      <c r="AM413" s="20">
        <f t="shared" ca="1" si="6"/>
        <v>5</v>
      </c>
    </row>
    <row r="414" spans="1:39" s="23" customFormat="1" x14ac:dyDescent="0.25">
      <c r="A414" s="92">
        <v>707160901</v>
      </c>
      <c r="B414" s="7" t="s">
        <v>474</v>
      </c>
      <c r="C414" s="21">
        <v>2</v>
      </c>
      <c r="D414" s="106">
        <v>42001</v>
      </c>
      <c r="AI414" s="92">
        <v>707160901</v>
      </c>
      <c r="AJ414" s="7" t="s">
        <v>187</v>
      </c>
      <c r="AK414" s="7" t="s">
        <v>18</v>
      </c>
      <c r="AL414" s="39">
        <v>38738</v>
      </c>
      <c r="AM414" s="20">
        <f t="shared" ca="1" si="6"/>
        <v>10</v>
      </c>
    </row>
    <row r="415" spans="1:39" s="23" customFormat="1" x14ac:dyDescent="0.25">
      <c r="A415" s="92">
        <v>271097077</v>
      </c>
      <c r="B415" s="7" t="s">
        <v>475</v>
      </c>
      <c r="C415" s="21">
        <v>2</v>
      </c>
      <c r="D415" s="106">
        <v>43487</v>
      </c>
      <c r="AI415" s="92">
        <v>271097077</v>
      </c>
      <c r="AJ415" s="7" t="s">
        <v>187</v>
      </c>
      <c r="AK415" s="7" t="s">
        <v>18</v>
      </c>
      <c r="AL415" s="39">
        <v>39522</v>
      </c>
      <c r="AM415" s="20">
        <f t="shared" ca="1" si="6"/>
        <v>7</v>
      </c>
    </row>
    <row r="416" spans="1:39" s="23" customFormat="1" x14ac:dyDescent="0.25">
      <c r="A416" s="92">
        <v>688156661</v>
      </c>
      <c r="B416" s="7" t="s">
        <v>476</v>
      </c>
      <c r="C416" s="21">
        <v>1</v>
      </c>
      <c r="D416" s="106">
        <v>102929</v>
      </c>
      <c r="AI416" s="92">
        <v>688156661</v>
      </c>
      <c r="AJ416" s="7" t="s">
        <v>187</v>
      </c>
      <c r="AK416" s="7" t="s">
        <v>12</v>
      </c>
      <c r="AL416" s="39">
        <v>39197</v>
      </c>
      <c r="AM416" s="20">
        <f t="shared" ca="1" si="6"/>
        <v>8</v>
      </c>
    </row>
    <row r="417" spans="1:39" s="23" customFormat="1" x14ac:dyDescent="0.25">
      <c r="A417" s="92">
        <v>985735309</v>
      </c>
      <c r="B417" s="7" t="s">
        <v>477</v>
      </c>
      <c r="C417" s="21">
        <v>4</v>
      </c>
      <c r="D417" s="106">
        <v>98838</v>
      </c>
      <c r="AI417" s="92">
        <v>985735309</v>
      </c>
      <c r="AJ417" s="7" t="s">
        <v>187</v>
      </c>
      <c r="AK417" s="7" t="s">
        <v>18</v>
      </c>
      <c r="AL417" s="39">
        <v>38854</v>
      </c>
      <c r="AM417" s="20">
        <f t="shared" ca="1" si="6"/>
        <v>9</v>
      </c>
    </row>
    <row r="418" spans="1:39" s="23" customFormat="1" x14ac:dyDescent="0.25">
      <c r="A418" s="92">
        <v>325320907</v>
      </c>
      <c r="B418" s="7" t="s">
        <v>478</v>
      </c>
      <c r="C418" s="21">
        <v>2</v>
      </c>
      <c r="D418" s="106">
        <v>83272</v>
      </c>
      <c r="AI418" s="92">
        <v>325320907</v>
      </c>
      <c r="AJ418" s="7" t="s">
        <v>479</v>
      </c>
      <c r="AK418" s="7" t="s">
        <v>12</v>
      </c>
      <c r="AL418" s="39">
        <v>40925</v>
      </c>
      <c r="AM418" s="20">
        <f t="shared" ca="1" si="6"/>
        <v>4</v>
      </c>
    </row>
    <row r="419" spans="1:39" s="23" customFormat="1" x14ac:dyDescent="0.25">
      <c r="A419" s="92">
        <v>420511161</v>
      </c>
      <c r="B419" s="7" t="s">
        <v>480</v>
      </c>
      <c r="C419" s="21">
        <v>3</v>
      </c>
      <c r="D419" s="106">
        <v>62768</v>
      </c>
      <c r="AI419" s="92">
        <v>420511161</v>
      </c>
      <c r="AJ419" s="7" t="s">
        <v>479</v>
      </c>
      <c r="AK419" s="7" t="s">
        <v>12</v>
      </c>
      <c r="AL419" s="39">
        <v>39085</v>
      </c>
      <c r="AM419" s="20">
        <f t="shared" ca="1" si="6"/>
        <v>9</v>
      </c>
    </row>
    <row r="420" spans="1:39" s="23" customFormat="1" x14ac:dyDescent="0.25">
      <c r="A420" s="92">
        <v>416932967</v>
      </c>
      <c r="B420" s="7" t="s">
        <v>481</v>
      </c>
      <c r="C420" s="21">
        <v>1</v>
      </c>
      <c r="D420" s="106">
        <v>52114</v>
      </c>
      <c r="AI420" s="92">
        <v>416932967</v>
      </c>
      <c r="AJ420" s="7" t="s">
        <v>479</v>
      </c>
      <c r="AK420" s="7" t="s">
        <v>12</v>
      </c>
      <c r="AL420" s="39">
        <v>40941</v>
      </c>
      <c r="AM420" s="20">
        <f t="shared" ca="1" si="6"/>
        <v>4</v>
      </c>
    </row>
    <row r="421" spans="1:39" s="23" customFormat="1" x14ac:dyDescent="0.25">
      <c r="A421" s="92">
        <v>756457752</v>
      </c>
      <c r="B421" s="7" t="s">
        <v>482</v>
      </c>
      <c r="C421" s="21">
        <v>4</v>
      </c>
      <c r="D421" s="106">
        <v>111847</v>
      </c>
      <c r="AI421" s="92">
        <v>756457752</v>
      </c>
      <c r="AJ421" s="7" t="s">
        <v>479</v>
      </c>
      <c r="AK421" s="7" t="s">
        <v>12</v>
      </c>
      <c r="AL421" s="39">
        <v>40947</v>
      </c>
      <c r="AM421" s="20">
        <f t="shared" ca="1" si="6"/>
        <v>4</v>
      </c>
    </row>
    <row r="422" spans="1:39" s="23" customFormat="1" x14ac:dyDescent="0.25">
      <c r="A422" s="92">
        <v>237825168</v>
      </c>
      <c r="B422" s="7" t="s">
        <v>483</v>
      </c>
      <c r="C422" s="21">
        <v>3</v>
      </c>
      <c r="D422" s="106">
        <v>115916</v>
      </c>
      <c r="AI422" s="92">
        <v>237825168</v>
      </c>
      <c r="AJ422" s="7" t="s">
        <v>479</v>
      </c>
      <c r="AK422" s="7" t="s">
        <v>12</v>
      </c>
      <c r="AL422" s="39">
        <v>39120</v>
      </c>
      <c r="AM422" s="20">
        <f t="shared" ca="1" si="6"/>
        <v>9</v>
      </c>
    </row>
    <row r="423" spans="1:39" s="23" customFormat="1" x14ac:dyDescent="0.25">
      <c r="A423" s="92">
        <v>880350247</v>
      </c>
      <c r="B423" s="7" t="s">
        <v>484</v>
      </c>
      <c r="C423" s="21">
        <v>2</v>
      </c>
      <c r="D423" s="106">
        <v>96237</v>
      </c>
      <c r="AI423" s="92">
        <v>880350247</v>
      </c>
      <c r="AJ423" s="7" t="s">
        <v>479</v>
      </c>
      <c r="AK423" s="7" t="s">
        <v>12</v>
      </c>
      <c r="AL423" s="39">
        <v>39123</v>
      </c>
      <c r="AM423" s="20">
        <f t="shared" ca="1" si="6"/>
        <v>9</v>
      </c>
    </row>
    <row r="424" spans="1:39" s="23" customFormat="1" x14ac:dyDescent="0.25">
      <c r="A424" s="92">
        <v>445229320</v>
      </c>
      <c r="B424" s="7" t="s">
        <v>485</v>
      </c>
      <c r="C424" s="21">
        <v>5</v>
      </c>
      <c r="D424" s="106">
        <v>71913</v>
      </c>
      <c r="AI424" s="92">
        <v>445229320</v>
      </c>
      <c r="AJ424" s="7" t="s">
        <v>479</v>
      </c>
      <c r="AK424" s="7" t="s">
        <v>12</v>
      </c>
      <c r="AL424" s="39">
        <v>40246</v>
      </c>
      <c r="AM424" s="20">
        <f t="shared" ca="1" si="6"/>
        <v>5</v>
      </c>
    </row>
    <row r="425" spans="1:39" s="23" customFormat="1" x14ac:dyDescent="0.25">
      <c r="A425" s="92">
        <v>477175071</v>
      </c>
      <c r="B425" s="7" t="s">
        <v>486</v>
      </c>
      <c r="C425" s="21">
        <v>2</v>
      </c>
      <c r="D425" s="106">
        <v>70301</v>
      </c>
      <c r="AI425" s="92">
        <v>477175071</v>
      </c>
      <c r="AJ425" s="7" t="s">
        <v>479</v>
      </c>
      <c r="AK425" s="7" t="s">
        <v>21</v>
      </c>
      <c r="AL425" s="39">
        <v>37711</v>
      </c>
      <c r="AM425" s="20">
        <f t="shared" ca="1" si="6"/>
        <v>12</v>
      </c>
    </row>
    <row r="426" spans="1:39" s="23" customFormat="1" x14ac:dyDescent="0.25">
      <c r="A426" s="92">
        <v>266474954</v>
      </c>
      <c r="B426" s="7" t="s">
        <v>487</v>
      </c>
      <c r="C426" s="21">
        <v>4</v>
      </c>
      <c r="D426" s="106">
        <v>74004</v>
      </c>
      <c r="AI426" s="92">
        <v>266474954</v>
      </c>
      <c r="AJ426" s="7" t="s">
        <v>479</v>
      </c>
      <c r="AK426" s="7" t="s">
        <v>12</v>
      </c>
      <c r="AL426" s="39">
        <v>38807</v>
      </c>
      <c r="AM426" s="20">
        <f t="shared" ca="1" si="6"/>
        <v>9</v>
      </c>
    </row>
    <row r="427" spans="1:39" s="23" customFormat="1" x14ac:dyDescent="0.25">
      <c r="A427" s="92">
        <v>950548074</v>
      </c>
      <c r="B427" s="7" t="s">
        <v>488</v>
      </c>
      <c r="C427" s="21">
        <v>1</v>
      </c>
      <c r="D427" s="106">
        <v>115347</v>
      </c>
      <c r="AI427" s="92">
        <v>950548074</v>
      </c>
      <c r="AJ427" s="7" t="s">
        <v>479</v>
      </c>
      <c r="AK427" s="7" t="s">
        <v>18</v>
      </c>
      <c r="AL427" s="53">
        <v>40620</v>
      </c>
      <c r="AM427" s="20">
        <f t="shared" ca="1" si="6"/>
        <v>4</v>
      </c>
    </row>
    <row r="428" spans="1:39" s="23" customFormat="1" x14ac:dyDescent="0.25">
      <c r="A428" s="92">
        <v>280939638</v>
      </c>
      <c r="B428" s="7" t="s">
        <v>489</v>
      </c>
      <c r="C428" s="21">
        <v>5</v>
      </c>
      <c r="D428" s="106">
        <v>51697</v>
      </c>
      <c r="AI428" s="92">
        <v>280939638</v>
      </c>
      <c r="AJ428" s="7" t="s">
        <v>479</v>
      </c>
      <c r="AK428" s="7" t="s">
        <v>12</v>
      </c>
      <c r="AL428" s="39">
        <v>35903</v>
      </c>
      <c r="AM428" s="20">
        <f t="shared" ca="1" si="6"/>
        <v>17</v>
      </c>
    </row>
    <row r="429" spans="1:39" s="23" customFormat="1" x14ac:dyDescent="0.25">
      <c r="A429" s="92">
        <v>578338537</v>
      </c>
      <c r="B429" s="7" t="s">
        <v>490</v>
      </c>
      <c r="C429" s="21">
        <v>1</v>
      </c>
      <c r="D429" s="106">
        <v>55969</v>
      </c>
      <c r="AI429" s="92">
        <v>578338537</v>
      </c>
      <c r="AJ429" s="7" t="s">
        <v>479</v>
      </c>
      <c r="AK429" s="7" t="s">
        <v>18</v>
      </c>
      <c r="AL429" s="39">
        <v>36623</v>
      </c>
      <c r="AM429" s="20">
        <f t="shared" ca="1" si="6"/>
        <v>15</v>
      </c>
    </row>
    <row r="430" spans="1:39" s="23" customFormat="1" x14ac:dyDescent="0.25">
      <c r="A430" s="92">
        <v>833154903</v>
      </c>
      <c r="B430" s="7" t="s">
        <v>491</v>
      </c>
      <c r="C430" s="21">
        <v>5</v>
      </c>
      <c r="D430" s="106">
        <v>66292</v>
      </c>
      <c r="AI430" s="92">
        <v>833154903</v>
      </c>
      <c r="AJ430" s="7" t="s">
        <v>479</v>
      </c>
      <c r="AK430" s="7" t="s">
        <v>12</v>
      </c>
      <c r="AL430" s="39">
        <v>39224</v>
      </c>
      <c r="AM430" s="20">
        <f t="shared" ca="1" si="6"/>
        <v>8</v>
      </c>
    </row>
    <row r="431" spans="1:39" s="23" customFormat="1" x14ac:dyDescent="0.25">
      <c r="A431" s="92">
        <v>740270681</v>
      </c>
      <c r="B431" s="7" t="s">
        <v>492</v>
      </c>
      <c r="C431" s="21">
        <v>4</v>
      </c>
      <c r="D431" s="106">
        <v>102285</v>
      </c>
      <c r="AI431" s="92">
        <v>740270681</v>
      </c>
      <c r="AJ431" s="7" t="s">
        <v>479</v>
      </c>
      <c r="AK431" s="7" t="s">
        <v>18</v>
      </c>
      <c r="AL431" s="39">
        <v>35921</v>
      </c>
      <c r="AM431" s="20">
        <f t="shared" ca="1" si="6"/>
        <v>17</v>
      </c>
    </row>
    <row r="432" spans="1:39" s="23" customFormat="1" x14ac:dyDescent="0.25">
      <c r="A432" s="92">
        <v>863563405</v>
      </c>
      <c r="B432" s="7" t="s">
        <v>493</v>
      </c>
      <c r="C432" s="21">
        <v>2</v>
      </c>
      <c r="D432" s="106">
        <v>48437</v>
      </c>
      <c r="AI432" s="92">
        <v>863563405</v>
      </c>
      <c r="AJ432" s="7" t="s">
        <v>479</v>
      </c>
      <c r="AK432" s="7" t="s">
        <v>18</v>
      </c>
      <c r="AL432" s="39">
        <v>39616</v>
      </c>
      <c r="AM432" s="20">
        <f t="shared" ca="1" si="6"/>
        <v>7</v>
      </c>
    </row>
    <row r="433" spans="1:39" s="23" customFormat="1" x14ac:dyDescent="0.25">
      <c r="A433" s="92">
        <v>368399354</v>
      </c>
      <c r="B433" s="7" t="s">
        <v>494</v>
      </c>
      <c r="C433" s="21">
        <v>5</v>
      </c>
      <c r="D433" s="106">
        <v>114318</v>
      </c>
      <c r="AI433" s="92">
        <v>368399354</v>
      </c>
      <c r="AJ433" s="7" t="s">
        <v>479</v>
      </c>
      <c r="AK433" s="7" t="s">
        <v>12</v>
      </c>
      <c r="AL433" s="39">
        <v>35969</v>
      </c>
      <c r="AM433" s="20">
        <f t="shared" ca="1" si="6"/>
        <v>17</v>
      </c>
    </row>
    <row r="434" spans="1:39" s="23" customFormat="1" x14ac:dyDescent="0.25">
      <c r="A434" s="92">
        <v>633295875</v>
      </c>
      <c r="B434" s="7" t="s">
        <v>495</v>
      </c>
      <c r="C434" s="21">
        <v>1</v>
      </c>
      <c r="D434" s="106">
        <v>100125</v>
      </c>
      <c r="AI434" s="92">
        <v>633295875</v>
      </c>
      <c r="AJ434" s="7" t="s">
        <v>479</v>
      </c>
      <c r="AK434" s="7" t="s">
        <v>21</v>
      </c>
      <c r="AL434" s="39">
        <v>36329</v>
      </c>
      <c r="AM434" s="20">
        <f t="shared" ca="1" si="6"/>
        <v>16</v>
      </c>
    </row>
    <row r="435" spans="1:39" s="23" customFormat="1" x14ac:dyDescent="0.25">
      <c r="A435" s="92">
        <v>499725056</v>
      </c>
      <c r="B435" s="7" t="s">
        <v>496</v>
      </c>
      <c r="C435" s="21">
        <v>1</v>
      </c>
      <c r="D435" s="106">
        <v>52926</v>
      </c>
      <c r="AI435" s="92">
        <v>499725056</v>
      </c>
      <c r="AJ435" s="7" t="s">
        <v>479</v>
      </c>
      <c r="AK435" s="7" t="s">
        <v>15</v>
      </c>
      <c r="AL435" s="39">
        <v>36695</v>
      </c>
      <c r="AM435" s="20">
        <f t="shared" ca="1" si="6"/>
        <v>15</v>
      </c>
    </row>
    <row r="436" spans="1:39" s="23" customFormat="1" x14ac:dyDescent="0.25">
      <c r="A436" s="92">
        <v>324968262</v>
      </c>
      <c r="B436" s="7" t="s">
        <v>497</v>
      </c>
      <c r="C436" s="21">
        <v>4</v>
      </c>
      <c r="D436" s="106">
        <v>90081</v>
      </c>
      <c r="AI436" s="92">
        <v>324968262</v>
      </c>
      <c r="AJ436" s="7" t="s">
        <v>479</v>
      </c>
      <c r="AK436" s="7" t="s">
        <v>21</v>
      </c>
      <c r="AL436" s="39">
        <v>38144</v>
      </c>
      <c r="AM436" s="20">
        <f t="shared" ca="1" si="6"/>
        <v>11</v>
      </c>
    </row>
    <row r="437" spans="1:39" s="23" customFormat="1" x14ac:dyDescent="0.25">
      <c r="A437" s="92">
        <v>860718697</v>
      </c>
      <c r="B437" s="7" t="s">
        <v>498</v>
      </c>
      <c r="C437" s="21">
        <v>1</v>
      </c>
      <c r="D437" s="106">
        <v>61736</v>
      </c>
      <c r="AI437" s="92">
        <v>860718697</v>
      </c>
      <c r="AJ437" s="7" t="s">
        <v>479</v>
      </c>
      <c r="AK437" s="7" t="s">
        <v>18</v>
      </c>
      <c r="AL437" s="39">
        <v>41116</v>
      </c>
      <c r="AM437" s="20">
        <f t="shared" ca="1" si="6"/>
        <v>3</v>
      </c>
    </row>
    <row r="438" spans="1:39" s="23" customFormat="1" x14ac:dyDescent="0.25">
      <c r="A438" s="92">
        <v>177388808</v>
      </c>
      <c r="B438" s="7" t="s">
        <v>499</v>
      </c>
      <c r="C438" s="21">
        <v>5</v>
      </c>
      <c r="D438" s="106">
        <v>72484</v>
      </c>
      <c r="AI438" s="92">
        <v>177388808</v>
      </c>
      <c r="AJ438" s="7" t="s">
        <v>479</v>
      </c>
      <c r="AK438" s="7" t="s">
        <v>12</v>
      </c>
      <c r="AL438" s="39">
        <v>39284</v>
      </c>
      <c r="AM438" s="20">
        <f t="shared" ca="1" si="6"/>
        <v>8</v>
      </c>
    </row>
    <row r="439" spans="1:39" s="23" customFormat="1" x14ac:dyDescent="0.25">
      <c r="A439" s="92">
        <v>389529646</v>
      </c>
      <c r="B439" s="7" t="s">
        <v>500</v>
      </c>
      <c r="C439" s="21">
        <v>2</v>
      </c>
      <c r="D439" s="106">
        <v>54040</v>
      </c>
      <c r="AI439" s="92">
        <v>389529646</v>
      </c>
      <c r="AJ439" s="7" t="s">
        <v>479</v>
      </c>
      <c r="AK439" s="7" t="s">
        <v>12</v>
      </c>
      <c r="AL439" s="39">
        <v>38916</v>
      </c>
      <c r="AM439" s="20">
        <f t="shared" ca="1" si="6"/>
        <v>9</v>
      </c>
    </row>
    <row r="440" spans="1:39" s="23" customFormat="1" x14ac:dyDescent="0.25">
      <c r="A440" s="92">
        <v>712165799</v>
      </c>
      <c r="B440" s="7" t="s">
        <v>501</v>
      </c>
      <c r="C440" s="21">
        <v>1</v>
      </c>
      <c r="D440" s="106">
        <v>119430</v>
      </c>
      <c r="AI440" s="92">
        <v>712165799</v>
      </c>
      <c r="AJ440" s="7" t="s">
        <v>479</v>
      </c>
      <c r="AK440" s="7" t="s">
        <v>12</v>
      </c>
      <c r="AL440" s="39">
        <v>39657</v>
      </c>
      <c r="AM440" s="20">
        <f t="shared" ca="1" si="6"/>
        <v>7</v>
      </c>
    </row>
    <row r="441" spans="1:39" s="23" customFormat="1" x14ac:dyDescent="0.25">
      <c r="A441" s="92">
        <v>609129395</v>
      </c>
      <c r="B441" s="7" t="s">
        <v>502</v>
      </c>
      <c r="C441" s="21">
        <v>4</v>
      </c>
      <c r="D441" s="106">
        <v>81269</v>
      </c>
      <c r="AI441" s="92">
        <v>609129395</v>
      </c>
      <c r="AJ441" s="7" t="s">
        <v>479</v>
      </c>
      <c r="AK441" s="7" t="s">
        <v>12</v>
      </c>
      <c r="AL441" s="39">
        <v>40370</v>
      </c>
      <c r="AM441" s="20">
        <f t="shared" ca="1" si="6"/>
        <v>5</v>
      </c>
    </row>
    <row r="442" spans="1:39" s="23" customFormat="1" x14ac:dyDescent="0.25">
      <c r="A442" s="92">
        <v>690243990</v>
      </c>
      <c r="B442" s="7" t="s">
        <v>503</v>
      </c>
      <c r="C442" s="21">
        <v>5</v>
      </c>
      <c r="D442" s="106">
        <v>88867</v>
      </c>
      <c r="AI442" s="92">
        <v>690243990</v>
      </c>
      <c r="AJ442" s="7" t="s">
        <v>479</v>
      </c>
      <c r="AK442" s="7" t="s">
        <v>12</v>
      </c>
      <c r="AL442" s="39">
        <v>40762</v>
      </c>
      <c r="AM442" s="20">
        <f t="shared" ca="1" si="6"/>
        <v>4</v>
      </c>
    </row>
    <row r="443" spans="1:39" s="23" customFormat="1" x14ac:dyDescent="0.25">
      <c r="A443" s="92">
        <v>789991812</v>
      </c>
      <c r="B443" s="7" t="s">
        <v>504</v>
      </c>
      <c r="C443" s="21">
        <v>5</v>
      </c>
      <c r="D443" s="106">
        <v>122122</v>
      </c>
      <c r="AI443" s="92">
        <v>789991812</v>
      </c>
      <c r="AJ443" s="7" t="s">
        <v>479</v>
      </c>
      <c r="AK443" s="7" t="s">
        <v>15</v>
      </c>
      <c r="AL443" s="39">
        <v>37470</v>
      </c>
      <c r="AM443" s="20">
        <f t="shared" ca="1" si="6"/>
        <v>13</v>
      </c>
    </row>
    <row r="444" spans="1:39" s="23" customFormat="1" x14ac:dyDescent="0.25">
      <c r="A444" s="92">
        <v>630777988</v>
      </c>
      <c r="B444" s="7" t="s">
        <v>505</v>
      </c>
      <c r="C444" s="21">
        <v>3</v>
      </c>
      <c r="D444" s="106">
        <v>121549</v>
      </c>
      <c r="AI444" s="92">
        <v>630777988</v>
      </c>
      <c r="AJ444" s="7" t="s">
        <v>479</v>
      </c>
      <c r="AK444" s="7" t="s">
        <v>12</v>
      </c>
      <c r="AL444" s="39">
        <v>38227</v>
      </c>
      <c r="AM444" s="20">
        <f t="shared" ca="1" si="6"/>
        <v>11</v>
      </c>
    </row>
    <row r="445" spans="1:39" s="23" customFormat="1" x14ac:dyDescent="0.25">
      <c r="A445" s="92">
        <v>654223574</v>
      </c>
      <c r="B445" s="7" t="s">
        <v>506</v>
      </c>
      <c r="C445" s="21">
        <v>3</v>
      </c>
      <c r="D445" s="106">
        <v>119928</v>
      </c>
      <c r="AI445" s="92">
        <v>654223574</v>
      </c>
      <c r="AJ445" s="7" t="s">
        <v>479</v>
      </c>
      <c r="AK445" s="7" t="s">
        <v>15</v>
      </c>
      <c r="AL445" s="39">
        <v>39299</v>
      </c>
      <c r="AM445" s="20">
        <f t="shared" ca="1" si="6"/>
        <v>8</v>
      </c>
    </row>
    <row r="446" spans="1:39" s="23" customFormat="1" x14ac:dyDescent="0.25">
      <c r="A446" s="92">
        <v>705018163</v>
      </c>
      <c r="B446" s="7" t="s">
        <v>507</v>
      </c>
      <c r="C446" s="21">
        <v>2</v>
      </c>
      <c r="D446" s="106">
        <v>79427</v>
      </c>
      <c r="AI446" s="92">
        <v>705018163</v>
      </c>
      <c r="AJ446" s="7" t="s">
        <v>479</v>
      </c>
      <c r="AK446" s="7" t="s">
        <v>12</v>
      </c>
      <c r="AL446" s="39">
        <v>39678</v>
      </c>
      <c r="AM446" s="20">
        <f t="shared" ca="1" si="6"/>
        <v>7</v>
      </c>
    </row>
    <row r="447" spans="1:39" s="23" customFormat="1" x14ac:dyDescent="0.25">
      <c r="A447" s="92">
        <v>795688732</v>
      </c>
      <c r="B447" s="7" t="s">
        <v>508</v>
      </c>
      <c r="C447" s="21">
        <v>1</v>
      </c>
      <c r="D447" s="106">
        <v>117406</v>
      </c>
      <c r="AI447" s="92">
        <v>795688732</v>
      </c>
      <c r="AJ447" s="7" t="s">
        <v>479</v>
      </c>
      <c r="AK447" s="7" t="s">
        <v>15</v>
      </c>
      <c r="AL447" s="51">
        <v>40393</v>
      </c>
      <c r="AM447" s="20">
        <f t="shared" ca="1" si="6"/>
        <v>5</v>
      </c>
    </row>
    <row r="448" spans="1:39" s="23" customFormat="1" x14ac:dyDescent="0.25">
      <c r="A448" s="92">
        <v>335423968</v>
      </c>
      <c r="B448" s="7" t="s">
        <v>509</v>
      </c>
      <c r="C448" s="21">
        <v>5</v>
      </c>
      <c r="D448" s="106">
        <v>72549</v>
      </c>
      <c r="AI448" s="92">
        <v>335423968</v>
      </c>
      <c r="AJ448" s="7" t="s">
        <v>479</v>
      </c>
      <c r="AK448" s="7" t="s">
        <v>21</v>
      </c>
      <c r="AL448" s="53">
        <v>40403</v>
      </c>
      <c r="AM448" s="20">
        <f t="shared" ca="1" si="6"/>
        <v>5</v>
      </c>
    </row>
    <row r="449" spans="1:39" s="23" customFormat="1" x14ac:dyDescent="0.25">
      <c r="A449" s="92">
        <v>296985860</v>
      </c>
      <c r="B449" s="7" t="s">
        <v>510</v>
      </c>
      <c r="C449" s="21">
        <v>4</v>
      </c>
      <c r="D449" s="106">
        <v>86617</v>
      </c>
      <c r="AI449" s="92">
        <v>296985860</v>
      </c>
      <c r="AJ449" s="7" t="s">
        <v>479</v>
      </c>
      <c r="AK449" s="7" t="s">
        <v>15</v>
      </c>
      <c r="AL449" s="39">
        <v>40807</v>
      </c>
      <c r="AM449" s="20">
        <f t="shared" ca="1" si="6"/>
        <v>4</v>
      </c>
    </row>
    <row r="450" spans="1:39" s="23" customFormat="1" x14ac:dyDescent="0.25">
      <c r="A450" s="92">
        <v>160111460</v>
      </c>
      <c r="B450" s="7" t="s">
        <v>511</v>
      </c>
      <c r="C450" s="21">
        <v>2</v>
      </c>
      <c r="D450" s="106">
        <v>69672</v>
      </c>
      <c r="AI450" s="92">
        <v>160111460</v>
      </c>
      <c r="AJ450" s="7" t="s">
        <v>479</v>
      </c>
      <c r="AK450" s="7" t="s">
        <v>12</v>
      </c>
      <c r="AL450" s="39">
        <v>41183</v>
      </c>
      <c r="AM450" s="20">
        <f t="shared" ref="AM450:AM513" ca="1" si="7">DATEDIF(AL450,TODAY(),"Y")</f>
        <v>3</v>
      </c>
    </row>
    <row r="451" spans="1:39" s="23" customFormat="1" x14ac:dyDescent="0.25">
      <c r="A451" s="92">
        <v>250535577</v>
      </c>
      <c r="B451" s="7" t="s">
        <v>512</v>
      </c>
      <c r="C451" s="21">
        <v>3</v>
      </c>
      <c r="D451" s="106">
        <v>56971</v>
      </c>
      <c r="AI451" s="92">
        <v>250535577</v>
      </c>
      <c r="AJ451" s="7" t="s">
        <v>479</v>
      </c>
      <c r="AK451" s="7" t="s">
        <v>12</v>
      </c>
      <c r="AL451" s="39">
        <v>41186</v>
      </c>
      <c r="AM451" s="20">
        <f t="shared" ca="1" si="7"/>
        <v>3</v>
      </c>
    </row>
    <row r="452" spans="1:39" s="23" customFormat="1" x14ac:dyDescent="0.25">
      <c r="A452" s="92">
        <v>477038716</v>
      </c>
      <c r="B452" s="7" t="s">
        <v>513</v>
      </c>
      <c r="C452" s="21">
        <v>1</v>
      </c>
      <c r="D452" s="106">
        <v>122589</v>
      </c>
      <c r="AI452" s="92">
        <v>477038716</v>
      </c>
      <c r="AJ452" s="7" t="s">
        <v>479</v>
      </c>
      <c r="AK452" s="7" t="s">
        <v>15</v>
      </c>
      <c r="AL452" s="39">
        <v>39731</v>
      </c>
      <c r="AM452" s="20">
        <f t="shared" ca="1" si="7"/>
        <v>7</v>
      </c>
    </row>
    <row r="453" spans="1:39" s="23" customFormat="1" x14ac:dyDescent="0.25">
      <c r="A453" s="92">
        <v>641433386</v>
      </c>
      <c r="B453" s="7" t="s">
        <v>514</v>
      </c>
      <c r="C453" s="21">
        <v>1</v>
      </c>
      <c r="D453" s="106">
        <v>81656</v>
      </c>
      <c r="AI453" s="92">
        <v>641433386</v>
      </c>
      <c r="AJ453" s="7" t="s">
        <v>479</v>
      </c>
      <c r="AK453" s="7" t="s">
        <v>12</v>
      </c>
      <c r="AL453" s="39">
        <v>40452</v>
      </c>
      <c r="AM453" s="20">
        <f t="shared" ca="1" si="7"/>
        <v>5</v>
      </c>
    </row>
    <row r="454" spans="1:39" s="23" customFormat="1" x14ac:dyDescent="0.25">
      <c r="A454" s="92">
        <v>624739263</v>
      </c>
      <c r="B454" s="7" t="s">
        <v>515</v>
      </c>
      <c r="C454" s="21">
        <v>3</v>
      </c>
      <c r="D454" s="106">
        <v>93784</v>
      </c>
      <c r="AI454" s="92">
        <v>624739263</v>
      </c>
      <c r="AJ454" s="7" t="s">
        <v>479</v>
      </c>
      <c r="AK454" s="7" t="s">
        <v>21</v>
      </c>
      <c r="AL454" s="51">
        <v>40452</v>
      </c>
      <c r="AM454" s="20">
        <f t="shared" ca="1" si="7"/>
        <v>5</v>
      </c>
    </row>
    <row r="455" spans="1:39" s="23" customFormat="1" x14ac:dyDescent="0.25">
      <c r="A455" s="92">
        <v>953680312</v>
      </c>
      <c r="B455" s="7" t="s">
        <v>516</v>
      </c>
      <c r="C455" s="21">
        <v>4</v>
      </c>
      <c r="D455" s="106">
        <v>57743</v>
      </c>
      <c r="AI455" s="92">
        <v>953680312</v>
      </c>
      <c r="AJ455" s="7" t="s">
        <v>479</v>
      </c>
      <c r="AK455" s="7" t="s">
        <v>18</v>
      </c>
      <c r="AL455" s="39">
        <v>40468</v>
      </c>
      <c r="AM455" s="20">
        <f t="shared" ca="1" si="7"/>
        <v>5</v>
      </c>
    </row>
    <row r="456" spans="1:39" s="23" customFormat="1" x14ac:dyDescent="0.25">
      <c r="A456" s="92">
        <v>761626419</v>
      </c>
      <c r="B456" s="7" t="s">
        <v>517</v>
      </c>
      <c r="C456" s="21">
        <v>1</v>
      </c>
      <c r="D456" s="106">
        <v>119082</v>
      </c>
      <c r="AI456" s="92">
        <v>761626419</v>
      </c>
      <c r="AJ456" s="7" t="s">
        <v>479</v>
      </c>
      <c r="AK456" s="7" t="s">
        <v>12</v>
      </c>
      <c r="AL456" s="39">
        <v>41233</v>
      </c>
      <c r="AM456" s="20">
        <f t="shared" ca="1" si="7"/>
        <v>3</v>
      </c>
    </row>
    <row r="457" spans="1:39" s="23" customFormat="1" x14ac:dyDescent="0.25">
      <c r="A457" s="92">
        <v>690443892</v>
      </c>
      <c r="B457" s="7" t="s">
        <v>518</v>
      </c>
      <c r="C457" s="21">
        <v>4</v>
      </c>
      <c r="D457" s="106">
        <v>74560</v>
      </c>
      <c r="AI457" s="92">
        <v>690443892</v>
      </c>
      <c r="AJ457" s="7" t="s">
        <v>479</v>
      </c>
      <c r="AK457" s="7" t="s">
        <v>12</v>
      </c>
      <c r="AL457" s="39">
        <v>40492</v>
      </c>
      <c r="AM457" s="20">
        <f t="shared" ca="1" si="7"/>
        <v>5</v>
      </c>
    </row>
    <row r="458" spans="1:39" s="23" customFormat="1" x14ac:dyDescent="0.25">
      <c r="A458" s="92">
        <v>825604363</v>
      </c>
      <c r="B458" s="7" t="s">
        <v>519</v>
      </c>
      <c r="C458" s="21">
        <v>4</v>
      </c>
      <c r="D458" s="106">
        <v>112299</v>
      </c>
      <c r="AI458" s="92">
        <v>825604363</v>
      </c>
      <c r="AJ458" s="7" t="s">
        <v>479</v>
      </c>
      <c r="AK458" s="7" t="s">
        <v>12</v>
      </c>
      <c r="AL458" s="39">
        <v>39404</v>
      </c>
      <c r="AM458" s="20">
        <f t="shared" ca="1" si="7"/>
        <v>8</v>
      </c>
    </row>
    <row r="459" spans="1:39" s="23" customFormat="1" x14ac:dyDescent="0.25">
      <c r="A459" s="92">
        <v>298461737</v>
      </c>
      <c r="B459" s="7" t="s">
        <v>520</v>
      </c>
      <c r="C459" s="21">
        <v>5</v>
      </c>
      <c r="D459" s="106">
        <v>125668</v>
      </c>
      <c r="AI459" s="92">
        <v>298461737</v>
      </c>
      <c r="AJ459" s="7" t="s">
        <v>479</v>
      </c>
      <c r="AK459" s="7" t="s">
        <v>12</v>
      </c>
      <c r="AL459" s="39">
        <v>40883</v>
      </c>
      <c r="AM459" s="20">
        <f t="shared" ca="1" si="7"/>
        <v>4</v>
      </c>
    </row>
    <row r="460" spans="1:39" s="23" customFormat="1" x14ac:dyDescent="0.25">
      <c r="A460" s="92">
        <v>557887305</v>
      </c>
      <c r="B460" s="7" t="s">
        <v>521</v>
      </c>
      <c r="C460" s="21">
        <v>4</v>
      </c>
      <c r="D460" s="106">
        <v>118895</v>
      </c>
      <c r="AI460" s="92">
        <v>557887305</v>
      </c>
      <c r="AJ460" s="7" t="s">
        <v>479</v>
      </c>
      <c r="AK460" s="7" t="s">
        <v>12</v>
      </c>
      <c r="AL460" s="39">
        <v>40525</v>
      </c>
      <c r="AM460" s="20">
        <f t="shared" ca="1" si="7"/>
        <v>5</v>
      </c>
    </row>
    <row r="461" spans="1:39" s="23" customFormat="1" x14ac:dyDescent="0.25">
      <c r="A461" s="92">
        <v>240958346</v>
      </c>
      <c r="B461" s="7" t="s">
        <v>522</v>
      </c>
      <c r="C461" s="21">
        <v>3</v>
      </c>
      <c r="D461" s="106">
        <v>51784</v>
      </c>
      <c r="AI461" s="92">
        <v>240958346</v>
      </c>
      <c r="AJ461" s="7" t="s">
        <v>479</v>
      </c>
      <c r="AK461" s="7" t="s">
        <v>18</v>
      </c>
      <c r="AL461" s="39">
        <v>39783</v>
      </c>
      <c r="AM461" s="20">
        <f t="shared" ca="1" si="7"/>
        <v>7</v>
      </c>
    </row>
    <row r="462" spans="1:39" s="23" customFormat="1" x14ac:dyDescent="0.25">
      <c r="A462" s="92">
        <v>491741055</v>
      </c>
      <c r="B462" s="7" t="s">
        <v>523</v>
      </c>
      <c r="C462" s="21">
        <v>1</v>
      </c>
      <c r="D462" s="106">
        <v>88343</v>
      </c>
      <c r="AI462" s="92">
        <v>491741055</v>
      </c>
      <c r="AJ462" s="7" t="s">
        <v>524</v>
      </c>
      <c r="AK462" s="7" t="s">
        <v>12</v>
      </c>
      <c r="AL462" s="39">
        <v>40551</v>
      </c>
      <c r="AM462" s="20">
        <f t="shared" ca="1" si="7"/>
        <v>5</v>
      </c>
    </row>
    <row r="463" spans="1:39" s="23" customFormat="1" x14ac:dyDescent="0.25">
      <c r="A463" s="92">
        <v>760263136</v>
      </c>
      <c r="B463" s="7" t="s">
        <v>525</v>
      </c>
      <c r="C463" s="21">
        <v>4</v>
      </c>
      <c r="D463" s="106">
        <v>124288</v>
      </c>
      <c r="AI463" s="92">
        <v>760263136</v>
      </c>
      <c r="AJ463" s="7" t="s">
        <v>524</v>
      </c>
      <c r="AK463" s="7" t="s">
        <v>12</v>
      </c>
      <c r="AL463" s="39">
        <v>40585</v>
      </c>
      <c r="AM463" s="20">
        <f t="shared" ca="1" si="7"/>
        <v>5</v>
      </c>
    </row>
    <row r="464" spans="1:39" s="23" customFormat="1" x14ac:dyDescent="0.25">
      <c r="A464" s="92">
        <v>518429982</v>
      </c>
      <c r="B464" s="7" t="s">
        <v>526</v>
      </c>
      <c r="C464" s="21">
        <v>3</v>
      </c>
      <c r="D464" s="106">
        <v>126925</v>
      </c>
      <c r="AI464" s="92">
        <v>518429982</v>
      </c>
      <c r="AJ464" s="7" t="s">
        <v>524</v>
      </c>
      <c r="AK464" s="7" t="s">
        <v>18</v>
      </c>
      <c r="AL464" s="39">
        <v>40591</v>
      </c>
      <c r="AM464" s="20">
        <f t="shared" ca="1" si="7"/>
        <v>5</v>
      </c>
    </row>
    <row r="465" spans="1:39" s="23" customFormat="1" x14ac:dyDescent="0.25">
      <c r="A465" s="92">
        <v>402662862</v>
      </c>
      <c r="B465" s="7" t="s">
        <v>527</v>
      </c>
      <c r="C465" s="21">
        <v>3</v>
      </c>
      <c r="D465" s="106">
        <v>82275</v>
      </c>
      <c r="AI465" s="92">
        <v>402662862</v>
      </c>
      <c r="AJ465" s="7" t="s">
        <v>524</v>
      </c>
      <c r="AK465" s="7" t="s">
        <v>12</v>
      </c>
      <c r="AL465" s="39">
        <v>40625</v>
      </c>
      <c r="AM465" s="20">
        <f t="shared" ca="1" si="7"/>
        <v>4</v>
      </c>
    </row>
    <row r="466" spans="1:39" s="23" customFormat="1" x14ac:dyDescent="0.25">
      <c r="A466" s="92">
        <v>811499107</v>
      </c>
      <c r="B466" s="7" t="s">
        <v>528</v>
      </c>
      <c r="C466" s="21">
        <v>3</v>
      </c>
      <c r="D466" s="106">
        <v>52543</v>
      </c>
      <c r="AI466" s="92">
        <v>811499107</v>
      </c>
      <c r="AJ466" s="7" t="s">
        <v>524</v>
      </c>
      <c r="AK466" s="7" t="s">
        <v>15</v>
      </c>
      <c r="AL466" s="39">
        <v>40654</v>
      </c>
      <c r="AM466" s="20">
        <f t="shared" ca="1" si="7"/>
        <v>4</v>
      </c>
    </row>
    <row r="467" spans="1:39" s="23" customFormat="1" x14ac:dyDescent="0.25">
      <c r="A467" s="92">
        <v>686991726</v>
      </c>
      <c r="B467" s="7" t="s">
        <v>529</v>
      </c>
      <c r="C467" s="21">
        <v>5</v>
      </c>
      <c r="D467" s="106">
        <v>117715</v>
      </c>
      <c r="AI467" s="92">
        <v>686991726</v>
      </c>
      <c r="AJ467" s="7" t="s">
        <v>524</v>
      </c>
      <c r="AK467" s="7" t="s">
        <v>12</v>
      </c>
      <c r="AL467" s="39">
        <v>40745</v>
      </c>
      <c r="AM467" s="20">
        <f t="shared" ca="1" si="7"/>
        <v>4</v>
      </c>
    </row>
    <row r="468" spans="1:39" s="23" customFormat="1" x14ac:dyDescent="0.25">
      <c r="A468" s="92">
        <v>572676605</v>
      </c>
      <c r="B468" s="7" t="s">
        <v>530</v>
      </c>
      <c r="C468" s="21">
        <v>1</v>
      </c>
      <c r="D468" s="106">
        <v>74910</v>
      </c>
      <c r="AI468" s="92">
        <v>572676605</v>
      </c>
      <c r="AJ468" s="7" t="s">
        <v>524</v>
      </c>
      <c r="AK468" s="7" t="s">
        <v>15</v>
      </c>
      <c r="AL468" s="39">
        <v>39687</v>
      </c>
      <c r="AM468" s="20">
        <f t="shared" ca="1" si="7"/>
        <v>7</v>
      </c>
    </row>
    <row r="469" spans="1:39" s="23" customFormat="1" x14ac:dyDescent="0.25">
      <c r="A469" s="92">
        <v>202167824</v>
      </c>
      <c r="B469" s="7" t="s">
        <v>531</v>
      </c>
      <c r="C469" s="21">
        <v>5</v>
      </c>
      <c r="D469" s="106">
        <v>57703</v>
      </c>
      <c r="AI469" s="92">
        <v>202167824</v>
      </c>
      <c r="AJ469" s="7" t="s">
        <v>524</v>
      </c>
      <c r="AK469" s="7" t="s">
        <v>12</v>
      </c>
      <c r="AL469" s="39">
        <v>39688</v>
      </c>
      <c r="AM469" s="20">
        <f t="shared" ca="1" si="7"/>
        <v>7</v>
      </c>
    </row>
    <row r="470" spans="1:39" s="23" customFormat="1" x14ac:dyDescent="0.25">
      <c r="A470" s="92">
        <v>565135523</v>
      </c>
      <c r="B470" s="7" t="s">
        <v>532</v>
      </c>
      <c r="C470" s="21">
        <v>3</v>
      </c>
      <c r="D470" s="106">
        <v>83926</v>
      </c>
      <c r="AI470" s="92">
        <v>565135523</v>
      </c>
      <c r="AJ470" s="7" t="s">
        <v>524</v>
      </c>
      <c r="AK470" s="7" t="s">
        <v>12</v>
      </c>
      <c r="AL470" s="39">
        <v>40765</v>
      </c>
      <c r="AM470" s="20">
        <f t="shared" ca="1" si="7"/>
        <v>4</v>
      </c>
    </row>
    <row r="471" spans="1:39" s="23" customFormat="1" x14ac:dyDescent="0.25">
      <c r="A471" s="92">
        <v>636217559</v>
      </c>
      <c r="B471" s="7" t="s">
        <v>533</v>
      </c>
      <c r="C471" s="21">
        <v>4</v>
      </c>
      <c r="D471" s="106">
        <v>76064</v>
      </c>
      <c r="AI471" s="92">
        <v>636217559</v>
      </c>
      <c r="AJ471" s="7" t="s">
        <v>524</v>
      </c>
      <c r="AK471" s="7" t="s">
        <v>21</v>
      </c>
      <c r="AL471" s="39">
        <v>39733</v>
      </c>
      <c r="AM471" s="20">
        <f t="shared" ca="1" si="7"/>
        <v>7</v>
      </c>
    </row>
    <row r="472" spans="1:39" s="23" customFormat="1" x14ac:dyDescent="0.25">
      <c r="A472" s="92">
        <v>644033573</v>
      </c>
      <c r="B472" s="7" t="s">
        <v>534</v>
      </c>
      <c r="C472" s="21">
        <v>5</v>
      </c>
      <c r="D472" s="106">
        <v>73842</v>
      </c>
      <c r="AI472" s="92">
        <v>644033573</v>
      </c>
      <c r="AJ472" s="7" t="s">
        <v>524</v>
      </c>
      <c r="AK472" s="7" t="s">
        <v>15</v>
      </c>
      <c r="AL472" s="54">
        <v>39735</v>
      </c>
      <c r="AM472" s="20">
        <f t="shared" ca="1" si="7"/>
        <v>7</v>
      </c>
    </row>
    <row r="473" spans="1:39" s="23" customFormat="1" x14ac:dyDescent="0.25">
      <c r="A473" s="92">
        <v>761430775</v>
      </c>
      <c r="B473" s="7" t="s">
        <v>535</v>
      </c>
      <c r="C473" s="21">
        <v>2</v>
      </c>
      <c r="D473" s="106">
        <v>78867</v>
      </c>
      <c r="AI473" s="92">
        <v>761430775</v>
      </c>
      <c r="AJ473" s="7" t="s">
        <v>524</v>
      </c>
      <c r="AK473" s="7" t="s">
        <v>12</v>
      </c>
      <c r="AL473" s="39">
        <v>40818</v>
      </c>
      <c r="AM473" s="20">
        <f t="shared" ca="1" si="7"/>
        <v>4</v>
      </c>
    </row>
    <row r="474" spans="1:39" s="23" customFormat="1" x14ac:dyDescent="0.25">
      <c r="A474" s="92">
        <v>867039250</v>
      </c>
      <c r="B474" s="7" t="s">
        <v>536</v>
      </c>
      <c r="C474" s="21">
        <v>5</v>
      </c>
      <c r="D474" s="106">
        <v>91587</v>
      </c>
      <c r="AI474" s="92">
        <v>867039250</v>
      </c>
      <c r="AJ474" s="7" t="s">
        <v>524</v>
      </c>
      <c r="AK474" s="7" t="s">
        <v>12</v>
      </c>
      <c r="AL474" s="39">
        <v>40841</v>
      </c>
      <c r="AM474" s="20">
        <f t="shared" ca="1" si="7"/>
        <v>4</v>
      </c>
    </row>
    <row r="475" spans="1:39" s="23" customFormat="1" x14ac:dyDescent="0.25">
      <c r="A475" s="92">
        <v>278819982</v>
      </c>
      <c r="B475" s="7" t="s">
        <v>537</v>
      </c>
      <c r="C475" s="21">
        <v>2</v>
      </c>
      <c r="D475" s="106">
        <v>124722</v>
      </c>
      <c r="AI475" s="92">
        <v>278819982</v>
      </c>
      <c r="AJ475" s="7" t="s">
        <v>524</v>
      </c>
      <c r="AK475" s="7" t="s">
        <v>12</v>
      </c>
      <c r="AL475" s="39">
        <v>39754</v>
      </c>
      <c r="AM475" s="20">
        <f t="shared" ca="1" si="7"/>
        <v>7</v>
      </c>
    </row>
    <row r="476" spans="1:39" s="23" customFormat="1" x14ac:dyDescent="0.25">
      <c r="A476" s="92">
        <v>442360133</v>
      </c>
      <c r="B476" s="7" t="s">
        <v>538</v>
      </c>
      <c r="C476" s="21">
        <v>3</v>
      </c>
      <c r="D476" s="106">
        <v>78409</v>
      </c>
      <c r="AI476" s="92">
        <v>442360133</v>
      </c>
      <c r="AJ476" s="7" t="s">
        <v>524</v>
      </c>
      <c r="AK476" s="7" t="s">
        <v>12</v>
      </c>
      <c r="AL476" s="39">
        <v>39761</v>
      </c>
      <c r="AM476" s="20">
        <f t="shared" ca="1" si="7"/>
        <v>7</v>
      </c>
    </row>
    <row r="477" spans="1:39" s="23" customFormat="1" x14ac:dyDescent="0.25">
      <c r="A477" s="92">
        <v>426771974</v>
      </c>
      <c r="B477" s="7" t="s">
        <v>539</v>
      </c>
      <c r="C477" s="21">
        <v>5</v>
      </c>
      <c r="D477" s="106">
        <v>61718</v>
      </c>
      <c r="AI477" s="92">
        <v>426771974</v>
      </c>
      <c r="AJ477" s="7" t="s">
        <v>524</v>
      </c>
      <c r="AK477" s="7" t="s">
        <v>12</v>
      </c>
      <c r="AL477" s="39">
        <v>40893</v>
      </c>
      <c r="AM477" s="20">
        <f t="shared" ca="1" si="7"/>
        <v>4</v>
      </c>
    </row>
    <row r="478" spans="1:39" s="23" customFormat="1" x14ac:dyDescent="0.25">
      <c r="A478" s="92">
        <v>844898279</v>
      </c>
      <c r="B478" s="7" t="s">
        <v>540</v>
      </c>
      <c r="C478" s="21">
        <v>2</v>
      </c>
      <c r="D478" s="106">
        <v>123468</v>
      </c>
      <c r="AI478" s="92">
        <v>844898279</v>
      </c>
      <c r="AJ478" s="7" t="s">
        <v>541</v>
      </c>
      <c r="AK478" s="7" t="s">
        <v>18</v>
      </c>
      <c r="AL478" s="39">
        <v>39109</v>
      </c>
      <c r="AM478" s="20">
        <f t="shared" ca="1" si="7"/>
        <v>9</v>
      </c>
    </row>
    <row r="479" spans="1:39" s="23" customFormat="1" x14ac:dyDescent="0.25">
      <c r="A479" s="92">
        <v>443151998</v>
      </c>
      <c r="B479" s="7" t="s">
        <v>542</v>
      </c>
      <c r="C479" s="21">
        <v>2</v>
      </c>
      <c r="D479" s="106">
        <v>46368</v>
      </c>
      <c r="AI479" s="92">
        <v>443151998</v>
      </c>
      <c r="AJ479" s="7" t="s">
        <v>541</v>
      </c>
      <c r="AK479" s="7" t="s">
        <v>12</v>
      </c>
      <c r="AL479" s="39">
        <v>40208</v>
      </c>
      <c r="AM479" s="20">
        <f t="shared" ca="1" si="7"/>
        <v>6</v>
      </c>
    </row>
    <row r="480" spans="1:39" s="23" customFormat="1" x14ac:dyDescent="0.25">
      <c r="A480" s="92">
        <v>869772673</v>
      </c>
      <c r="B480" s="7" t="s">
        <v>543</v>
      </c>
      <c r="C480" s="21">
        <v>3</v>
      </c>
      <c r="D480" s="106">
        <v>59814</v>
      </c>
      <c r="AI480" s="92">
        <v>869772673</v>
      </c>
      <c r="AJ480" s="7" t="s">
        <v>541</v>
      </c>
      <c r="AK480" s="7" t="s">
        <v>12</v>
      </c>
      <c r="AL480" s="39">
        <v>35821</v>
      </c>
      <c r="AM480" s="20">
        <f t="shared" ca="1" si="7"/>
        <v>18</v>
      </c>
    </row>
    <row r="481" spans="1:39" x14ac:dyDescent="0.25">
      <c r="A481" s="92">
        <v>656444448</v>
      </c>
      <c r="B481" s="7" t="s">
        <v>544</v>
      </c>
      <c r="C481" s="21">
        <v>2</v>
      </c>
      <c r="D481" s="106">
        <v>80732</v>
      </c>
      <c r="AI481" s="92">
        <v>656444448</v>
      </c>
      <c r="AJ481" s="7" t="s">
        <v>541</v>
      </c>
      <c r="AK481" s="7" t="s">
        <v>15</v>
      </c>
      <c r="AL481" s="39">
        <v>35826</v>
      </c>
      <c r="AM481" s="20">
        <f t="shared" ca="1" si="7"/>
        <v>18</v>
      </c>
    </row>
    <row r="482" spans="1:39" x14ac:dyDescent="0.25">
      <c r="A482" s="92">
        <v>888477096</v>
      </c>
      <c r="B482" s="7" t="s">
        <v>545</v>
      </c>
      <c r="C482" s="21">
        <v>4</v>
      </c>
      <c r="D482" s="106">
        <v>60408</v>
      </c>
      <c r="AI482" s="92">
        <v>888477096</v>
      </c>
      <c r="AJ482" s="7" t="s">
        <v>541</v>
      </c>
      <c r="AK482" s="7" t="s">
        <v>12</v>
      </c>
      <c r="AL482" s="39">
        <v>36536</v>
      </c>
      <c r="AM482" s="20">
        <f t="shared" ca="1" si="7"/>
        <v>16</v>
      </c>
    </row>
    <row r="483" spans="1:39" x14ac:dyDescent="0.25">
      <c r="A483" s="92">
        <v>659177909</v>
      </c>
      <c r="B483" s="7" t="s">
        <v>546</v>
      </c>
      <c r="C483" s="21">
        <v>3</v>
      </c>
      <c r="D483" s="106">
        <v>120404</v>
      </c>
      <c r="AI483" s="92">
        <v>659177909</v>
      </c>
      <c r="AJ483" s="7" t="s">
        <v>541</v>
      </c>
      <c r="AK483" s="7" t="s">
        <v>15</v>
      </c>
      <c r="AL483" s="39">
        <v>38723</v>
      </c>
      <c r="AM483" s="20">
        <f t="shared" ca="1" si="7"/>
        <v>10</v>
      </c>
    </row>
    <row r="484" spans="1:39" x14ac:dyDescent="0.25">
      <c r="A484" s="92">
        <v>368091349</v>
      </c>
      <c r="B484" s="7" t="s">
        <v>547</v>
      </c>
      <c r="C484" s="21">
        <v>3</v>
      </c>
      <c r="D484" s="106">
        <v>104897</v>
      </c>
      <c r="AI484" s="92">
        <v>368091349</v>
      </c>
      <c r="AJ484" s="7" t="s">
        <v>541</v>
      </c>
      <c r="AK484" s="7" t="s">
        <v>18</v>
      </c>
      <c r="AL484" s="39">
        <v>40943</v>
      </c>
      <c r="AM484" s="20">
        <f t="shared" ca="1" si="7"/>
        <v>4</v>
      </c>
    </row>
    <row r="485" spans="1:39" x14ac:dyDescent="0.25">
      <c r="A485" s="92">
        <v>480640956</v>
      </c>
      <c r="B485" s="7" t="s">
        <v>548</v>
      </c>
      <c r="C485" s="21">
        <v>2</v>
      </c>
      <c r="D485" s="106">
        <v>45464</v>
      </c>
      <c r="AI485" s="92">
        <v>480640956</v>
      </c>
      <c r="AJ485" s="7" t="s">
        <v>541</v>
      </c>
      <c r="AK485" s="7" t="s">
        <v>18</v>
      </c>
      <c r="AL485" s="39">
        <v>40963</v>
      </c>
      <c r="AM485" s="20">
        <f t="shared" ca="1" si="7"/>
        <v>4</v>
      </c>
    </row>
    <row r="486" spans="1:39" x14ac:dyDescent="0.25">
      <c r="A486" s="92">
        <v>122691647</v>
      </c>
      <c r="B486" s="7" t="s">
        <v>549</v>
      </c>
      <c r="C486" s="21">
        <v>5</v>
      </c>
      <c r="D486" s="106">
        <v>93778</v>
      </c>
      <c r="AI486" s="92">
        <v>122691647</v>
      </c>
      <c r="AJ486" s="7" t="s">
        <v>541</v>
      </c>
      <c r="AK486" s="7" t="s">
        <v>12</v>
      </c>
      <c r="AL486" s="39">
        <v>36195</v>
      </c>
      <c r="AM486" s="20">
        <f t="shared" ca="1" si="7"/>
        <v>17</v>
      </c>
    </row>
    <row r="487" spans="1:39" x14ac:dyDescent="0.25">
      <c r="A487" s="92">
        <v>611406697</v>
      </c>
      <c r="B487" s="7" t="s">
        <v>550</v>
      </c>
      <c r="C487" s="21">
        <v>4</v>
      </c>
      <c r="D487" s="106">
        <v>54091</v>
      </c>
      <c r="AI487" s="92">
        <v>611406697</v>
      </c>
      <c r="AJ487" s="7" t="s">
        <v>541</v>
      </c>
      <c r="AK487" s="7" t="s">
        <v>15</v>
      </c>
      <c r="AL487" s="39">
        <v>36217</v>
      </c>
      <c r="AM487" s="20">
        <f t="shared" ca="1" si="7"/>
        <v>17</v>
      </c>
    </row>
    <row r="488" spans="1:39" x14ac:dyDescent="0.25">
      <c r="A488" s="92">
        <v>850116222</v>
      </c>
      <c r="B488" s="7" t="s">
        <v>551</v>
      </c>
      <c r="C488" s="21">
        <v>5</v>
      </c>
      <c r="D488" s="106">
        <v>72894</v>
      </c>
      <c r="AI488" s="92">
        <v>850116222</v>
      </c>
      <c r="AJ488" s="7" t="s">
        <v>541</v>
      </c>
      <c r="AK488" s="7" t="s">
        <v>12</v>
      </c>
      <c r="AL488" s="39">
        <v>39864</v>
      </c>
      <c r="AM488" s="20">
        <f t="shared" ca="1" si="7"/>
        <v>7</v>
      </c>
    </row>
    <row r="489" spans="1:39" x14ac:dyDescent="0.25">
      <c r="A489" s="92">
        <v>412742910</v>
      </c>
      <c r="B489" s="7" t="s">
        <v>552</v>
      </c>
      <c r="C489" s="21">
        <v>3</v>
      </c>
      <c r="D489" s="106">
        <v>104893</v>
      </c>
      <c r="AI489" s="92">
        <v>412742910</v>
      </c>
      <c r="AJ489" s="7" t="s">
        <v>541</v>
      </c>
      <c r="AK489" s="7" t="s">
        <v>15</v>
      </c>
      <c r="AL489" s="39">
        <v>40976</v>
      </c>
      <c r="AM489" s="20">
        <f t="shared" ca="1" si="7"/>
        <v>3</v>
      </c>
    </row>
    <row r="490" spans="1:39" x14ac:dyDescent="0.25">
      <c r="A490" s="92">
        <v>998262689</v>
      </c>
      <c r="B490" s="7" t="s">
        <v>553</v>
      </c>
      <c r="C490" s="21">
        <v>1</v>
      </c>
      <c r="D490" s="106">
        <v>79289</v>
      </c>
      <c r="AI490" s="92">
        <v>998262689</v>
      </c>
      <c r="AJ490" s="7" t="s">
        <v>541</v>
      </c>
      <c r="AK490" s="7" t="s">
        <v>18</v>
      </c>
      <c r="AL490" s="39">
        <v>40259</v>
      </c>
      <c r="AM490" s="20">
        <f t="shared" ca="1" si="7"/>
        <v>5</v>
      </c>
    </row>
    <row r="491" spans="1:39" x14ac:dyDescent="0.25">
      <c r="A491" s="92">
        <v>296155901</v>
      </c>
      <c r="B491" s="7" t="s">
        <v>554</v>
      </c>
      <c r="C491" s="21">
        <v>2</v>
      </c>
      <c r="D491" s="106">
        <v>81594</v>
      </c>
      <c r="AI491" s="92">
        <v>296155901</v>
      </c>
      <c r="AJ491" s="7" t="s">
        <v>541</v>
      </c>
      <c r="AK491" s="7" t="s">
        <v>12</v>
      </c>
      <c r="AL491" s="39">
        <v>40264</v>
      </c>
      <c r="AM491" s="20">
        <f t="shared" ca="1" si="7"/>
        <v>5</v>
      </c>
    </row>
    <row r="492" spans="1:39" x14ac:dyDescent="0.25">
      <c r="A492" s="92">
        <v>336045858</v>
      </c>
      <c r="B492" s="7" t="s">
        <v>555</v>
      </c>
      <c r="C492" s="21">
        <v>3</v>
      </c>
      <c r="D492" s="106">
        <v>46876</v>
      </c>
      <c r="AI492" s="92">
        <v>336045858</v>
      </c>
      <c r="AJ492" s="7" t="s">
        <v>541</v>
      </c>
      <c r="AK492" s="7" t="s">
        <v>12</v>
      </c>
      <c r="AL492" s="39">
        <v>37701</v>
      </c>
      <c r="AM492" s="20">
        <f t="shared" ca="1" si="7"/>
        <v>12</v>
      </c>
    </row>
    <row r="493" spans="1:39" x14ac:dyDescent="0.25">
      <c r="A493" s="92">
        <v>622278587</v>
      </c>
      <c r="B493" s="7" t="s">
        <v>556</v>
      </c>
      <c r="C493" s="21">
        <v>2</v>
      </c>
      <c r="D493" s="106">
        <v>89002</v>
      </c>
      <c r="AI493" s="92">
        <v>622278587</v>
      </c>
      <c r="AJ493" s="7" t="s">
        <v>541</v>
      </c>
      <c r="AK493" s="7" t="s">
        <v>12</v>
      </c>
      <c r="AL493" s="39">
        <v>39519</v>
      </c>
      <c r="AM493" s="20">
        <f t="shared" ca="1" si="7"/>
        <v>7</v>
      </c>
    </row>
    <row r="494" spans="1:39" x14ac:dyDescent="0.25">
      <c r="A494" s="92">
        <v>402080671</v>
      </c>
      <c r="B494" s="7" t="s">
        <v>557</v>
      </c>
      <c r="C494" s="21">
        <v>3</v>
      </c>
      <c r="D494" s="106">
        <v>60097</v>
      </c>
      <c r="AI494" s="92">
        <v>402080671</v>
      </c>
      <c r="AJ494" s="7" t="s">
        <v>541</v>
      </c>
      <c r="AK494" s="7" t="s">
        <v>12</v>
      </c>
      <c r="AL494" s="39">
        <v>38790</v>
      </c>
      <c r="AM494" s="20">
        <f t="shared" ca="1" si="7"/>
        <v>9</v>
      </c>
    </row>
    <row r="495" spans="1:39" x14ac:dyDescent="0.25">
      <c r="A495" s="92">
        <v>866380351</v>
      </c>
      <c r="B495" s="7" t="s">
        <v>558</v>
      </c>
      <c r="C495" s="21">
        <v>3</v>
      </c>
      <c r="D495" s="106">
        <v>101346</v>
      </c>
      <c r="AI495" s="92">
        <v>866380351</v>
      </c>
      <c r="AJ495" s="7" t="s">
        <v>541</v>
      </c>
      <c r="AK495" s="7" t="s">
        <v>12</v>
      </c>
      <c r="AL495" s="39">
        <v>39899</v>
      </c>
      <c r="AM495" s="20">
        <f t="shared" ca="1" si="7"/>
        <v>6</v>
      </c>
    </row>
    <row r="496" spans="1:39" x14ac:dyDescent="0.25">
      <c r="A496" s="92">
        <v>360032858</v>
      </c>
      <c r="B496" s="7" t="s">
        <v>559</v>
      </c>
      <c r="C496" s="21">
        <v>3</v>
      </c>
      <c r="D496" s="106">
        <v>110700</v>
      </c>
      <c r="AI496" s="92">
        <v>360032858</v>
      </c>
      <c r="AJ496" s="7" t="s">
        <v>541</v>
      </c>
      <c r="AK496" s="7" t="s">
        <v>15</v>
      </c>
      <c r="AL496" s="51">
        <v>40254</v>
      </c>
      <c r="AM496" s="20">
        <f t="shared" ca="1" si="7"/>
        <v>5</v>
      </c>
    </row>
    <row r="497" spans="1:39" x14ac:dyDescent="0.25">
      <c r="A497" s="92">
        <v>164510089</v>
      </c>
      <c r="B497" s="7" t="s">
        <v>560</v>
      </c>
      <c r="C497" s="21">
        <v>1</v>
      </c>
      <c r="D497" s="106">
        <v>118902</v>
      </c>
      <c r="AI497" s="92">
        <v>164510089</v>
      </c>
      <c r="AJ497" s="7" t="s">
        <v>541</v>
      </c>
      <c r="AK497" s="7" t="s">
        <v>12</v>
      </c>
      <c r="AL497" s="39">
        <v>40624</v>
      </c>
      <c r="AM497" s="20">
        <f t="shared" ca="1" si="7"/>
        <v>4</v>
      </c>
    </row>
    <row r="498" spans="1:39" x14ac:dyDescent="0.25">
      <c r="A498" s="92">
        <v>573123730</v>
      </c>
      <c r="B498" s="7" t="s">
        <v>561</v>
      </c>
      <c r="C498" s="21">
        <v>4</v>
      </c>
      <c r="D498" s="106">
        <v>75430</v>
      </c>
      <c r="AI498" s="92">
        <v>573123730</v>
      </c>
      <c r="AJ498" s="7" t="s">
        <v>541</v>
      </c>
      <c r="AK498" s="7" t="s">
        <v>12</v>
      </c>
      <c r="AL498" s="39">
        <v>39174</v>
      </c>
      <c r="AM498" s="20">
        <f t="shared" ca="1" si="7"/>
        <v>8</v>
      </c>
    </row>
    <row r="499" spans="1:39" x14ac:dyDescent="0.25">
      <c r="A499" s="92">
        <v>164457640</v>
      </c>
      <c r="B499" s="7" t="s">
        <v>562</v>
      </c>
      <c r="C499" s="21">
        <v>4</v>
      </c>
      <c r="D499" s="106">
        <v>103697</v>
      </c>
      <c r="AI499" s="92">
        <v>164457640</v>
      </c>
      <c r="AJ499" s="7" t="s">
        <v>541</v>
      </c>
      <c r="AK499" s="7" t="s">
        <v>15</v>
      </c>
      <c r="AL499" s="39">
        <v>39176</v>
      </c>
      <c r="AM499" s="20">
        <f t="shared" ca="1" si="7"/>
        <v>8</v>
      </c>
    </row>
    <row r="500" spans="1:39" x14ac:dyDescent="0.25">
      <c r="A500" s="92">
        <v>628900452</v>
      </c>
      <c r="B500" s="7" t="s">
        <v>563</v>
      </c>
      <c r="C500" s="21">
        <v>3</v>
      </c>
      <c r="D500" s="106">
        <v>66777</v>
      </c>
      <c r="AI500" s="92">
        <v>628900452</v>
      </c>
      <c r="AJ500" s="7" t="s">
        <v>541</v>
      </c>
      <c r="AK500" s="7" t="s">
        <v>12</v>
      </c>
      <c r="AL500" s="39">
        <v>40282</v>
      </c>
      <c r="AM500" s="20">
        <f t="shared" ca="1" si="7"/>
        <v>5</v>
      </c>
    </row>
    <row r="501" spans="1:39" x14ac:dyDescent="0.25">
      <c r="A501" s="92">
        <v>994985178</v>
      </c>
      <c r="B501" s="7" t="s">
        <v>564</v>
      </c>
      <c r="C501" s="21">
        <v>1</v>
      </c>
      <c r="D501" s="106">
        <v>72944</v>
      </c>
      <c r="AI501" s="92">
        <v>994985178</v>
      </c>
      <c r="AJ501" s="7" t="s">
        <v>541</v>
      </c>
      <c r="AK501" s="7" t="s">
        <v>12</v>
      </c>
      <c r="AL501" s="39">
        <v>38815</v>
      </c>
      <c r="AM501" s="20">
        <f t="shared" ca="1" si="7"/>
        <v>9</v>
      </c>
    </row>
    <row r="502" spans="1:39" x14ac:dyDescent="0.25">
      <c r="A502" s="92">
        <v>403313977</v>
      </c>
      <c r="B502" s="7" t="s">
        <v>565</v>
      </c>
      <c r="C502" s="21">
        <v>4</v>
      </c>
      <c r="D502" s="106">
        <v>48460</v>
      </c>
      <c r="AI502" s="92">
        <v>403313977</v>
      </c>
      <c r="AJ502" s="7" t="s">
        <v>541</v>
      </c>
      <c r="AK502" s="7" t="s">
        <v>18</v>
      </c>
      <c r="AL502" s="39">
        <v>38828</v>
      </c>
      <c r="AM502" s="20">
        <f t="shared" ca="1" si="7"/>
        <v>9</v>
      </c>
    </row>
    <row r="503" spans="1:39" x14ac:dyDescent="0.25">
      <c r="A503" s="92">
        <v>558305216</v>
      </c>
      <c r="B503" s="7" t="s">
        <v>566</v>
      </c>
      <c r="C503" s="21">
        <v>1</v>
      </c>
      <c r="D503" s="106">
        <v>72942</v>
      </c>
      <c r="AI503" s="92">
        <v>558305216</v>
      </c>
      <c r="AJ503" s="7" t="s">
        <v>541</v>
      </c>
      <c r="AK503" s="7" t="s">
        <v>15</v>
      </c>
      <c r="AL503" s="39">
        <v>40293</v>
      </c>
      <c r="AM503" s="20">
        <f t="shared" ca="1" si="7"/>
        <v>5</v>
      </c>
    </row>
    <row r="504" spans="1:39" x14ac:dyDescent="0.25">
      <c r="A504" s="92">
        <v>355454654</v>
      </c>
      <c r="B504" s="7" t="s">
        <v>567</v>
      </c>
      <c r="C504" s="21">
        <v>4</v>
      </c>
      <c r="D504" s="106">
        <v>83936</v>
      </c>
      <c r="AI504" s="92">
        <v>355454654</v>
      </c>
      <c r="AJ504" s="7" t="s">
        <v>541</v>
      </c>
      <c r="AK504" s="7" t="s">
        <v>12</v>
      </c>
      <c r="AL504" s="39">
        <v>40666</v>
      </c>
      <c r="AM504" s="20">
        <f t="shared" ca="1" si="7"/>
        <v>4</v>
      </c>
    </row>
    <row r="505" spans="1:39" x14ac:dyDescent="0.25">
      <c r="A505" s="92">
        <v>864197521</v>
      </c>
      <c r="B505" s="7" t="s">
        <v>568</v>
      </c>
      <c r="C505" s="21">
        <v>1</v>
      </c>
      <c r="D505" s="106">
        <v>74513</v>
      </c>
      <c r="AI505" s="92">
        <v>864197521</v>
      </c>
      <c r="AJ505" s="7" t="s">
        <v>541</v>
      </c>
      <c r="AK505" s="7" t="s">
        <v>18</v>
      </c>
      <c r="AL505" s="39">
        <v>39592</v>
      </c>
      <c r="AM505" s="20">
        <f t="shared" ca="1" si="7"/>
        <v>7</v>
      </c>
    </row>
    <row r="506" spans="1:39" x14ac:dyDescent="0.25">
      <c r="A506" s="92">
        <v>136964633</v>
      </c>
      <c r="B506" s="7" t="s">
        <v>569</v>
      </c>
      <c r="C506" s="21">
        <v>4</v>
      </c>
      <c r="D506" s="106">
        <v>52562</v>
      </c>
      <c r="AI506" s="92">
        <v>136964633</v>
      </c>
      <c r="AJ506" s="7" t="s">
        <v>541</v>
      </c>
      <c r="AK506" s="7" t="s">
        <v>12</v>
      </c>
      <c r="AL506" s="39">
        <v>35918</v>
      </c>
      <c r="AM506" s="20">
        <f t="shared" ca="1" si="7"/>
        <v>17</v>
      </c>
    </row>
    <row r="507" spans="1:39" x14ac:dyDescent="0.25">
      <c r="A507" s="92">
        <v>133140041</v>
      </c>
      <c r="B507" s="7" t="s">
        <v>570</v>
      </c>
      <c r="C507" s="21">
        <v>5</v>
      </c>
      <c r="D507" s="106">
        <v>77681</v>
      </c>
      <c r="AI507" s="92">
        <v>133140041</v>
      </c>
      <c r="AJ507" s="7" t="s">
        <v>541</v>
      </c>
      <c r="AK507" s="7" t="s">
        <v>21</v>
      </c>
      <c r="AL507" s="39">
        <v>35946</v>
      </c>
      <c r="AM507" s="20">
        <f t="shared" ca="1" si="7"/>
        <v>17</v>
      </c>
    </row>
    <row r="508" spans="1:39" x14ac:dyDescent="0.25">
      <c r="A508" s="92">
        <v>702548217</v>
      </c>
      <c r="B508" s="7" t="s">
        <v>571</v>
      </c>
      <c r="C508" s="21">
        <v>5</v>
      </c>
      <c r="D508" s="106">
        <v>87321</v>
      </c>
      <c r="AI508" s="92">
        <v>702548217</v>
      </c>
      <c r="AJ508" s="7" t="s">
        <v>541</v>
      </c>
      <c r="AK508" s="7" t="s">
        <v>18</v>
      </c>
      <c r="AL508" s="39">
        <v>36297</v>
      </c>
      <c r="AM508" s="20">
        <f t="shared" ca="1" si="7"/>
        <v>16</v>
      </c>
    </row>
    <row r="509" spans="1:39" x14ac:dyDescent="0.25">
      <c r="A509" s="92">
        <v>279705316</v>
      </c>
      <c r="B509" s="7" t="s">
        <v>572</v>
      </c>
      <c r="C509" s="21">
        <v>1</v>
      </c>
      <c r="D509" s="106">
        <v>89725</v>
      </c>
      <c r="AI509" s="92">
        <v>279705316</v>
      </c>
      <c r="AJ509" s="7" t="s">
        <v>541</v>
      </c>
      <c r="AK509" s="7" t="s">
        <v>12</v>
      </c>
      <c r="AL509" s="39">
        <v>36673</v>
      </c>
      <c r="AM509" s="20">
        <f t="shared" ca="1" si="7"/>
        <v>15</v>
      </c>
    </row>
    <row r="510" spans="1:39" x14ac:dyDescent="0.25">
      <c r="A510" s="92">
        <v>840246021</v>
      </c>
      <c r="B510" s="7" t="s">
        <v>573</v>
      </c>
      <c r="C510" s="21">
        <v>3</v>
      </c>
      <c r="D510" s="106">
        <v>66140</v>
      </c>
      <c r="AI510" s="92">
        <v>840246021</v>
      </c>
      <c r="AJ510" s="7" t="s">
        <v>541</v>
      </c>
      <c r="AK510" s="7" t="s">
        <v>18</v>
      </c>
      <c r="AL510" s="39">
        <v>37404</v>
      </c>
      <c r="AM510" s="20">
        <f t="shared" ca="1" si="7"/>
        <v>13</v>
      </c>
    </row>
    <row r="511" spans="1:39" x14ac:dyDescent="0.25">
      <c r="A511" s="92">
        <v>510177726</v>
      </c>
      <c r="B511" s="7" t="s">
        <v>574</v>
      </c>
      <c r="C511" s="21">
        <v>2</v>
      </c>
      <c r="D511" s="106">
        <v>66579</v>
      </c>
      <c r="AI511" s="92">
        <v>510177726</v>
      </c>
      <c r="AJ511" s="7" t="s">
        <v>541</v>
      </c>
      <c r="AK511" s="7" t="s">
        <v>12</v>
      </c>
      <c r="AL511" s="39">
        <v>39217</v>
      </c>
      <c r="AM511" s="20">
        <f t="shared" ca="1" si="7"/>
        <v>8</v>
      </c>
    </row>
    <row r="512" spans="1:39" x14ac:dyDescent="0.25">
      <c r="A512" s="92">
        <v>721705410</v>
      </c>
      <c r="B512" s="7" t="s">
        <v>575</v>
      </c>
      <c r="C512" s="21">
        <v>1</v>
      </c>
      <c r="D512" s="106">
        <v>79152</v>
      </c>
      <c r="AI512" s="92">
        <v>721705410</v>
      </c>
      <c r="AJ512" s="7" t="s">
        <v>541</v>
      </c>
      <c r="AK512" s="7" t="s">
        <v>18</v>
      </c>
      <c r="AL512" s="39">
        <v>40707</v>
      </c>
      <c r="AM512" s="20">
        <f t="shared" ca="1" si="7"/>
        <v>4</v>
      </c>
    </row>
    <row r="513" spans="1:39" s="23" customFormat="1" x14ac:dyDescent="0.25">
      <c r="A513" s="92">
        <v>441956999</v>
      </c>
      <c r="B513" s="7" t="s">
        <v>576</v>
      </c>
      <c r="C513" s="21">
        <v>3</v>
      </c>
      <c r="D513" s="106">
        <v>50979</v>
      </c>
      <c r="AI513" s="92">
        <v>441956999</v>
      </c>
      <c r="AJ513" s="7" t="s">
        <v>541</v>
      </c>
      <c r="AK513" s="7" t="s">
        <v>12</v>
      </c>
      <c r="AL513" s="39">
        <v>39262</v>
      </c>
      <c r="AM513" s="20">
        <f t="shared" ca="1" si="7"/>
        <v>8</v>
      </c>
    </row>
    <row r="514" spans="1:39" s="23" customFormat="1" x14ac:dyDescent="0.25">
      <c r="A514" s="92">
        <v>781188076</v>
      </c>
      <c r="B514" s="7" t="s">
        <v>577</v>
      </c>
      <c r="C514" s="21">
        <v>2</v>
      </c>
      <c r="D514" s="106">
        <v>101055</v>
      </c>
      <c r="AI514" s="92">
        <v>781188076</v>
      </c>
      <c r="AJ514" s="7" t="s">
        <v>541</v>
      </c>
      <c r="AK514" s="7" t="s">
        <v>12</v>
      </c>
      <c r="AL514" s="39">
        <v>40332</v>
      </c>
      <c r="AM514" s="20">
        <f t="shared" ref="AM514:AM577" ca="1" si="8">DATEDIF(AL514,TODAY(),"Y")</f>
        <v>5</v>
      </c>
    </row>
    <row r="515" spans="1:39" s="23" customFormat="1" x14ac:dyDescent="0.25">
      <c r="A515" s="92">
        <v>487424289</v>
      </c>
      <c r="B515" s="7" t="s">
        <v>578</v>
      </c>
      <c r="C515" s="21">
        <v>4</v>
      </c>
      <c r="D515" s="106">
        <v>68213</v>
      </c>
      <c r="AI515" s="92">
        <v>487424289</v>
      </c>
      <c r="AJ515" s="7" t="s">
        <v>541</v>
      </c>
      <c r="AK515" s="7" t="s">
        <v>12</v>
      </c>
      <c r="AL515" s="39">
        <v>35958</v>
      </c>
      <c r="AM515" s="20">
        <f t="shared" ca="1" si="8"/>
        <v>17</v>
      </c>
    </row>
    <row r="516" spans="1:39" s="23" customFormat="1" x14ac:dyDescent="0.25">
      <c r="A516" s="92">
        <v>540758402</v>
      </c>
      <c r="B516" s="7" t="s">
        <v>579</v>
      </c>
      <c r="C516" s="21">
        <v>4</v>
      </c>
      <c r="D516" s="106">
        <v>99512</v>
      </c>
      <c r="AI516" s="92">
        <v>540758402</v>
      </c>
      <c r="AJ516" s="7" t="s">
        <v>541</v>
      </c>
      <c r="AK516" s="7" t="s">
        <v>21</v>
      </c>
      <c r="AL516" s="39">
        <v>36340</v>
      </c>
      <c r="AM516" s="20">
        <f t="shared" ca="1" si="8"/>
        <v>16</v>
      </c>
    </row>
    <row r="517" spans="1:39" s="23" customFormat="1" x14ac:dyDescent="0.25">
      <c r="A517" s="92">
        <v>856934028</v>
      </c>
      <c r="B517" s="7" t="s">
        <v>580</v>
      </c>
      <c r="C517" s="21">
        <v>2</v>
      </c>
      <c r="D517" s="106">
        <v>108185</v>
      </c>
      <c r="AI517" s="92">
        <v>856934028</v>
      </c>
      <c r="AJ517" s="7" t="s">
        <v>541</v>
      </c>
      <c r="AK517" s="7" t="s">
        <v>12</v>
      </c>
      <c r="AL517" s="39">
        <v>39282</v>
      </c>
      <c r="AM517" s="20">
        <f t="shared" ca="1" si="8"/>
        <v>8</v>
      </c>
    </row>
    <row r="518" spans="1:39" s="23" customFormat="1" x14ac:dyDescent="0.25">
      <c r="A518" s="92">
        <v>721405086</v>
      </c>
      <c r="B518" s="7" t="s">
        <v>581</v>
      </c>
      <c r="C518" s="21">
        <v>2</v>
      </c>
      <c r="D518" s="106">
        <v>124966</v>
      </c>
      <c r="AI518" s="92">
        <v>721405086</v>
      </c>
      <c r="AJ518" s="7" t="s">
        <v>541</v>
      </c>
      <c r="AK518" s="7" t="s">
        <v>12</v>
      </c>
      <c r="AL518" s="39">
        <v>38903</v>
      </c>
      <c r="AM518" s="20">
        <f t="shared" ca="1" si="8"/>
        <v>9</v>
      </c>
    </row>
    <row r="519" spans="1:39" s="23" customFormat="1" x14ac:dyDescent="0.25">
      <c r="A519" s="92">
        <v>922715239</v>
      </c>
      <c r="B519" s="7" t="s">
        <v>582</v>
      </c>
      <c r="C519" s="21">
        <v>1</v>
      </c>
      <c r="D519" s="106">
        <v>108629</v>
      </c>
      <c r="AI519" s="92">
        <v>922715239</v>
      </c>
      <c r="AJ519" s="7" t="s">
        <v>541</v>
      </c>
      <c r="AK519" s="7" t="s">
        <v>12</v>
      </c>
      <c r="AL519" s="39">
        <v>35990</v>
      </c>
      <c r="AM519" s="20">
        <f t="shared" ca="1" si="8"/>
        <v>17</v>
      </c>
    </row>
    <row r="520" spans="1:39" s="23" customFormat="1" x14ac:dyDescent="0.25">
      <c r="A520" s="92">
        <v>133513056</v>
      </c>
      <c r="B520" s="7" t="s">
        <v>583</v>
      </c>
      <c r="C520" s="21">
        <v>2</v>
      </c>
      <c r="D520" s="106">
        <v>48249</v>
      </c>
      <c r="AI520" s="92">
        <v>133513056</v>
      </c>
      <c r="AJ520" s="7" t="s">
        <v>541</v>
      </c>
      <c r="AK520" s="7" t="s">
        <v>15</v>
      </c>
      <c r="AL520" s="54">
        <v>38173</v>
      </c>
      <c r="AM520" s="20">
        <f t="shared" ca="1" si="8"/>
        <v>11</v>
      </c>
    </row>
    <row r="521" spans="1:39" s="23" customFormat="1" x14ac:dyDescent="0.25">
      <c r="A521" s="92">
        <v>567013511</v>
      </c>
      <c r="B521" s="7" t="s">
        <v>584</v>
      </c>
      <c r="C521" s="21">
        <v>2</v>
      </c>
      <c r="D521" s="106">
        <v>46370</v>
      </c>
      <c r="AI521" s="92">
        <v>567013511</v>
      </c>
      <c r="AJ521" s="7" t="s">
        <v>541</v>
      </c>
      <c r="AK521" s="7" t="s">
        <v>12</v>
      </c>
      <c r="AL521" s="39">
        <v>39673</v>
      </c>
      <c r="AM521" s="20">
        <f t="shared" ca="1" si="8"/>
        <v>7</v>
      </c>
    </row>
    <row r="522" spans="1:39" s="23" customFormat="1" x14ac:dyDescent="0.25">
      <c r="A522" s="92">
        <v>316575079</v>
      </c>
      <c r="B522" s="7" t="s">
        <v>585</v>
      </c>
      <c r="C522" s="21">
        <v>1</v>
      </c>
      <c r="D522" s="106">
        <v>117457</v>
      </c>
      <c r="AI522" s="92">
        <v>316575079</v>
      </c>
      <c r="AJ522" s="7" t="s">
        <v>541</v>
      </c>
      <c r="AK522" s="7" t="s">
        <v>12</v>
      </c>
      <c r="AL522" s="39">
        <v>40765</v>
      </c>
      <c r="AM522" s="20">
        <f t="shared" ca="1" si="8"/>
        <v>4</v>
      </c>
    </row>
    <row r="523" spans="1:39" s="23" customFormat="1" x14ac:dyDescent="0.25">
      <c r="A523" s="92">
        <v>917496575</v>
      </c>
      <c r="B523" s="7" t="s">
        <v>586</v>
      </c>
      <c r="C523" s="21">
        <v>5</v>
      </c>
      <c r="D523" s="106">
        <v>117663</v>
      </c>
      <c r="AI523" s="92">
        <v>917496575</v>
      </c>
      <c r="AJ523" s="7" t="s">
        <v>541</v>
      </c>
      <c r="AK523" s="7" t="s">
        <v>18</v>
      </c>
      <c r="AL523" s="39">
        <v>39298</v>
      </c>
      <c r="AM523" s="20">
        <f t="shared" ca="1" si="8"/>
        <v>8</v>
      </c>
    </row>
    <row r="524" spans="1:39" s="23" customFormat="1" x14ac:dyDescent="0.25">
      <c r="A524" s="92">
        <v>412464189</v>
      </c>
      <c r="B524" s="7" t="s">
        <v>587</v>
      </c>
      <c r="C524" s="21">
        <v>5</v>
      </c>
      <c r="D524" s="106">
        <v>92231</v>
      </c>
      <c r="AI524" s="92">
        <v>412464189</v>
      </c>
      <c r="AJ524" s="7" t="s">
        <v>541</v>
      </c>
      <c r="AK524" s="7" t="s">
        <v>12</v>
      </c>
      <c r="AL524" s="39">
        <v>40399</v>
      </c>
      <c r="AM524" s="20">
        <f t="shared" ca="1" si="8"/>
        <v>5</v>
      </c>
    </row>
    <row r="525" spans="1:39" s="23" customFormat="1" x14ac:dyDescent="0.25">
      <c r="A525" s="92">
        <v>330786708</v>
      </c>
      <c r="B525" s="7" t="s">
        <v>588</v>
      </c>
      <c r="C525" s="21">
        <v>2</v>
      </c>
      <c r="D525" s="106">
        <v>68715</v>
      </c>
      <c r="AI525" s="92">
        <v>330786708</v>
      </c>
      <c r="AJ525" s="7" t="s">
        <v>541</v>
      </c>
      <c r="AK525" s="7" t="s">
        <v>18</v>
      </c>
      <c r="AL525" s="39">
        <v>40414</v>
      </c>
      <c r="AM525" s="20">
        <f t="shared" ca="1" si="8"/>
        <v>5</v>
      </c>
    </row>
    <row r="526" spans="1:39" s="23" customFormat="1" x14ac:dyDescent="0.25">
      <c r="A526" s="92">
        <v>934621666</v>
      </c>
      <c r="B526" s="7" t="s">
        <v>589</v>
      </c>
      <c r="C526" s="21">
        <v>3</v>
      </c>
      <c r="D526" s="106">
        <v>101020</v>
      </c>
      <c r="AI526" s="92">
        <v>934621666</v>
      </c>
      <c r="AJ526" s="7" t="s">
        <v>541</v>
      </c>
      <c r="AK526" s="7" t="s">
        <v>21</v>
      </c>
      <c r="AL526" s="39">
        <v>36028</v>
      </c>
      <c r="AM526" s="20">
        <f t="shared" ca="1" si="8"/>
        <v>17</v>
      </c>
    </row>
    <row r="527" spans="1:39" s="23" customFormat="1" x14ac:dyDescent="0.25">
      <c r="A527" s="92">
        <v>176686080</v>
      </c>
      <c r="B527" s="7" t="s">
        <v>590</v>
      </c>
      <c r="C527" s="21">
        <v>5</v>
      </c>
      <c r="D527" s="106">
        <v>71460</v>
      </c>
      <c r="AI527" s="92">
        <v>176686080</v>
      </c>
      <c r="AJ527" s="7" t="s">
        <v>541</v>
      </c>
      <c r="AK527" s="7" t="s">
        <v>18</v>
      </c>
      <c r="AL527" s="39">
        <v>36375</v>
      </c>
      <c r="AM527" s="20">
        <f t="shared" ca="1" si="8"/>
        <v>16</v>
      </c>
    </row>
    <row r="528" spans="1:39" s="23" customFormat="1" x14ac:dyDescent="0.25">
      <c r="A528" s="92">
        <v>805822378</v>
      </c>
      <c r="B528" s="7" t="s">
        <v>591</v>
      </c>
      <c r="C528" s="21">
        <v>5</v>
      </c>
      <c r="D528" s="106">
        <v>81833</v>
      </c>
      <c r="AI528" s="92">
        <v>805822378</v>
      </c>
      <c r="AJ528" s="7" t="s">
        <v>541</v>
      </c>
      <c r="AK528" s="7" t="s">
        <v>21</v>
      </c>
      <c r="AL528" s="39">
        <v>36380</v>
      </c>
      <c r="AM528" s="20">
        <f t="shared" ca="1" si="8"/>
        <v>16</v>
      </c>
    </row>
    <row r="529" spans="1:39" s="23" customFormat="1" x14ac:dyDescent="0.25">
      <c r="A529" s="92">
        <v>171016035</v>
      </c>
      <c r="B529" s="7" t="s">
        <v>592</v>
      </c>
      <c r="C529" s="21">
        <v>5</v>
      </c>
      <c r="D529" s="106">
        <v>95313</v>
      </c>
      <c r="AI529" s="92">
        <v>171016035</v>
      </c>
      <c r="AJ529" s="7" t="s">
        <v>541</v>
      </c>
      <c r="AK529" s="7" t="s">
        <v>12</v>
      </c>
      <c r="AL529" s="39">
        <v>36393</v>
      </c>
      <c r="AM529" s="20">
        <f t="shared" ca="1" si="8"/>
        <v>16</v>
      </c>
    </row>
    <row r="530" spans="1:39" s="23" customFormat="1" x14ac:dyDescent="0.25">
      <c r="A530" s="92">
        <v>540695736</v>
      </c>
      <c r="B530" s="7" t="s">
        <v>593</v>
      </c>
      <c r="C530" s="21">
        <v>2</v>
      </c>
      <c r="D530" s="106">
        <v>100295</v>
      </c>
      <c r="AI530" s="92">
        <v>540695736</v>
      </c>
      <c r="AJ530" s="7" t="s">
        <v>541</v>
      </c>
      <c r="AK530" s="7" t="s">
        <v>12</v>
      </c>
      <c r="AL530" s="39">
        <v>37848</v>
      </c>
      <c r="AM530" s="20">
        <f t="shared" ca="1" si="8"/>
        <v>12</v>
      </c>
    </row>
    <row r="531" spans="1:39" s="23" customFormat="1" x14ac:dyDescent="0.25">
      <c r="A531" s="92">
        <v>846246696</v>
      </c>
      <c r="B531" s="7" t="s">
        <v>594</v>
      </c>
      <c r="C531" s="21">
        <v>5</v>
      </c>
      <c r="D531" s="106">
        <v>108616</v>
      </c>
      <c r="AI531" s="92">
        <v>846246696</v>
      </c>
      <c r="AJ531" s="7" t="s">
        <v>541</v>
      </c>
      <c r="AK531" s="7" t="s">
        <v>18</v>
      </c>
      <c r="AL531" s="51">
        <v>40404</v>
      </c>
      <c r="AM531" s="20">
        <f t="shared" ca="1" si="8"/>
        <v>5</v>
      </c>
    </row>
    <row r="532" spans="1:39" s="23" customFormat="1" x14ac:dyDescent="0.25">
      <c r="A532" s="92">
        <v>775082809</v>
      </c>
      <c r="B532" s="7" t="s">
        <v>595</v>
      </c>
      <c r="C532" s="21">
        <v>4</v>
      </c>
      <c r="D532" s="106">
        <v>83517</v>
      </c>
      <c r="AI532" s="92">
        <v>775082809</v>
      </c>
      <c r="AJ532" s="7" t="s">
        <v>541</v>
      </c>
      <c r="AK532" s="7" t="s">
        <v>18</v>
      </c>
      <c r="AL532" s="51">
        <v>40410</v>
      </c>
      <c r="AM532" s="20">
        <f t="shared" ca="1" si="8"/>
        <v>5</v>
      </c>
    </row>
    <row r="533" spans="1:39" s="23" customFormat="1" x14ac:dyDescent="0.25">
      <c r="A533" s="92">
        <v>434041839</v>
      </c>
      <c r="B533" s="7" t="s">
        <v>596</v>
      </c>
      <c r="C533" s="21">
        <v>5</v>
      </c>
      <c r="D533" s="106">
        <v>52388</v>
      </c>
      <c r="AI533" s="92">
        <v>434041839</v>
      </c>
      <c r="AJ533" s="7" t="s">
        <v>541</v>
      </c>
      <c r="AK533" s="7" t="s">
        <v>15</v>
      </c>
      <c r="AL533" s="51">
        <v>40421</v>
      </c>
      <c r="AM533" s="20">
        <f t="shared" ca="1" si="8"/>
        <v>5</v>
      </c>
    </row>
    <row r="534" spans="1:39" s="23" customFormat="1" x14ac:dyDescent="0.25">
      <c r="A534" s="92">
        <v>659380060</v>
      </c>
      <c r="B534" s="7" t="s">
        <v>597</v>
      </c>
      <c r="C534" s="21">
        <v>4</v>
      </c>
      <c r="D534" s="106">
        <v>119001</v>
      </c>
      <c r="AI534" s="92">
        <v>659380060</v>
      </c>
      <c r="AJ534" s="7" t="s">
        <v>541</v>
      </c>
      <c r="AK534" s="7" t="s">
        <v>12</v>
      </c>
      <c r="AL534" s="39">
        <v>39703</v>
      </c>
      <c r="AM534" s="20">
        <f t="shared" ca="1" si="8"/>
        <v>7</v>
      </c>
    </row>
    <row r="535" spans="1:39" s="23" customFormat="1" x14ac:dyDescent="0.25">
      <c r="A535" s="92">
        <v>781339074</v>
      </c>
      <c r="B535" s="7" t="s">
        <v>598</v>
      </c>
      <c r="C535" s="21">
        <v>5</v>
      </c>
      <c r="D535" s="106">
        <v>124817</v>
      </c>
      <c r="AI535" s="92">
        <v>781339074</v>
      </c>
      <c r="AJ535" s="7" t="s">
        <v>541</v>
      </c>
      <c r="AK535" s="7" t="s">
        <v>12</v>
      </c>
      <c r="AL535" s="39">
        <v>40815</v>
      </c>
      <c r="AM535" s="20">
        <f t="shared" ca="1" si="8"/>
        <v>4</v>
      </c>
    </row>
    <row r="536" spans="1:39" s="23" customFormat="1" x14ac:dyDescent="0.25">
      <c r="A536" s="92">
        <v>441959754</v>
      </c>
      <c r="B536" s="7" t="s">
        <v>599</v>
      </c>
      <c r="C536" s="21">
        <v>2</v>
      </c>
      <c r="D536" s="106">
        <v>60907</v>
      </c>
      <c r="AI536" s="92">
        <v>441959754</v>
      </c>
      <c r="AJ536" s="7" t="s">
        <v>541</v>
      </c>
      <c r="AK536" s="7" t="s">
        <v>12</v>
      </c>
      <c r="AL536" s="39">
        <v>39335</v>
      </c>
      <c r="AM536" s="20">
        <f t="shared" ca="1" si="8"/>
        <v>8</v>
      </c>
    </row>
    <row r="537" spans="1:39" s="23" customFormat="1" x14ac:dyDescent="0.25">
      <c r="A537" s="92">
        <v>269987384</v>
      </c>
      <c r="B537" s="7" t="s">
        <v>600</v>
      </c>
      <c r="C537" s="21">
        <v>4</v>
      </c>
      <c r="D537" s="106">
        <v>50760</v>
      </c>
      <c r="AI537" s="92">
        <v>269987384</v>
      </c>
      <c r="AJ537" s="7" t="s">
        <v>541</v>
      </c>
      <c r="AK537" s="7" t="s">
        <v>12</v>
      </c>
      <c r="AL537" s="39">
        <v>38980</v>
      </c>
      <c r="AM537" s="20">
        <f t="shared" ca="1" si="8"/>
        <v>9</v>
      </c>
    </row>
    <row r="538" spans="1:39" s="23" customFormat="1" x14ac:dyDescent="0.25">
      <c r="A538" s="92">
        <v>353042495</v>
      </c>
      <c r="B538" s="7" t="s">
        <v>601</v>
      </c>
      <c r="C538" s="21">
        <v>2</v>
      </c>
      <c r="D538" s="106">
        <v>84598</v>
      </c>
      <c r="AI538" s="92">
        <v>353042495</v>
      </c>
      <c r="AJ538" s="7" t="s">
        <v>541</v>
      </c>
      <c r="AK538" s="7" t="s">
        <v>18</v>
      </c>
      <c r="AL538" s="39">
        <v>38986</v>
      </c>
      <c r="AM538" s="20">
        <f t="shared" ca="1" si="8"/>
        <v>9</v>
      </c>
    </row>
    <row r="539" spans="1:39" s="23" customFormat="1" x14ac:dyDescent="0.25">
      <c r="A539" s="92">
        <v>561453247</v>
      </c>
      <c r="B539" s="7" t="s">
        <v>602</v>
      </c>
      <c r="C539" s="21">
        <v>4</v>
      </c>
      <c r="D539" s="106">
        <v>42273</v>
      </c>
      <c r="AI539" s="92">
        <v>561453247</v>
      </c>
      <c r="AJ539" s="7" t="s">
        <v>541</v>
      </c>
      <c r="AK539" s="7" t="s">
        <v>18</v>
      </c>
      <c r="AL539" s="39">
        <v>36787</v>
      </c>
      <c r="AM539" s="20">
        <f t="shared" ca="1" si="8"/>
        <v>15</v>
      </c>
    </row>
    <row r="540" spans="1:39" s="23" customFormat="1" x14ac:dyDescent="0.25">
      <c r="A540" s="92">
        <v>145675016</v>
      </c>
      <c r="B540" s="7" t="s">
        <v>603</v>
      </c>
      <c r="C540" s="21">
        <v>1</v>
      </c>
      <c r="D540" s="106">
        <v>44273</v>
      </c>
      <c r="AI540" s="92">
        <v>145675016</v>
      </c>
      <c r="AJ540" s="7" t="s">
        <v>541</v>
      </c>
      <c r="AK540" s="7" t="s">
        <v>12</v>
      </c>
      <c r="AL540" s="39">
        <v>37138</v>
      </c>
      <c r="AM540" s="20">
        <f t="shared" ca="1" si="8"/>
        <v>14</v>
      </c>
    </row>
    <row r="541" spans="1:39" s="23" customFormat="1" x14ac:dyDescent="0.25">
      <c r="A541" s="92">
        <v>118666304</v>
      </c>
      <c r="B541" s="7" t="s">
        <v>604</v>
      </c>
      <c r="C541" s="21">
        <v>3</v>
      </c>
      <c r="D541" s="106">
        <v>97694</v>
      </c>
      <c r="AI541" s="92">
        <v>118666304</v>
      </c>
      <c r="AJ541" s="7" t="s">
        <v>541</v>
      </c>
      <c r="AK541" s="7" t="s">
        <v>18</v>
      </c>
      <c r="AL541" s="39">
        <v>37526</v>
      </c>
      <c r="AM541" s="20">
        <f t="shared" ca="1" si="8"/>
        <v>13</v>
      </c>
    </row>
    <row r="542" spans="1:39" s="23" customFormat="1" x14ac:dyDescent="0.25">
      <c r="A542" s="92">
        <v>769566763</v>
      </c>
      <c r="B542" s="7" t="s">
        <v>605</v>
      </c>
      <c r="C542" s="21">
        <v>4</v>
      </c>
      <c r="D542" s="106">
        <v>79158</v>
      </c>
      <c r="AI542" s="92">
        <v>769566763</v>
      </c>
      <c r="AJ542" s="7" t="s">
        <v>541</v>
      </c>
      <c r="AK542" s="7" t="s">
        <v>12</v>
      </c>
      <c r="AL542" s="39">
        <v>40438</v>
      </c>
      <c r="AM542" s="20">
        <f t="shared" ca="1" si="8"/>
        <v>5</v>
      </c>
    </row>
    <row r="543" spans="1:39" s="23" customFormat="1" x14ac:dyDescent="0.25">
      <c r="A543" s="92">
        <v>726217115</v>
      </c>
      <c r="B543" s="7" t="s">
        <v>606</v>
      </c>
      <c r="C543" s="21">
        <v>4</v>
      </c>
      <c r="D543" s="106">
        <v>111638</v>
      </c>
      <c r="AI543" s="92">
        <v>726217115</v>
      </c>
      <c r="AJ543" s="7" t="s">
        <v>541</v>
      </c>
      <c r="AK543" s="7" t="s">
        <v>18</v>
      </c>
      <c r="AL543" s="39">
        <v>39742</v>
      </c>
      <c r="AM543" s="20">
        <f t="shared" ca="1" si="8"/>
        <v>7</v>
      </c>
    </row>
    <row r="544" spans="1:39" s="23" customFormat="1" x14ac:dyDescent="0.25">
      <c r="A544" s="92">
        <v>629652103</v>
      </c>
      <c r="B544" s="7" t="s">
        <v>607</v>
      </c>
      <c r="C544" s="21">
        <v>1</v>
      </c>
      <c r="D544" s="106">
        <v>57070</v>
      </c>
      <c r="AI544" s="92">
        <v>629652103</v>
      </c>
      <c r="AJ544" s="7" t="s">
        <v>541</v>
      </c>
      <c r="AK544" s="7" t="s">
        <v>18</v>
      </c>
      <c r="AL544" s="39">
        <v>40820</v>
      </c>
      <c r="AM544" s="20">
        <f t="shared" ca="1" si="8"/>
        <v>4</v>
      </c>
    </row>
    <row r="545" spans="1:39" x14ac:dyDescent="0.25">
      <c r="A545" s="92">
        <v>165130161</v>
      </c>
      <c r="B545" s="7" t="s">
        <v>608</v>
      </c>
      <c r="C545" s="21">
        <v>4</v>
      </c>
      <c r="D545" s="106">
        <v>111762</v>
      </c>
      <c r="AI545" s="92">
        <v>165130161</v>
      </c>
      <c r="AJ545" s="7" t="s">
        <v>541</v>
      </c>
      <c r="AK545" s="7" t="s">
        <v>12</v>
      </c>
      <c r="AL545" s="39">
        <v>40831</v>
      </c>
      <c r="AM545" s="20">
        <f t="shared" ca="1" si="8"/>
        <v>4</v>
      </c>
    </row>
    <row r="546" spans="1:39" x14ac:dyDescent="0.25">
      <c r="A546" s="92">
        <v>638280673</v>
      </c>
      <c r="B546" s="7" t="s">
        <v>609</v>
      </c>
      <c r="C546" s="21">
        <v>4</v>
      </c>
      <c r="D546" s="106">
        <v>74933</v>
      </c>
      <c r="AI546" s="92">
        <v>638280673</v>
      </c>
      <c r="AJ546" s="7" t="s">
        <v>541</v>
      </c>
      <c r="AK546" s="7" t="s">
        <v>12</v>
      </c>
      <c r="AL546" s="39">
        <v>39372</v>
      </c>
      <c r="AM546" s="20">
        <f t="shared" ca="1" si="8"/>
        <v>8</v>
      </c>
    </row>
    <row r="547" spans="1:39" x14ac:dyDescent="0.25">
      <c r="A547" s="92">
        <v>495585401</v>
      </c>
      <c r="B547" s="7" t="s">
        <v>610</v>
      </c>
      <c r="C547" s="21">
        <v>5</v>
      </c>
      <c r="D547" s="106">
        <v>80700</v>
      </c>
      <c r="AI547" s="92">
        <v>495585401</v>
      </c>
      <c r="AJ547" s="7" t="s">
        <v>541</v>
      </c>
      <c r="AK547" s="7" t="s">
        <v>15</v>
      </c>
      <c r="AL547" s="39">
        <v>36084</v>
      </c>
      <c r="AM547" s="20">
        <f t="shared" ca="1" si="8"/>
        <v>17</v>
      </c>
    </row>
    <row r="548" spans="1:39" x14ac:dyDescent="0.25">
      <c r="A548" s="92">
        <v>352888324</v>
      </c>
      <c r="B548" s="7" t="s">
        <v>611</v>
      </c>
      <c r="C548" s="21">
        <v>1</v>
      </c>
      <c r="D548" s="106">
        <v>46130</v>
      </c>
      <c r="AI548" s="92">
        <v>352888324</v>
      </c>
      <c r="AJ548" s="7" t="s">
        <v>541</v>
      </c>
      <c r="AK548" s="7" t="s">
        <v>18</v>
      </c>
      <c r="AL548" s="39">
        <v>36086</v>
      </c>
      <c r="AM548" s="20">
        <f t="shared" ca="1" si="8"/>
        <v>17</v>
      </c>
    </row>
    <row r="549" spans="1:39" x14ac:dyDescent="0.25">
      <c r="A549" s="92">
        <v>496749966</v>
      </c>
      <c r="B549" s="7" t="s">
        <v>612</v>
      </c>
      <c r="C549" s="21">
        <v>4</v>
      </c>
      <c r="D549" s="106">
        <v>43474</v>
      </c>
      <c r="AI549" s="92">
        <v>496749966</v>
      </c>
      <c r="AJ549" s="7" t="s">
        <v>541</v>
      </c>
      <c r="AK549" s="7" t="s">
        <v>12</v>
      </c>
      <c r="AL549" s="39">
        <v>36088</v>
      </c>
      <c r="AM549" s="20">
        <f t="shared" ca="1" si="8"/>
        <v>17</v>
      </c>
    </row>
    <row r="550" spans="1:39" x14ac:dyDescent="0.25">
      <c r="A550" s="92">
        <v>266814878</v>
      </c>
      <c r="B550" s="7" t="s">
        <v>613</v>
      </c>
      <c r="C550" s="21">
        <v>5</v>
      </c>
      <c r="D550" s="106">
        <v>97420</v>
      </c>
      <c r="AI550" s="92">
        <v>266814878</v>
      </c>
      <c r="AJ550" s="7" t="s">
        <v>541</v>
      </c>
      <c r="AK550" s="7" t="s">
        <v>12</v>
      </c>
      <c r="AL550" s="39">
        <v>39362</v>
      </c>
      <c r="AM550" s="20">
        <f t="shared" ca="1" si="8"/>
        <v>8</v>
      </c>
    </row>
    <row r="551" spans="1:39" x14ac:dyDescent="0.25">
      <c r="A551" s="92">
        <v>441582775</v>
      </c>
      <c r="B551" s="7" t="s">
        <v>614</v>
      </c>
      <c r="C551" s="21">
        <v>1</v>
      </c>
      <c r="D551" s="106">
        <v>105708</v>
      </c>
      <c r="AI551" s="92">
        <v>441582775</v>
      </c>
      <c r="AJ551" s="7" t="s">
        <v>541</v>
      </c>
      <c r="AK551" s="7" t="s">
        <v>15</v>
      </c>
      <c r="AL551" s="39">
        <v>39728</v>
      </c>
      <c r="AM551" s="20">
        <f t="shared" ca="1" si="8"/>
        <v>7</v>
      </c>
    </row>
    <row r="552" spans="1:39" x14ac:dyDescent="0.25">
      <c r="A552" s="92">
        <v>769138387</v>
      </c>
      <c r="B552" s="7" t="s">
        <v>615</v>
      </c>
      <c r="C552" s="21">
        <v>1</v>
      </c>
      <c r="D552" s="106">
        <v>55792</v>
      </c>
      <c r="AI552" s="92">
        <v>769138387</v>
      </c>
      <c r="AJ552" s="7" t="s">
        <v>541</v>
      </c>
      <c r="AK552" s="7" t="s">
        <v>12</v>
      </c>
      <c r="AL552" s="39">
        <v>40477</v>
      </c>
      <c r="AM552" s="20">
        <f t="shared" ca="1" si="8"/>
        <v>5</v>
      </c>
    </row>
    <row r="553" spans="1:39" x14ac:dyDescent="0.25">
      <c r="A553" s="92">
        <v>714607665</v>
      </c>
      <c r="B553" s="7" t="s">
        <v>616</v>
      </c>
      <c r="C553" s="21">
        <v>2</v>
      </c>
      <c r="D553" s="106">
        <v>115076</v>
      </c>
      <c r="AI553" s="92">
        <v>714607665</v>
      </c>
      <c r="AJ553" s="7" t="s">
        <v>541</v>
      </c>
      <c r="AK553" s="7" t="s">
        <v>18</v>
      </c>
      <c r="AL553" s="39">
        <v>39772</v>
      </c>
      <c r="AM553" s="20">
        <f t="shared" ca="1" si="8"/>
        <v>7</v>
      </c>
    </row>
    <row r="554" spans="1:39" x14ac:dyDescent="0.25">
      <c r="A554" s="92">
        <v>983456861</v>
      </c>
      <c r="B554" s="7" t="s">
        <v>617</v>
      </c>
      <c r="C554" s="21">
        <v>2</v>
      </c>
      <c r="D554" s="106">
        <v>83609</v>
      </c>
      <c r="AI554" s="92">
        <v>983456861</v>
      </c>
      <c r="AJ554" s="7" t="s">
        <v>541</v>
      </c>
      <c r="AK554" s="7" t="s">
        <v>12</v>
      </c>
      <c r="AL554" s="39">
        <v>37568</v>
      </c>
      <c r="AM554" s="20">
        <f t="shared" ca="1" si="8"/>
        <v>13</v>
      </c>
    </row>
    <row r="555" spans="1:39" x14ac:dyDescent="0.25">
      <c r="A555" s="92">
        <v>698634073</v>
      </c>
      <c r="B555" s="7" t="s">
        <v>618</v>
      </c>
      <c r="C555" s="21">
        <v>5</v>
      </c>
      <c r="D555" s="106">
        <v>46313</v>
      </c>
      <c r="AI555" s="92">
        <v>698634073</v>
      </c>
      <c r="AJ555" s="7" t="s">
        <v>541</v>
      </c>
      <c r="AK555" s="7" t="s">
        <v>12</v>
      </c>
      <c r="AL555" s="39">
        <v>39047</v>
      </c>
      <c r="AM555" s="20">
        <f t="shared" ca="1" si="8"/>
        <v>9</v>
      </c>
    </row>
    <row r="556" spans="1:39" x14ac:dyDescent="0.25">
      <c r="A556" s="92">
        <v>796285096</v>
      </c>
      <c r="B556" s="7" t="s">
        <v>619</v>
      </c>
      <c r="C556" s="21">
        <v>4</v>
      </c>
      <c r="D556" s="106">
        <v>108854</v>
      </c>
      <c r="AI556" s="92">
        <v>796285096</v>
      </c>
      <c r="AJ556" s="7" t="s">
        <v>541</v>
      </c>
      <c r="AK556" s="7" t="s">
        <v>12</v>
      </c>
      <c r="AL556" s="39">
        <v>40137</v>
      </c>
      <c r="AM556" s="20">
        <f t="shared" ca="1" si="8"/>
        <v>6</v>
      </c>
    </row>
    <row r="557" spans="1:39" x14ac:dyDescent="0.25">
      <c r="A557" s="92">
        <v>282485355</v>
      </c>
      <c r="B557" s="7" t="s">
        <v>620</v>
      </c>
      <c r="C557" s="21">
        <v>4</v>
      </c>
      <c r="D557" s="106">
        <v>94318</v>
      </c>
      <c r="AI557" s="92">
        <v>282485355</v>
      </c>
      <c r="AJ557" s="7" t="s">
        <v>541</v>
      </c>
      <c r="AK557" s="7" t="s">
        <v>18</v>
      </c>
      <c r="AL557" s="39">
        <v>39809</v>
      </c>
      <c r="AM557" s="20">
        <f t="shared" ca="1" si="8"/>
        <v>7</v>
      </c>
    </row>
    <row r="558" spans="1:39" x14ac:dyDescent="0.25">
      <c r="A558" s="92">
        <v>117383143</v>
      </c>
      <c r="B558" s="7" t="s">
        <v>621</v>
      </c>
      <c r="C558" s="21">
        <v>4</v>
      </c>
      <c r="D558" s="106">
        <v>78034</v>
      </c>
      <c r="AI558" s="92">
        <v>117383143</v>
      </c>
      <c r="AJ558" s="7" t="s">
        <v>541</v>
      </c>
      <c r="AK558" s="7" t="s">
        <v>12</v>
      </c>
      <c r="AL558" s="39">
        <v>40878</v>
      </c>
      <c r="AM558" s="20">
        <f t="shared" ca="1" si="8"/>
        <v>4</v>
      </c>
    </row>
    <row r="559" spans="1:39" x14ac:dyDescent="0.25">
      <c r="A559" s="92">
        <v>228142984</v>
      </c>
      <c r="B559" s="7" t="s">
        <v>622</v>
      </c>
      <c r="C559" s="21">
        <v>4</v>
      </c>
      <c r="D559" s="106">
        <v>121631</v>
      </c>
      <c r="AI559" s="92">
        <v>228142984</v>
      </c>
      <c r="AJ559" s="7" t="s">
        <v>541</v>
      </c>
      <c r="AK559" s="7" t="s">
        <v>18</v>
      </c>
      <c r="AL559" s="39">
        <v>40883</v>
      </c>
      <c r="AM559" s="20">
        <f t="shared" ca="1" si="8"/>
        <v>4</v>
      </c>
    </row>
    <row r="560" spans="1:39" x14ac:dyDescent="0.25">
      <c r="A560" s="92">
        <v>327829087</v>
      </c>
      <c r="B560" s="7" t="s">
        <v>623</v>
      </c>
      <c r="C560" s="21">
        <v>2</v>
      </c>
      <c r="D560" s="106">
        <v>53834</v>
      </c>
      <c r="AI560" s="92">
        <v>327829087</v>
      </c>
      <c r="AJ560" s="7" t="s">
        <v>541</v>
      </c>
      <c r="AK560" s="7" t="s">
        <v>18</v>
      </c>
      <c r="AL560" s="39">
        <v>41254</v>
      </c>
      <c r="AM560" s="20">
        <f t="shared" ca="1" si="8"/>
        <v>3</v>
      </c>
    </row>
    <row r="561" spans="1:39" x14ac:dyDescent="0.25">
      <c r="A561" s="92">
        <v>534808319</v>
      </c>
      <c r="B561" s="7" t="s">
        <v>624</v>
      </c>
      <c r="C561" s="21">
        <v>2</v>
      </c>
      <c r="D561" s="106">
        <v>119223</v>
      </c>
      <c r="AI561" s="92">
        <v>534808319</v>
      </c>
      <c r="AJ561" s="7" t="s">
        <v>541</v>
      </c>
      <c r="AK561" s="7" t="s">
        <v>12</v>
      </c>
      <c r="AL561" s="39">
        <v>39807</v>
      </c>
      <c r="AM561" s="20">
        <f t="shared" ca="1" si="8"/>
        <v>7</v>
      </c>
    </row>
    <row r="562" spans="1:39" x14ac:dyDescent="0.25">
      <c r="A562" s="92">
        <v>582161567</v>
      </c>
      <c r="B562" s="7" t="s">
        <v>625</v>
      </c>
      <c r="C562" s="21">
        <v>4</v>
      </c>
      <c r="D562" s="106">
        <v>86756</v>
      </c>
      <c r="AI562" s="92">
        <v>582161567</v>
      </c>
      <c r="AJ562" s="7" t="s">
        <v>541</v>
      </c>
      <c r="AK562" s="7" t="s">
        <v>12</v>
      </c>
      <c r="AL562" s="39">
        <v>36136</v>
      </c>
      <c r="AM562" s="20">
        <f t="shared" ca="1" si="8"/>
        <v>17</v>
      </c>
    </row>
    <row r="563" spans="1:39" x14ac:dyDescent="0.25">
      <c r="A563" s="92">
        <v>782361758</v>
      </c>
      <c r="B563" s="7" t="s">
        <v>626</v>
      </c>
      <c r="C563" s="21">
        <v>4</v>
      </c>
      <c r="D563" s="106">
        <v>74412</v>
      </c>
      <c r="AI563" s="92">
        <v>782361758</v>
      </c>
      <c r="AJ563" s="7" t="s">
        <v>541</v>
      </c>
      <c r="AK563" s="7" t="s">
        <v>15</v>
      </c>
      <c r="AL563" s="39">
        <v>37249</v>
      </c>
      <c r="AM563" s="20">
        <f t="shared" ca="1" si="8"/>
        <v>14</v>
      </c>
    </row>
    <row r="564" spans="1:39" x14ac:dyDescent="0.25">
      <c r="A564" s="92">
        <v>169806248</v>
      </c>
      <c r="B564" s="7" t="s">
        <v>627</v>
      </c>
      <c r="C564" s="21">
        <v>1</v>
      </c>
      <c r="D564" s="106">
        <v>79867</v>
      </c>
      <c r="AI564" s="92">
        <v>169806248</v>
      </c>
      <c r="AJ564" s="7" t="s">
        <v>541</v>
      </c>
      <c r="AK564" s="7" t="s">
        <v>12</v>
      </c>
      <c r="AL564" s="39">
        <v>39446</v>
      </c>
      <c r="AM564" s="20">
        <f t="shared" ca="1" si="8"/>
        <v>8</v>
      </c>
    </row>
    <row r="565" spans="1:39" x14ac:dyDescent="0.25">
      <c r="A565" s="92">
        <v>382425618</v>
      </c>
      <c r="B565" s="7" t="s">
        <v>628</v>
      </c>
      <c r="C565" s="21">
        <v>5</v>
      </c>
      <c r="D565" s="106">
        <v>84524</v>
      </c>
      <c r="AI565" s="92">
        <v>382425618</v>
      </c>
      <c r="AJ565" s="7" t="s">
        <v>541</v>
      </c>
      <c r="AK565" s="7" t="s">
        <v>15</v>
      </c>
      <c r="AL565" s="39">
        <v>40166</v>
      </c>
      <c r="AM565" s="20">
        <f t="shared" ca="1" si="8"/>
        <v>6</v>
      </c>
    </row>
    <row r="566" spans="1:39" x14ac:dyDescent="0.25">
      <c r="A566" s="92">
        <v>582398533</v>
      </c>
      <c r="B566" s="7" t="s">
        <v>629</v>
      </c>
      <c r="C566" s="21">
        <v>2</v>
      </c>
      <c r="D566" s="106">
        <v>107090</v>
      </c>
      <c r="AI566" s="92">
        <v>582398533</v>
      </c>
      <c r="AJ566" s="7" t="s">
        <v>630</v>
      </c>
      <c r="AK566" s="7" t="s">
        <v>21</v>
      </c>
      <c r="AL566" s="39">
        <v>40561</v>
      </c>
      <c r="AM566" s="20">
        <f t="shared" ca="1" si="8"/>
        <v>5</v>
      </c>
    </row>
    <row r="567" spans="1:39" x14ac:dyDescent="0.25">
      <c r="A567" s="92">
        <v>186500986</v>
      </c>
      <c r="B567" s="7" t="s">
        <v>631</v>
      </c>
      <c r="C567" s="21">
        <v>1</v>
      </c>
      <c r="D567" s="106">
        <v>61979</v>
      </c>
      <c r="AI567" s="92">
        <v>186500986</v>
      </c>
      <c r="AJ567" s="7" t="s">
        <v>630</v>
      </c>
      <c r="AK567" s="7" t="s">
        <v>12</v>
      </c>
      <c r="AL567" s="39">
        <v>40574</v>
      </c>
      <c r="AM567" s="20">
        <f t="shared" ca="1" si="8"/>
        <v>5</v>
      </c>
    </row>
    <row r="568" spans="1:39" x14ac:dyDescent="0.25">
      <c r="A568" s="92">
        <v>854488717</v>
      </c>
      <c r="B568" s="7" t="s">
        <v>632</v>
      </c>
      <c r="C568" s="21">
        <v>1</v>
      </c>
      <c r="D568" s="106">
        <v>110448</v>
      </c>
      <c r="AI568" s="92">
        <v>854488717</v>
      </c>
      <c r="AJ568" s="7" t="s">
        <v>630</v>
      </c>
      <c r="AK568" s="7" t="s">
        <v>12</v>
      </c>
      <c r="AL568" s="39">
        <v>40909</v>
      </c>
      <c r="AM568" s="20">
        <f t="shared" ca="1" si="8"/>
        <v>4</v>
      </c>
    </row>
    <row r="569" spans="1:39" x14ac:dyDescent="0.25">
      <c r="A569" s="92">
        <v>258125059</v>
      </c>
      <c r="B569" s="7" t="s">
        <v>633</v>
      </c>
      <c r="C569" s="21">
        <v>4</v>
      </c>
      <c r="D569" s="106">
        <v>101758</v>
      </c>
      <c r="AI569" s="92">
        <v>258125059</v>
      </c>
      <c r="AJ569" s="7" t="s">
        <v>630</v>
      </c>
      <c r="AK569" s="7" t="s">
        <v>21</v>
      </c>
      <c r="AL569" s="39">
        <v>39458</v>
      </c>
      <c r="AM569" s="20">
        <f t="shared" ca="1" si="8"/>
        <v>8</v>
      </c>
    </row>
    <row r="570" spans="1:39" x14ac:dyDescent="0.25">
      <c r="A570" s="92">
        <v>411511893</v>
      </c>
      <c r="B570" s="7" t="s">
        <v>634</v>
      </c>
      <c r="C570" s="21">
        <v>1</v>
      </c>
      <c r="D570" s="106">
        <v>98770</v>
      </c>
      <c r="AI570" s="92">
        <v>411511893</v>
      </c>
      <c r="AJ570" s="7" t="s">
        <v>630</v>
      </c>
      <c r="AK570" s="7" t="s">
        <v>12</v>
      </c>
      <c r="AL570" s="39">
        <v>38738</v>
      </c>
      <c r="AM570" s="20">
        <f t="shared" ca="1" si="8"/>
        <v>10</v>
      </c>
    </row>
    <row r="571" spans="1:39" x14ac:dyDescent="0.25">
      <c r="A571" s="92">
        <v>445149708</v>
      </c>
      <c r="B571" s="7" t="s">
        <v>635</v>
      </c>
      <c r="C571" s="21">
        <v>4</v>
      </c>
      <c r="D571" s="106">
        <v>100248</v>
      </c>
      <c r="AI571" s="92">
        <v>445149708</v>
      </c>
      <c r="AJ571" s="7" t="s">
        <v>630</v>
      </c>
      <c r="AK571" s="7" t="s">
        <v>18</v>
      </c>
      <c r="AL571" s="39">
        <v>35806</v>
      </c>
      <c r="AM571" s="20">
        <f t="shared" ca="1" si="8"/>
        <v>18</v>
      </c>
    </row>
    <row r="572" spans="1:39" x14ac:dyDescent="0.25">
      <c r="A572" s="92">
        <v>812487524</v>
      </c>
      <c r="B572" s="7" t="s">
        <v>636</v>
      </c>
      <c r="C572" s="21">
        <v>4</v>
      </c>
      <c r="D572" s="106">
        <v>68370</v>
      </c>
      <c r="AI572" s="92">
        <v>812487524</v>
      </c>
      <c r="AJ572" s="7" t="s">
        <v>630</v>
      </c>
      <c r="AK572" s="7" t="s">
        <v>12</v>
      </c>
      <c r="AL572" s="39">
        <v>36526</v>
      </c>
      <c r="AM572" s="20">
        <f t="shared" ca="1" si="8"/>
        <v>16</v>
      </c>
    </row>
    <row r="573" spans="1:39" x14ac:dyDescent="0.25">
      <c r="A573" s="92">
        <v>287247580</v>
      </c>
      <c r="B573" s="7" t="s">
        <v>637</v>
      </c>
      <c r="C573" s="21">
        <v>4</v>
      </c>
      <c r="D573" s="106">
        <v>52504</v>
      </c>
      <c r="AI573" s="92">
        <v>287247580</v>
      </c>
      <c r="AJ573" s="7" t="s">
        <v>630</v>
      </c>
      <c r="AK573" s="7" t="s">
        <v>15</v>
      </c>
      <c r="AL573" s="39">
        <v>36531</v>
      </c>
      <c r="AM573" s="20">
        <f t="shared" ca="1" si="8"/>
        <v>16</v>
      </c>
    </row>
    <row r="574" spans="1:39" x14ac:dyDescent="0.25">
      <c r="A574" s="92">
        <v>169460210</v>
      </c>
      <c r="B574" s="7" t="s">
        <v>638</v>
      </c>
      <c r="C574" s="21">
        <v>5</v>
      </c>
      <c r="D574" s="106">
        <v>47140</v>
      </c>
      <c r="AI574" s="92">
        <v>169460210</v>
      </c>
      <c r="AJ574" s="7" t="s">
        <v>630</v>
      </c>
      <c r="AK574" s="7" t="s">
        <v>12</v>
      </c>
      <c r="AL574" s="39">
        <v>37625</v>
      </c>
      <c r="AM574" s="20">
        <f t="shared" ca="1" si="8"/>
        <v>13</v>
      </c>
    </row>
    <row r="575" spans="1:39" x14ac:dyDescent="0.25">
      <c r="A575" s="92">
        <v>626967977</v>
      </c>
      <c r="B575" s="7" t="s">
        <v>639</v>
      </c>
      <c r="C575" s="21">
        <v>3</v>
      </c>
      <c r="D575" s="106">
        <v>100874</v>
      </c>
      <c r="AI575" s="92">
        <v>626967977</v>
      </c>
      <c r="AJ575" s="7" t="s">
        <v>630</v>
      </c>
      <c r="AK575" s="7" t="s">
        <v>12</v>
      </c>
      <c r="AL575" s="39">
        <v>39448</v>
      </c>
      <c r="AM575" s="20">
        <f t="shared" ca="1" si="8"/>
        <v>8</v>
      </c>
    </row>
    <row r="576" spans="1:39" x14ac:dyDescent="0.25">
      <c r="A576" s="92">
        <v>436801777</v>
      </c>
      <c r="B576" s="7" t="s">
        <v>640</v>
      </c>
      <c r="C576" s="21">
        <v>2</v>
      </c>
      <c r="D576" s="106">
        <v>59380</v>
      </c>
      <c r="AI576" s="92">
        <v>436801777</v>
      </c>
      <c r="AJ576" s="7" t="s">
        <v>630</v>
      </c>
      <c r="AK576" s="7" t="s">
        <v>12</v>
      </c>
      <c r="AL576" s="39">
        <v>39815</v>
      </c>
      <c r="AM576" s="20">
        <f t="shared" ca="1" si="8"/>
        <v>7</v>
      </c>
    </row>
    <row r="577" spans="1:39" s="23" customFormat="1" x14ac:dyDescent="0.25">
      <c r="A577" s="92">
        <v>567012033</v>
      </c>
      <c r="B577" s="7" t="s">
        <v>641</v>
      </c>
      <c r="C577" s="21">
        <v>2</v>
      </c>
      <c r="D577" s="106">
        <v>59840</v>
      </c>
      <c r="AI577" s="92">
        <v>567012033</v>
      </c>
      <c r="AJ577" s="7" t="s">
        <v>630</v>
      </c>
      <c r="AK577" s="7" t="s">
        <v>18</v>
      </c>
      <c r="AL577" s="39">
        <v>40587</v>
      </c>
      <c r="AM577" s="20">
        <f t="shared" ca="1" si="8"/>
        <v>5</v>
      </c>
    </row>
    <row r="578" spans="1:39" s="23" customFormat="1" x14ac:dyDescent="0.25">
      <c r="A578" s="92">
        <v>158146093</v>
      </c>
      <c r="B578" s="7" t="s">
        <v>642</v>
      </c>
      <c r="C578" s="21">
        <v>3</v>
      </c>
      <c r="D578" s="106">
        <v>73326</v>
      </c>
      <c r="AI578" s="92">
        <v>158146093</v>
      </c>
      <c r="AJ578" s="7" t="s">
        <v>630</v>
      </c>
      <c r="AK578" s="7" t="s">
        <v>12</v>
      </c>
      <c r="AL578" s="39">
        <v>39123</v>
      </c>
      <c r="AM578" s="20">
        <f t="shared" ref="AM578:AM641" ca="1" si="9">DATEDIF(AL578,TODAY(),"Y")</f>
        <v>9</v>
      </c>
    </row>
    <row r="579" spans="1:39" s="23" customFormat="1" x14ac:dyDescent="0.25">
      <c r="A579" s="92">
        <v>826366627</v>
      </c>
      <c r="B579" s="7" t="s">
        <v>643</v>
      </c>
      <c r="C579" s="21">
        <v>2</v>
      </c>
      <c r="D579" s="106">
        <v>111686</v>
      </c>
      <c r="AI579" s="92">
        <v>826366627</v>
      </c>
      <c r="AJ579" s="7" t="s">
        <v>630</v>
      </c>
      <c r="AK579" s="7" t="s">
        <v>12</v>
      </c>
      <c r="AL579" s="39">
        <v>39134</v>
      </c>
      <c r="AM579" s="20">
        <f t="shared" ca="1" si="9"/>
        <v>9</v>
      </c>
    </row>
    <row r="580" spans="1:39" s="23" customFormat="1" x14ac:dyDescent="0.25">
      <c r="A580" s="92">
        <v>125019987</v>
      </c>
      <c r="B580" s="7" t="s">
        <v>644</v>
      </c>
      <c r="C580" s="21">
        <v>2</v>
      </c>
      <c r="D580" s="106">
        <v>118791</v>
      </c>
      <c r="AI580" s="92">
        <v>125019987</v>
      </c>
      <c r="AJ580" s="7" t="s">
        <v>630</v>
      </c>
      <c r="AK580" s="7" t="s">
        <v>12</v>
      </c>
      <c r="AL580" s="39">
        <v>39141</v>
      </c>
      <c r="AM580" s="20">
        <f t="shared" ca="1" si="9"/>
        <v>9</v>
      </c>
    </row>
    <row r="581" spans="1:39" s="23" customFormat="1" x14ac:dyDescent="0.25">
      <c r="A581" s="92">
        <v>779014027</v>
      </c>
      <c r="B581" s="7" t="s">
        <v>645</v>
      </c>
      <c r="C581" s="21">
        <v>5</v>
      </c>
      <c r="D581" s="106">
        <v>55164</v>
      </c>
      <c r="AI581" s="92">
        <v>779014027</v>
      </c>
      <c r="AJ581" s="7" t="s">
        <v>630</v>
      </c>
      <c r="AK581" s="7" t="s">
        <v>12</v>
      </c>
      <c r="AL581" s="39">
        <v>39137</v>
      </c>
      <c r="AM581" s="20">
        <f t="shared" ca="1" si="9"/>
        <v>9</v>
      </c>
    </row>
    <row r="582" spans="1:39" s="23" customFormat="1" x14ac:dyDescent="0.25">
      <c r="A582" s="92">
        <v>989127527</v>
      </c>
      <c r="B582" s="7" t="s">
        <v>646</v>
      </c>
      <c r="C582" s="21">
        <v>5</v>
      </c>
      <c r="D582" s="106">
        <v>51435</v>
      </c>
      <c r="AI582" s="92">
        <v>989127527</v>
      </c>
      <c r="AJ582" s="7" t="s">
        <v>630</v>
      </c>
      <c r="AK582" s="7" t="s">
        <v>15</v>
      </c>
      <c r="AL582" s="39">
        <v>35842</v>
      </c>
      <c r="AM582" s="20">
        <f t="shared" ca="1" si="9"/>
        <v>18</v>
      </c>
    </row>
    <row r="583" spans="1:39" s="23" customFormat="1" x14ac:dyDescent="0.25">
      <c r="A583" s="92">
        <v>844231465</v>
      </c>
      <c r="B583" s="7" t="s">
        <v>647</v>
      </c>
      <c r="C583" s="21">
        <v>2</v>
      </c>
      <c r="D583" s="106">
        <v>97490</v>
      </c>
      <c r="AI583" s="92">
        <v>844231465</v>
      </c>
      <c r="AJ583" s="7" t="s">
        <v>630</v>
      </c>
      <c r="AK583" s="7" t="s">
        <v>15</v>
      </c>
      <c r="AL583" s="39">
        <v>36196</v>
      </c>
      <c r="AM583" s="20">
        <f t="shared" ca="1" si="9"/>
        <v>17</v>
      </c>
    </row>
    <row r="584" spans="1:39" s="23" customFormat="1" x14ac:dyDescent="0.25">
      <c r="A584" s="92">
        <v>633988361</v>
      </c>
      <c r="B584" s="7" t="s">
        <v>648</v>
      </c>
      <c r="C584" s="21">
        <v>5</v>
      </c>
      <c r="D584" s="106">
        <v>107099</v>
      </c>
      <c r="AI584" s="92">
        <v>633988361</v>
      </c>
      <c r="AJ584" s="7" t="s">
        <v>630</v>
      </c>
      <c r="AK584" s="7" t="s">
        <v>18</v>
      </c>
      <c r="AL584" s="39">
        <v>36214</v>
      </c>
      <c r="AM584" s="20">
        <f t="shared" ca="1" si="9"/>
        <v>17</v>
      </c>
    </row>
    <row r="585" spans="1:39" s="23" customFormat="1" x14ac:dyDescent="0.25">
      <c r="A585" s="92">
        <v>848285364</v>
      </c>
      <c r="B585" s="7" t="s">
        <v>649</v>
      </c>
      <c r="C585" s="21">
        <v>4</v>
      </c>
      <c r="D585" s="106">
        <v>69464</v>
      </c>
      <c r="AI585" s="92">
        <v>848285364</v>
      </c>
      <c r="AJ585" s="7" t="s">
        <v>630</v>
      </c>
      <c r="AK585" s="7" t="s">
        <v>21</v>
      </c>
      <c r="AL585" s="39">
        <v>36557</v>
      </c>
      <c r="AM585" s="20">
        <f t="shared" ca="1" si="9"/>
        <v>16</v>
      </c>
    </row>
    <row r="586" spans="1:39" s="23" customFormat="1" x14ac:dyDescent="0.25">
      <c r="A586" s="92">
        <v>571755026</v>
      </c>
      <c r="B586" s="7" t="s">
        <v>650</v>
      </c>
      <c r="C586" s="21">
        <v>1</v>
      </c>
      <c r="D586" s="106">
        <v>84796</v>
      </c>
      <c r="AI586" s="92">
        <v>571755026</v>
      </c>
      <c r="AJ586" s="7" t="s">
        <v>630</v>
      </c>
      <c r="AK586" s="7" t="s">
        <v>18</v>
      </c>
      <c r="AL586" s="39">
        <v>38027</v>
      </c>
      <c r="AM586" s="20">
        <f t="shared" ca="1" si="9"/>
        <v>12</v>
      </c>
    </row>
    <row r="587" spans="1:39" s="23" customFormat="1" x14ac:dyDescent="0.25">
      <c r="A587" s="92">
        <v>429787210</v>
      </c>
      <c r="B587" s="7" t="s">
        <v>651</v>
      </c>
      <c r="C587" s="21">
        <v>3</v>
      </c>
      <c r="D587" s="106">
        <v>111472</v>
      </c>
      <c r="AI587" s="92">
        <v>429787210</v>
      </c>
      <c r="AJ587" s="7" t="s">
        <v>630</v>
      </c>
      <c r="AK587" s="7" t="s">
        <v>12</v>
      </c>
      <c r="AL587" s="39">
        <v>40581</v>
      </c>
      <c r="AM587" s="20">
        <f t="shared" ca="1" si="9"/>
        <v>5</v>
      </c>
    </row>
    <row r="588" spans="1:39" s="23" customFormat="1" x14ac:dyDescent="0.25">
      <c r="A588" s="92">
        <v>466533510</v>
      </c>
      <c r="B588" s="7" t="s">
        <v>652</v>
      </c>
      <c r="C588" s="21">
        <v>3</v>
      </c>
      <c r="D588" s="106">
        <v>43558</v>
      </c>
      <c r="AI588" s="92">
        <v>466533510</v>
      </c>
      <c r="AJ588" s="7" t="s">
        <v>630</v>
      </c>
      <c r="AK588" s="7" t="s">
        <v>12</v>
      </c>
      <c r="AL588" s="39">
        <v>40990</v>
      </c>
      <c r="AM588" s="20">
        <f t="shared" ca="1" si="9"/>
        <v>3</v>
      </c>
    </row>
    <row r="589" spans="1:39" s="23" customFormat="1" x14ac:dyDescent="0.25">
      <c r="A589" s="92">
        <v>395338542</v>
      </c>
      <c r="B589" s="7" t="s">
        <v>653</v>
      </c>
      <c r="C589" s="21">
        <v>4</v>
      </c>
      <c r="D589" s="106">
        <v>122616</v>
      </c>
      <c r="AI589" s="92">
        <v>395338542</v>
      </c>
      <c r="AJ589" s="7" t="s">
        <v>630</v>
      </c>
      <c r="AK589" s="7" t="s">
        <v>12</v>
      </c>
      <c r="AL589" s="39">
        <v>38784</v>
      </c>
      <c r="AM589" s="20">
        <f t="shared" ca="1" si="9"/>
        <v>9</v>
      </c>
    </row>
    <row r="590" spans="1:39" s="23" customFormat="1" x14ac:dyDescent="0.25">
      <c r="A590" s="92">
        <v>459570100</v>
      </c>
      <c r="B590" s="7" t="s">
        <v>654</v>
      </c>
      <c r="C590" s="21">
        <v>5</v>
      </c>
      <c r="D590" s="106">
        <v>72880</v>
      </c>
      <c r="AI590" s="92">
        <v>459570100</v>
      </c>
      <c r="AJ590" s="7" t="s">
        <v>630</v>
      </c>
      <c r="AK590" s="7" t="s">
        <v>21</v>
      </c>
      <c r="AL590" s="39">
        <v>35861</v>
      </c>
      <c r="AM590" s="20">
        <f t="shared" ca="1" si="9"/>
        <v>17</v>
      </c>
    </row>
    <row r="591" spans="1:39" s="23" customFormat="1" x14ac:dyDescent="0.25">
      <c r="A591" s="92">
        <v>320610533</v>
      </c>
      <c r="B591" s="7" t="s">
        <v>655</v>
      </c>
      <c r="C591" s="21">
        <v>5</v>
      </c>
      <c r="D591" s="106">
        <v>44395</v>
      </c>
      <c r="AI591" s="92">
        <v>320610533</v>
      </c>
      <c r="AJ591" s="7" t="s">
        <v>630</v>
      </c>
      <c r="AK591" s="7" t="s">
        <v>21</v>
      </c>
      <c r="AL591" s="39">
        <v>35869</v>
      </c>
      <c r="AM591" s="20">
        <f t="shared" ca="1" si="9"/>
        <v>17</v>
      </c>
    </row>
    <row r="592" spans="1:39" s="23" customFormat="1" x14ac:dyDescent="0.25">
      <c r="A592" s="92">
        <v>292156373</v>
      </c>
      <c r="B592" s="7" t="s">
        <v>656</v>
      </c>
      <c r="C592" s="21">
        <v>5</v>
      </c>
      <c r="D592" s="106">
        <v>46803</v>
      </c>
      <c r="AI592" s="92">
        <v>292156373</v>
      </c>
      <c r="AJ592" s="7" t="s">
        <v>630</v>
      </c>
      <c r="AK592" s="7" t="s">
        <v>12</v>
      </c>
      <c r="AL592" s="39">
        <v>36245</v>
      </c>
      <c r="AM592" s="20">
        <f t="shared" ca="1" si="9"/>
        <v>16</v>
      </c>
    </row>
    <row r="593" spans="1:39" s="23" customFormat="1" x14ac:dyDescent="0.25">
      <c r="A593" s="92">
        <v>848221331</v>
      </c>
      <c r="B593" s="7" t="s">
        <v>657</v>
      </c>
      <c r="C593" s="21">
        <v>2</v>
      </c>
      <c r="D593" s="106">
        <v>110697</v>
      </c>
      <c r="AI593" s="92">
        <v>848221331</v>
      </c>
      <c r="AJ593" s="7" t="s">
        <v>630</v>
      </c>
      <c r="AK593" s="7" t="s">
        <v>18</v>
      </c>
      <c r="AL593" s="39">
        <v>38793</v>
      </c>
      <c r="AM593" s="20">
        <f t="shared" ca="1" si="9"/>
        <v>9</v>
      </c>
    </row>
    <row r="594" spans="1:39" s="23" customFormat="1" x14ac:dyDescent="0.25">
      <c r="A594" s="92">
        <v>319265440</v>
      </c>
      <c r="B594" s="7" t="s">
        <v>658</v>
      </c>
      <c r="C594" s="21">
        <v>5</v>
      </c>
      <c r="D594" s="106">
        <v>71466</v>
      </c>
      <c r="AI594" s="92">
        <v>319265440</v>
      </c>
      <c r="AJ594" s="7" t="s">
        <v>630</v>
      </c>
      <c r="AK594" s="7" t="s">
        <v>12</v>
      </c>
      <c r="AL594" s="39">
        <v>39153</v>
      </c>
      <c r="AM594" s="20">
        <f t="shared" ca="1" si="9"/>
        <v>8</v>
      </c>
    </row>
    <row r="595" spans="1:39" s="23" customFormat="1" x14ac:dyDescent="0.25">
      <c r="A595" s="92">
        <v>818290233</v>
      </c>
      <c r="B595" s="7" t="s">
        <v>659</v>
      </c>
      <c r="C595" s="21">
        <v>4</v>
      </c>
      <c r="D595" s="106">
        <v>51250</v>
      </c>
      <c r="AI595" s="92">
        <v>818290233</v>
      </c>
      <c r="AJ595" s="7" t="s">
        <v>630</v>
      </c>
      <c r="AK595" s="7" t="s">
        <v>12</v>
      </c>
      <c r="AL595" s="39">
        <v>41016</v>
      </c>
      <c r="AM595" s="20">
        <f t="shared" ca="1" si="9"/>
        <v>3</v>
      </c>
    </row>
    <row r="596" spans="1:39" s="23" customFormat="1" x14ac:dyDescent="0.25">
      <c r="A596" s="92">
        <v>849158734</v>
      </c>
      <c r="B596" s="7" t="s">
        <v>660</v>
      </c>
      <c r="C596" s="21">
        <v>3</v>
      </c>
      <c r="D596" s="106">
        <v>76713</v>
      </c>
      <c r="AI596" s="92">
        <v>849158734</v>
      </c>
      <c r="AJ596" s="7" t="s">
        <v>630</v>
      </c>
      <c r="AK596" s="7" t="s">
        <v>12</v>
      </c>
      <c r="AL596" s="39">
        <v>39183</v>
      </c>
      <c r="AM596" s="20">
        <f t="shared" ca="1" si="9"/>
        <v>8</v>
      </c>
    </row>
    <row r="597" spans="1:39" s="23" customFormat="1" x14ac:dyDescent="0.25">
      <c r="A597" s="92">
        <v>789502601</v>
      </c>
      <c r="B597" s="7" t="s">
        <v>661</v>
      </c>
      <c r="C597" s="21">
        <v>3</v>
      </c>
      <c r="D597" s="106">
        <v>70171</v>
      </c>
      <c r="AI597" s="92">
        <v>789502601</v>
      </c>
      <c r="AJ597" s="7" t="s">
        <v>630</v>
      </c>
      <c r="AK597" s="7" t="s">
        <v>12</v>
      </c>
      <c r="AL597" s="39">
        <v>35896</v>
      </c>
      <c r="AM597" s="20">
        <f t="shared" ca="1" si="9"/>
        <v>17</v>
      </c>
    </row>
    <row r="598" spans="1:39" s="23" customFormat="1" x14ac:dyDescent="0.25">
      <c r="A598" s="92">
        <v>326629737</v>
      </c>
      <c r="B598" s="7" t="s">
        <v>662</v>
      </c>
      <c r="C598" s="21">
        <v>3</v>
      </c>
      <c r="D598" s="106">
        <v>97105</v>
      </c>
      <c r="AI598" s="92">
        <v>326629737</v>
      </c>
      <c r="AJ598" s="7" t="s">
        <v>630</v>
      </c>
      <c r="AK598" s="7" t="s">
        <v>18</v>
      </c>
      <c r="AL598" s="39">
        <v>36642</v>
      </c>
      <c r="AM598" s="20">
        <f t="shared" ca="1" si="9"/>
        <v>15</v>
      </c>
    </row>
    <row r="599" spans="1:39" s="23" customFormat="1" x14ac:dyDescent="0.25">
      <c r="A599" s="92">
        <v>619839656</v>
      </c>
      <c r="B599" s="7" t="s">
        <v>663</v>
      </c>
      <c r="C599" s="21">
        <v>5</v>
      </c>
      <c r="D599" s="106">
        <v>79550</v>
      </c>
      <c r="AI599" s="92">
        <v>619839656</v>
      </c>
      <c r="AJ599" s="7" t="s">
        <v>630</v>
      </c>
      <c r="AK599" s="7" t="s">
        <v>12</v>
      </c>
      <c r="AL599" s="39">
        <v>38856</v>
      </c>
      <c r="AM599" s="20">
        <f t="shared" ca="1" si="9"/>
        <v>9</v>
      </c>
    </row>
    <row r="600" spans="1:39" s="23" customFormat="1" x14ac:dyDescent="0.25">
      <c r="A600" s="92">
        <v>863079097</v>
      </c>
      <c r="B600" s="7" t="s">
        <v>664</v>
      </c>
      <c r="C600" s="21">
        <v>3</v>
      </c>
      <c r="D600" s="106">
        <v>85241</v>
      </c>
      <c r="AI600" s="92">
        <v>863079097</v>
      </c>
      <c r="AJ600" s="7" t="s">
        <v>630</v>
      </c>
      <c r="AK600" s="7" t="s">
        <v>12</v>
      </c>
      <c r="AL600" s="39">
        <v>36290</v>
      </c>
      <c r="AM600" s="20">
        <f t="shared" ca="1" si="9"/>
        <v>16</v>
      </c>
    </row>
    <row r="601" spans="1:39" s="23" customFormat="1" x14ac:dyDescent="0.25">
      <c r="A601" s="92">
        <v>437740743</v>
      </c>
      <c r="B601" s="7" t="s">
        <v>665</v>
      </c>
      <c r="C601" s="21">
        <v>4</v>
      </c>
      <c r="D601" s="106">
        <v>102721</v>
      </c>
      <c r="AI601" s="92">
        <v>437740743</v>
      </c>
      <c r="AJ601" s="7" t="s">
        <v>630</v>
      </c>
      <c r="AK601" s="7" t="s">
        <v>12</v>
      </c>
      <c r="AL601" s="39">
        <v>36312</v>
      </c>
      <c r="AM601" s="20">
        <f t="shared" ca="1" si="9"/>
        <v>16</v>
      </c>
    </row>
    <row r="602" spans="1:39" s="23" customFormat="1" x14ac:dyDescent="0.25">
      <c r="A602" s="92">
        <v>430803074</v>
      </c>
      <c r="B602" s="7" t="s">
        <v>666</v>
      </c>
      <c r="C602" s="21">
        <v>4</v>
      </c>
      <c r="D602" s="106">
        <v>60764</v>
      </c>
      <c r="AI602" s="92">
        <v>430803074</v>
      </c>
      <c r="AJ602" s="7" t="s">
        <v>630</v>
      </c>
      <c r="AK602" s="7" t="s">
        <v>15</v>
      </c>
      <c r="AL602" s="39">
        <v>37775</v>
      </c>
      <c r="AM602" s="20">
        <f t="shared" ca="1" si="9"/>
        <v>12</v>
      </c>
    </row>
    <row r="603" spans="1:39" s="23" customFormat="1" x14ac:dyDescent="0.25">
      <c r="A603" s="92">
        <v>652407464</v>
      </c>
      <c r="B603" s="7" t="s">
        <v>667</v>
      </c>
      <c r="C603" s="21">
        <v>5</v>
      </c>
      <c r="D603" s="106">
        <v>110815</v>
      </c>
      <c r="AI603" s="92">
        <v>652407464</v>
      </c>
      <c r="AJ603" s="7" t="s">
        <v>630</v>
      </c>
      <c r="AK603" s="7" t="s">
        <v>12</v>
      </c>
      <c r="AL603" s="39">
        <v>37793</v>
      </c>
      <c r="AM603" s="20">
        <f t="shared" ca="1" si="9"/>
        <v>12</v>
      </c>
    </row>
    <row r="604" spans="1:39" s="23" customFormat="1" x14ac:dyDescent="0.25">
      <c r="A604" s="92">
        <v>436884606</v>
      </c>
      <c r="B604" s="7" t="s">
        <v>668</v>
      </c>
      <c r="C604" s="21">
        <v>3</v>
      </c>
      <c r="D604" s="106">
        <v>100072</v>
      </c>
      <c r="AI604" s="92">
        <v>436884606</v>
      </c>
      <c r="AJ604" s="7" t="s">
        <v>630</v>
      </c>
      <c r="AK604" s="7" t="s">
        <v>18</v>
      </c>
      <c r="AL604" s="39">
        <v>40350</v>
      </c>
      <c r="AM604" s="20">
        <f t="shared" ca="1" si="9"/>
        <v>5</v>
      </c>
    </row>
    <row r="605" spans="1:39" s="23" customFormat="1" x14ac:dyDescent="0.25">
      <c r="A605" s="92">
        <v>906356664</v>
      </c>
      <c r="B605" s="7" t="s">
        <v>669</v>
      </c>
      <c r="C605" s="21">
        <v>2</v>
      </c>
      <c r="D605" s="106">
        <v>54619</v>
      </c>
      <c r="AI605" s="92">
        <v>906356664</v>
      </c>
      <c r="AJ605" s="7" t="s">
        <v>630</v>
      </c>
      <c r="AK605" s="7" t="s">
        <v>18</v>
      </c>
      <c r="AL605" s="39">
        <v>40726</v>
      </c>
      <c r="AM605" s="20">
        <f t="shared" ca="1" si="9"/>
        <v>4</v>
      </c>
    </row>
    <row r="606" spans="1:39" s="23" customFormat="1" x14ac:dyDescent="0.25">
      <c r="A606" s="92">
        <v>358217304</v>
      </c>
      <c r="B606" s="7" t="s">
        <v>670</v>
      </c>
      <c r="C606" s="21">
        <v>4</v>
      </c>
      <c r="D606" s="106">
        <v>65878</v>
      </c>
      <c r="AI606" s="92">
        <v>358217304</v>
      </c>
      <c r="AJ606" s="7" t="s">
        <v>630</v>
      </c>
      <c r="AK606" s="7" t="s">
        <v>12</v>
      </c>
      <c r="AL606" s="39">
        <v>39273</v>
      </c>
      <c r="AM606" s="20">
        <f t="shared" ca="1" si="9"/>
        <v>8</v>
      </c>
    </row>
    <row r="607" spans="1:39" s="23" customFormat="1" x14ac:dyDescent="0.25">
      <c r="A607" s="92">
        <v>509073201</v>
      </c>
      <c r="B607" s="7" t="s">
        <v>671</v>
      </c>
      <c r="C607" s="21">
        <v>5</v>
      </c>
      <c r="D607" s="106">
        <v>79913</v>
      </c>
      <c r="AI607" s="92">
        <v>509073201</v>
      </c>
      <c r="AJ607" s="7" t="s">
        <v>630</v>
      </c>
      <c r="AK607" s="7" t="s">
        <v>21</v>
      </c>
      <c r="AL607" s="39">
        <v>39293</v>
      </c>
      <c r="AM607" s="20">
        <f t="shared" ca="1" si="9"/>
        <v>8</v>
      </c>
    </row>
    <row r="608" spans="1:39" s="23" customFormat="1" x14ac:dyDescent="0.25">
      <c r="A608" s="92">
        <v>583735788</v>
      </c>
      <c r="B608" s="7" t="s">
        <v>672</v>
      </c>
      <c r="C608" s="21">
        <v>1</v>
      </c>
      <c r="D608" s="106">
        <v>54791</v>
      </c>
      <c r="AI608" s="92">
        <v>583735788</v>
      </c>
      <c r="AJ608" s="7" t="s">
        <v>630</v>
      </c>
      <c r="AK608" s="7" t="s">
        <v>12</v>
      </c>
      <c r="AL608" s="39">
        <v>36360</v>
      </c>
      <c r="AM608" s="20">
        <f t="shared" ca="1" si="9"/>
        <v>16</v>
      </c>
    </row>
    <row r="609" spans="1:39" s="23" customFormat="1" x14ac:dyDescent="0.25">
      <c r="A609" s="92">
        <v>288642134</v>
      </c>
      <c r="B609" s="7" t="s">
        <v>673</v>
      </c>
      <c r="C609" s="21">
        <v>2</v>
      </c>
      <c r="D609" s="106">
        <v>78162</v>
      </c>
      <c r="AI609" s="92">
        <v>288642134</v>
      </c>
      <c r="AJ609" s="7" t="s">
        <v>630</v>
      </c>
      <c r="AK609" s="7" t="s">
        <v>18</v>
      </c>
      <c r="AL609" s="39">
        <v>37082</v>
      </c>
      <c r="AM609" s="20">
        <f t="shared" ca="1" si="9"/>
        <v>14</v>
      </c>
    </row>
    <row r="610" spans="1:39" s="23" customFormat="1" x14ac:dyDescent="0.25">
      <c r="A610" s="92">
        <v>763797682</v>
      </c>
      <c r="B610" s="7" t="s">
        <v>674</v>
      </c>
      <c r="C610" s="21">
        <v>1</v>
      </c>
      <c r="D610" s="106">
        <v>43461</v>
      </c>
      <c r="AI610" s="92">
        <v>763797682</v>
      </c>
      <c r="AJ610" s="7" t="s">
        <v>630</v>
      </c>
      <c r="AK610" s="7" t="s">
        <v>15</v>
      </c>
      <c r="AL610" s="39">
        <v>37815</v>
      </c>
      <c r="AM610" s="20">
        <f t="shared" ca="1" si="9"/>
        <v>12</v>
      </c>
    </row>
    <row r="611" spans="1:39" s="23" customFormat="1" x14ac:dyDescent="0.25">
      <c r="A611" s="92">
        <v>859086135</v>
      </c>
      <c r="B611" s="7" t="s">
        <v>675</v>
      </c>
      <c r="C611" s="21">
        <v>3</v>
      </c>
      <c r="D611" s="106">
        <v>65258</v>
      </c>
      <c r="AI611" s="92">
        <v>859086135</v>
      </c>
      <c r="AJ611" s="7" t="s">
        <v>630</v>
      </c>
      <c r="AK611" s="7" t="s">
        <v>12</v>
      </c>
      <c r="AL611" s="39">
        <v>38902</v>
      </c>
      <c r="AM611" s="20">
        <f t="shared" ca="1" si="9"/>
        <v>9</v>
      </c>
    </row>
    <row r="612" spans="1:39" s="23" customFormat="1" x14ac:dyDescent="0.25">
      <c r="A612" s="92">
        <v>184142521</v>
      </c>
      <c r="B612" s="7" t="s">
        <v>676</v>
      </c>
      <c r="C612" s="21">
        <v>4</v>
      </c>
      <c r="D612" s="106">
        <v>78245</v>
      </c>
      <c r="AI612" s="92">
        <v>184142521</v>
      </c>
      <c r="AJ612" s="7" t="s">
        <v>630</v>
      </c>
      <c r="AK612" s="7" t="s">
        <v>12</v>
      </c>
      <c r="AL612" s="39">
        <v>40759</v>
      </c>
      <c r="AM612" s="20">
        <f t="shared" ca="1" si="9"/>
        <v>4</v>
      </c>
    </row>
    <row r="613" spans="1:39" s="23" customFormat="1" x14ac:dyDescent="0.25">
      <c r="A613" s="92">
        <v>248092530</v>
      </c>
      <c r="B613" s="7" t="s">
        <v>677</v>
      </c>
      <c r="C613" s="21">
        <v>1</v>
      </c>
      <c r="D613" s="106">
        <v>77028</v>
      </c>
      <c r="AI613" s="92">
        <v>248092530</v>
      </c>
      <c r="AJ613" s="7" t="s">
        <v>630</v>
      </c>
      <c r="AK613" s="7" t="s">
        <v>12</v>
      </c>
      <c r="AL613" s="39">
        <v>36012</v>
      </c>
      <c r="AM613" s="20">
        <f t="shared" ca="1" si="9"/>
        <v>17</v>
      </c>
    </row>
    <row r="614" spans="1:39" s="23" customFormat="1" x14ac:dyDescent="0.25">
      <c r="A614" s="92">
        <v>754757607</v>
      </c>
      <c r="B614" s="7" t="s">
        <v>678</v>
      </c>
      <c r="C614" s="21">
        <v>1</v>
      </c>
      <c r="D614" s="106">
        <v>66268</v>
      </c>
      <c r="AI614" s="92">
        <v>754757607</v>
      </c>
      <c r="AJ614" s="7" t="s">
        <v>630</v>
      </c>
      <c r="AK614" s="7" t="s">
        <v>12</v>
      </c>
      <c r="AL614" s="39">
        <v>41157</v>
      </c>
      <c r="AM614" s="20">
        <f t="shared" ca="1" si="9"/>
        <v>3</v>
      </c>
    </row>
    <row r="615" spans="1:39" s="23" customFormat="1" x14ac:dyDescent="0.25">
      <c r="A615" s="92">
        <v>250553171</v>
      </c>
      <c r="B615" s="7" t="s">
        <v>679</v>
      </c>
      <c r="C615" s="21">
        <v>2</v>
      </c>
      <c r="D615" s="106">
        <v>122400</v>
      </c>
      <c r="AI615" s="92">
        <v>250553171</v>
      </c>
      <c r="AJ615" s="7" t="s">
        <v>630</v>
      </c>
      <c r="AK615" s="7" t="s">
        <v>15</v>
      </c>
      <c r="AL615" s="39">
        <v>38975</v>
      </c>
      <c r="AM615" s="20">
        <f t="shared" ca="1" si="9"/>
        <v>9</v>
      </c>
    </row>
    <row r="616" spans="1:39" s="23" customFormat="1" x14ac:dyDescent="0.25">
      <c r="A616" s="92">
        <v>519331677</v>
      </c>
      <c r="B616" s="7" t="s">
        <v>680</v>
      </c>
      <c r="C616" s="21">
        <v>4</v>
      </c>
      <c r="D616" s="106">
        <v>64141</v>
      </c>
      <c r="AI616" s="92">
        <v>519331677</v>
      </c>
      <c r="AJ616" s="7" t="s">
        <v>630</v>
      </c>
      <c r="AK616" s="7" t="s">
        <v>18</v>
      </c>
      <c r="AL616" s="39">
        <v>36406</v>
      </c>
      <c r="AM616" s="20">
        <f t="shared" ca="1" si="9"/>
        <v>16</v>
      </c>
    </row>
    <row r="617" spans="1:39" s="23" customFormat="1" x14ac:dyDescent="0.25">
      <c r="A617" s="92">
        <v>358038834</v>
      </c>
      <c r="B617" s="7" t="s">
        <v>681</v>
      </c>
      <c r="C617" s="21">
        <v>5</v>
      </c>
      <c r="D617" s="106">
        <v>101365</v>
      </c>
      <c r="AI617" s="92">
        <v>358038834</v>
      </c>
      <c r="AJ617" s="7" t="s">
        <v>630</v>
      </c>
      <c r="AK617" s="7" t="s">
        <v>12</v>
      </c>
      <c r="AL617" s="39">
        <v>36407</v>
      </c>
      <c r="AM617" s="20">
        <f t="shared" ca="1" si="9"/>
        <v>16</v>
      </c>
    </row>
    <row r="618" spans="1:39" s="23" customFormat="1" x14ac:dyDescent="0.25">
      <c r="A618" s="92">
        <v>472161626</v>
      </c>
      <c r="B618" s="7" t="s">
        <v>682</v>
      </c>
      <c r="C618" s="21">
        <v>1</v>
      </c>
      <c r="D618" s="106">
        <v>81635</v>
      </c>
      <c r="AI618" s="92">
        <v>472161626</v>
      </c>
      <c r="AJ618" s="7" t="s">
        <v>630</v>
      </c>
      <c r="AK618" s="7" t="s">
        <v>15</v>
      </c>
      <c r="AL618" s="39">
        <v>36423</v>
      </c>
      <c r="AM618" s="20">
        <f t="shared" ca="1" si="9"/>
        <v>16</v>
      </c>
    </row>
    <row r="619" spans="1:39" s="23" customFormat="1" x14ac:dyDescent="0.25">
      <c r="A619" s="92">
        <v>232773029</v>
      </c>
      <c r="B619" s="7" t="s">
        <v>683</v>
      </c>
      <c r="C619" s="21">
        <v>5</v>
      </c>
      <c r="D619" s="106">
        <v>116549</v>
      </c>
      <c r="AI619" s="92">
        <v>232773029</v>
      </c>
      <c r="AJ619" s="7" t="s">
        <v>630</v>
      </c>
      <c r="AK619" s="7" t="s">
        <v>12</v>
      </c>
      <c r="AL619" s="39">
        <v>38237</v>
      </c>
      <c r="AM619" s="20">
        <f t="shared" ca="1" si="9"/>
        <v>11</v>
      </c>
    </row>
    <row r="620" spans="1:39" s="23" customFormat="1" x14ac:dyDescent="0.25">
      <c r="A620" s="92">
        <v>504803033</v>
      </c>
      <c r="B620" s="7" t="s">
        <v>684</v>
      </c>
      <c r="C620" s="21">
        <v>5</v>
      </c>
      <c r="D620" s="106">
        <v>97544</v>
      </c>
      <c r="AI620" s="92">
        <v>504803033</v>
      </c>
      <c r="AJ620" s="7" t="s">
        <v>630</v>
      </c>
      <c r="AK620" s="7" t="s">
        <v>18</v>
      </c>
      <c r="AL620" s="39">
        <v>39720</v>
      </c>
      <c r="AM620" s="20">
        <f t="shared" ca="1" si="9"/>
        <v>7</v>
      </c>
    </row>
    <row r="621" spans="1:39" s="23" customFormat="1" x14ac:dyDescent="0.25">
      <c r="A621" s="92">
        <v>460044597</v>
      </c>
      <c r="B621" s="7" t="s">
        <v>685</v>
      </c>
      <c r="C621" s="21">
        <v>5</v>
      </c>
      <c r="D621" s="106">
        <v>103256</v>
      </c>
      <c r="AI621" s="92">
        <v>460044597</v>
      </c>
      <c r="AJ621" s="7" t="s">
        <v>630</v>
      </c>
      <c r="AK621" s="7" t="s">
        <v>12</v>
      </c>
      <c r="AL621" s="39">
        <v>40078</v>
      </c>
      <c r="AM621" s="20">
        <f t="shared" ca="1" si="9"/>
        <v>6</v>
      </c>
    </row>
    <row r="622" spans="1:39" s="23" customFormat="1" x14ac:dyDescent="0.25">
      <c r="A622" s="92">
        <v>713184721</v>
      </c>
      <c r="B622" s="7" t="s">
        <v>686</v>
      </c>
      <c r="C622" s="21">
        <v>5</v>
      </c>
      <c r="D622" s="106">
        <v>57101</v>
      </c>
      <c r="AI622" s="92">
        <v>713184721</v>
      </c>
      <c r="AJ622" s="7" t="s">
        <v>630</v>
      </c>
      <c r="AK622" s="7" t="s">
        <v>15</v>
      </c>
      <c r="AL622" s="39">
        <v>41195</v>
      </c>
      <c r="AM622" s="20">
        <f t="shared" ca="1" si="9"/>
        <v>3</v>
      </c>
    </row>
    <row r="623" spans="1:39" s="23" customFormat="1" x14ac:dyDescent="0.25">
      <c r="A623" s="92">
        <v>786067328</v>
      </c>
      <c r="B623" s="7" t="s">
        <v>687</v>
      </c>
      <c r="C623" s="21">
        <v>1</v>
      </c>
      <c r="D623" s="106">
        <v>62673</v>
      </c>
      <c r="AI623" s="92">
        <v>786067328</v>
      </c>
      <c r="AJ623" s="7" t="s">
        <v>630</v>
      </c>
      <c r="AK623" s="7" t="s">
        <v>12</v>
      </c>
      <c r="AL623" s="39">
        <v>40469</v>
      </c>
      <c r="AM623" s="20">
        <f t="shared" ca="1" si="9"/>
        <v>5</v>
      </c>
    </row>
    <row r="624" spans="1:39" s="23" customFormat="1" x14ac:dyDescent="0.25">
      <c r="A624" s="92">
        <v>883828791</v>
      </c>
      <c r="B624" s="7" t="s">
        <v>688</v>
      </c>
      <c r="C624" s="21">
        <v>1</v>
      </c>
      <c r="D624" s="106">
        <v>76284</v>
      </c>
      <c r="AI624" s="92">
        <v>883828791</v>
      </c>
      <c r="AJ624" s="7" t="s">
        <v>630</v>
      </c>
      <c r="AK624" s="7" t="s">
        <v>12</v>
      </c>
      <c r="AL624" s="39">
        <v>39002</v>
      </c>
      <c r="AM624" s="20">
        <f t="shared" ca="1" si="9"/>
        <v>9</v>
      </c>
    </row>
    <row r="625" spans="1:39" s="23" customFormat="1" x14ac:dyDescent="0.25">
      <c r="A625" s="92">
        <v>927172843</v>
      </c>
      <c r="B625" s="7" t="s">
        <v>689</v>
      </c>
      <c r="C625" s="21">
        <v>4</v>
      </c>
      <c r="D625" s="106">
        <v>59899</v>
      </c>
      <c r="AI625" s="92">
        <v>927172843</v>
      </c>
      <c r="AJ625" s="7" t="s">
        <v>630</v>
      </c>
      <c r="AK625" s="7" t="s">
        <v>18</v>
      </c>
      <c r="AL625" s="39">
        <v>36070</v>
      </c>
      <c r="AM625" s="20">
        <f t="shared" ca="1" si="9"/>
        <v>17</v>
      </c>
    </row>
    <row r="626" spans="1:39" s="23" customFormat="1" x14ac:dyDescent="0.25">
      <c r="A626" s="92">
        <v>796638101</v>
      </c>
      <c r="B626" s="7" t="s">
        <v>690</v>
      </c>
      <c r="C626" s="21">
        <v>2</v>
      </c>
      <c r="D626" s="106">
        <v>83558</v>
      </c>
      <c r="AI626" s="92">
        <v>796638101</v>
      </c>
      <c r="AJ626" s="7" t="s">
        <v>630</v>
      </c>
      <c r="AK626" s="7" t="s">
        <v>12</v>
      </c>
      <c r="AL626" s="39">
        <v>36078</v>
      </c>
      <c r="AM626" s="20">
        <f t="shared" ca="1" si="9"/>
        <v>17</v>
      </c>
    </row>
    <row r="627" spans="1:39" s="23" customFormat="1" x14ac:dyDescent="0.25">
      <c r="A627" s="92">
        <v>710768897</v>
      </c>
      <c r="B627" s="7" t="s">
        <v>691</v>
      </c>
      <c r="C627" s="21">
        <v>5</v>
      </c>
      <c r="D627" s="106">
        <v>112322</v>
      </c>
      <c r="AI627" s="92">
        <v>710768897</v>
      </c>
      <c r="AJ627" s="7" t="s">
        <v>630</v>
      </c>
      <c r="AK627" s="7" t="s">
        <v>12</v>
      </c>
      <c r="AL627" s="39">
        <v>36081</v>
      </c>
      <c r="AM627" s="20">
        <f t="shared" ca="1" si="9"/>
        <v>17</v>
      </c>
    </row>
    <row r="628" spans="1:39" s="23" customFormat="1" x14ac:dyDescent="0.25">
      <c r="A628" s="92">
        <v>236540210</v>
      </c>
      <c r="B628" s="7" t="s">
        <v>692</v>
      </c>
      <c r="C628" s="21">
        <v>5</v>
      </c>
      <c r="D628" s="106">
        <v>96603</v>
      </c>
      <c r="AI628" s="92">
        <v>236540210</v>
      </c>
      <c r="AJ628" s="7" t="s">
        <v>630</v>
      </c>
      <c r="AK628" s="7" t="s">
        <v>12</v>
      </c>
      <c r="AL628" s="39">
        <v>39745</v>
      </c>
      <c r="AM628" s="20">
        <f t="shared" ca="1" si="9"/>
        <v>7</v>
      </c>
    </row>
    <row r="629" spans="1:39" s="23" customFormat="1" x14ac:dyDescent="0.25">
      <c r="A629" s="92">
        <v>952205470</v>
      </c>
      <c r="B629" s="7" t="s">
        <v>693</v>
      </c>
      <c r="C629" s="21">
        <v>3</v>
      </c>
      <c r="D629" s="106">
        <v>92784</v>
      </c>
      <c r="AI629" s="92">
        <v>952205470</v>
      </c>
      <c r="AJ629" s="7" t="s">
        <v>630</v>
      </c>
      <c r="AK629" s="7" t="s">
        <v>12</v>
      </c>
      <c r="AL629" s="39">
        <v>40853</v>
      </c>
      <c r="AM629" s="20">
        <f t="shared" ca="1" si="9"/>
        <v>4</v>
      </c>
    </row>
    <row r="630" spans="1:39" s="23" customFormat="1" x14ac:dyDescent="0.25">
      <c r="A630" s="92">
        <v>501633738</v>
      </c>
      <c r="B630" s="7" t="s">
        <v>694</v>
      </c>
      <c r="C630" s="21">
        <v>2</v>
      </c>
      <c r="D630" s="106">
        <v>73507</v>
      </c>
      <c r="AI630" s="92">
        <v>501633738</v>
      </c>
      <c r="AJ630" s="7" t="s">
        <v>630</v>
      </c>
      <c r="AK630" s="7" t="s">
        <v>18</v>
      </c>
      <c r="AL630" s="39">
        <v>41219</v>
      </c>
      <c r="AM630" s="20">
        <f t="shared" ca="1" si="9"/>
        <v>3</v>
      </c>
    </row>
    <row r="631" spans="1:39" s="23" customFormat="1" x14ac:dyDescent="0.25">
      <c r="A631" s="92">
        <v>495032073</v>
      </c>
      <c r="B631" s="7" t="s">
        <v>695</v>
      </c>
      <c r="C631" s="21">
        <v>2</v>
      </c>
      <c r="D631" s="106">
        <v>109943</v>
      </c>
      <c r="AI631" s="92">
        <v>495032073</v>
      </c>
      <c r="AJ631" s="7" t="s">
        <v>630</v>
      </c>
      <c r="AK631" s="7" t="s">
        <v>12</v>
      </c>
      <c r="AL631" s="39">
        <v>39398</v>
      </c>
      <c r="AM631" s="20">
        <f t="shared" ca="1" si="9"/>
        <v>8</v>
      </c>
    </row>
    <row r="632" spans="1:39" s="23" customFormat="1" x14ac:dyDescent="0.25">
      <c r="A632" s="92">
        <v>115585453</v>
      </c>
      <c r="B632" s="7" t="s">
        <v>696</v>
      </c>
      <c r="C632" s="21">
        <v>3</v>
      </c>
      <c r="D632" s="106">
        <v>52306</v>
      </c>
      <c r="AI632" s="92">
        <v>115585453</v>
      </c>
      <c r="AJ632" s="7" t="s">
        <v>630</v>
      </c>
      <c r="AK632" s="7" t="s">
        <v>12</v>
      </c>
      <c r="AL632" s="39">
        <v>40486</v>
      </c>
      <c r="AM632" s="20">
        <f t="shared" ca="1" si="9"/>
        <v>5</v>
      </c>
    </row>
    <row r="633" spans="1:39" s="23" customFormat="1" x14ac:dyDescent="0.25">
      <c r="A633" s="92">
        <v>198832803</v>
      </c>
      <c r="B633" s="7" t="s">
        <v>697</v>
      </c>
      <c r="C633" s="21">
        <v>4</v>
      </c>
      <c r="D633" s="106">
        <v>67772</v>
      </c>
      <c r="AI633" s="92">
        <v>198832803</v>
      </c>
      <c r="AJ633" s="7" t="s">
        <v>630</v>
      </c>
      <c r="AK633" s="7" t="s">
        <v>18</v>
      </c>
      <c r="AL633" s="39">
        <v>36479</v>
      </c>
      <c r="AM633" s="20">
        <f t="shared" ca="1" si="9"/>
        <v>16</v>
      </c>
    </row>
    <row r="634" spans="1:39" s="23" customFormat="1" x14ac:dyDescent="0.25">
      <c r="A634" s="92">
        <v>790073227</v>
      </c>
      <c r="B634" s="7" t="s">
        <v>698</v>
      </c>
      <c r="C634" s="21">
        <v>5</v>
      </c>
      <c r="D634" s="106">
        <v>111454</v>
      </c>
      <c r="AI634" s="92">
        <v>790073227</v>
      </c>
      <c r="AJ634" s="7" t="s">
        <v>630</v>
      </c>
      <c r="AK634" s="7" t="s">
        <v>12</v>
      </c>
      <c r="AL634" s="39">
        <v>39797</v>
      </c>
      <c r="AM634" s="20">
        <f t="shared" ca="1" si="9"/>
        <v>7</v>
      </c>
    </row>
    <row r="635" spans="1:39" s="23" customFormat="1" x14ac:dyDescent="0.25">
      <c r="A635" s="92">
        <v>729375407</v>
      </c>
      <c r="B635" s="7" t="s">
        <v>699</v>
      </c>
      <c r="C635" s="21">
        <v>4</v>
      </c>
      <c r="D635" s="106">
        <v>102322</v>
      </c>
      <c r="AI635" s="92">
        <v>729375407</v>
      </c>
      <c r="AJ635" s="7" t="s">
        <v>630</v>
      </c>
      <c r="AK635" s="7" t="s">
        <v>21</v>
      </c>
      <c r="AL635" s="39">
        <v>39417</v>
      </c>
      <c r="AM635" s="20">
        <f t="shared" ca="1" si="9"/>
        <v>8</v>
      </c>
    </row>
    <row r="636" spans="1:39" s="23" customFormat="1" x14ac:dyDescent="0.25">
      <c r="A636" s="92">
        <v>374287129</v>
      </c>
      <c r="B636" s="7" t="s">
        <v>700</v>
      </c>
      <c r="C636" s="21">
        <v>4</v>
      </c>
      <c r="D636" s="106">
        <v>55997</v>
      </c>
      <c r="AI636" s="92">
        <v>374287129</v>
      </c>
      <c r="AJ636" s="7" t="s">
        <v>630</v>
      </c>
      <c r="AK636" s="7" t="s">
        <v>21</v>
      </c>
      <c r="AL636" s="39">
        <v>40515</v>
      </c>
      <c r="AM636" s="20">
        <f t="shared" ca="1" si="9"/>
        <v>5</v>
      </c>
    </row>
    <row r="637" spans="1:39" s="23" customFormat="1" x14ac:dyDescent="0.25">
      <c r="A637" s="92">
        <v>578264967</v>
      </c>
      <c r="B637" s="7" t="s">
        <v>701</v>
      </c>
      <c r="C637" s="21">
        <v>3</v>
      </c>
      <c r="D637" s="106">
        <v>97922</v>
      </c>
      <c r="AI637" s="92">
        <v>578264967</v>
      </c>
      <c r="AJ637" s="7" t="s">
        <v>630</v>
      </c>
      <c r="AK637" s="7" t="s">
        <v>12</v>
      </c>
      <c r="AL637" s="39">
        <v>40521</v>
      </c>
      <c r="AM637" s="20">
        <f t="shared" ca="1" si="9"/>
        <v>5</v>
      </c>
    </row>
    <row r="638" spans="1:39" s="23" customFormat="1" x14ac:dyDescent="0.25">
      <c r="A638" s="92">
        <v>587594571</v>
      </c>
      <c r="B638" s="7" t="s">
        <v>702</v>
      </c>
      <c r="C638" s="21">
        <v>3</v>
      </c>
      <c r="D638" s="106">
        <v>51208</v>
      </c>
      <c r="AI638" s="92">
        <v>587594571</v>
      </c>
      <c r="AJ638" s="7" t="s">
        <v>630</v>
      </c>
      <c r="AK638" s="7" t="s">
        <v>12</v>
      </c>
      <c r="AL638" s="39">
        <v>36514</v>
      </c>
      <c r="AM638" s="20">
        <f t="shared" ca="1" si="9"/>
        <v>16</v>
      </c>
    </row>
    <row r="639" spans="1:39" s="23" customFormat="1" x14ac:dyDescent="0.25">
      <c r="A639" s="92">
        <v>361196711</v>
      </c>
      <c r="B639" s="7" t="s">
        <v>703</v>
      </c>
      <c r="C639" s="21">
        <v>2</v>
      </c>
      <c r="D639" s="106">
        <v>111834</v>
      </c>
      <c r="AI639" s="92">
        <v>361196711</v>
      </c>
      <c r="AJ639" s="7" t="s">
        <v>704</v>
      </c>
      <c r="AK639" s="7" t="s">
        <v>18</v>
      </c>
      <c r="AL639" s="39">
        <v>39087</v>
      </c>
      <c r="AM639" s="20">
        <f t="shared" ca="1" si="9"/>
        <v>9</v>
      </c>
    </row>
    <row r="640" spans="1:39" s="23" customFormat="1" x14ac:dyDescent="0.25">
      <c r="A640" s="92">
        <v>678456592</v>
      </c>
      <c r="B640" s="7" t="s">
        <v>705</v>
      </c>
      <c r="C640" s="21">
        <v>5</v>
      </c>
      <c r="D640" s="106">
        <v>97801</v>
      </c>
      <c r="AI640" s="92">
        <v>678456592</v>
      </c>
      <c r="AJ640" s="7" t="s">
        <v>704</v>
      </c>
      <c r="AK640" s="7" t="s">
        <v>18</v>
      </c>
      <c r="AL640" s="39">
        <v>39090</v>
      </c>
      <c r="AM640" s="20">
        <f t="shared" ca="1" si="9"/>
        <v>9</v>
      </c>
    </row>
    <row r="641" spans="1:39" s="23" customFormat="1" x14ac:dyDescent="0.25">
      <c r="A641" s="92">
        <v>192817644</v>
      </c>
      <c r="B641" s="7" t="s">
        <v>706</v>
      </c>
      <c r="C641" s="21">
        <v>2</v>
      </c>
      <c r="D641" s="106">
        <v>57318</v>
      </c>
      <c r="AI641" s="92">
        <v>192817644</v>
      </c>
      <c r="AJ641" s="7" t="s">
        <v>704</v>
      </c>
      <c r="AK641" s="7" t="s">
        <v>12</v>
      </c>
      <c r="AL641" s="39">
        <v>39091</v>
      </c>
      <c r="AM641" s="20">
        <f t="shared" ca="1" si="9"/>
        <v>9</v>
      </c>
    </row>
    <row r="642" spans="1:39" s="23" customFormat="1" x14ac:dyDescent="0.25">
      <c r="A642" s="92">
        <v>612076106</v>
      </c>
      <c r="B642" s="7" t="s">
        <v>707</v>
      </c>
      <c r="C642" s="21">
        <v>3</v>
      </c>
      <c r="D642" s="106">
        <v>75536</v>
      </c>
      <c r="AI642" s="92">
        <v>612076106</v>
      </c>
      <c r="AJ642" s="7" t="s">
        <v>704</v>
      </c>
      <c r="AK642" s="7" t="s">
        <v>18</v>
      </c>
      <c r="AL642" s="39">
        <v>39106</v>
      </c>
      <c r="AM642" s="20">
        <f t="shared" ref="AM642:AM705" ca="1" si="10">DATEDIF(AL642,TODAY(),"Y")</f>
        <v>9</v>
      </c>
    </row>
    <row r="643" spans="1:39" s="23" customFormat="1" x14ac:dyDescent="0.25">
      <c r="A643" s="92">
        <v>677581725</v>
      </c>
      <c r="B643" s="7" t="s">
        <v>708</v>
      </c>
      <c r="C643" s="21">
        <v>3</v>
      </c>
      <c r="D643" s="106">
        <v>95461</v>
      </c>
      <c r="AI643" s="92">
        <v>677581725</v>
      </c>
      <c r="AJ643" s="7" t="s">
        <v>704</v>
      </c>
      <c r="AK643" s="7" t="s">
        <v>18</v>
      </c>
      <c r="AL643" s="39">
        <v>35826</v>
      </c>
      <c r="AM643" s="20">
        <f t="shared" ca="1" si="10"/>
        <v>18</v>
      </c>
    </row>
    <row r="644" spans="1:39" s="23" customFormat="1" x14ac:dyDescent="0.25">
      <c r="A644" s="92">
        <v>296521755</v>
      </c>
      <c r="B644" s="7" t="s">
        <v>709</v>
      </c>
      <c r="C644" s="21">
        <v>1</v>
      </c>
      <c r="D644" s="106">
        <v>45843</v>
      </c>
      <c r="AI644" s="92">
        <v>296521755</v>
      </c>
      <c r="AJ644" s="7" t="s">
        <v>704</v>
      </c>
      <c r="AK644" s="7" t="s">
        <v>12</v>
      </c>
      <c r="AL644" s="39">
        <v>36549</v>
      </c>
      <c r="AM644" s="20">
        <f t="shared" ca="1" si="10"/>
        <v>16</v>
      </c>
    </row>
    <row r="645" spans="1:39" s="23" customFormat="1" x14ac:dyDescent="0.25">
      <c r="A645" s="92">
        <v>119684638</v>
      </c>
      <c r="B645" s="7" t="s">
        <v>710</v>
      </c>
      <c r="C645" s="21">
        <v>5</v>
      </c>
      <c r="D645" s="106">
        <v>73248</v>
      </c>
      <c r="AI645" s="92">
        <v>119684638</v>
      </c>
      <c r="AJ645" s="7" t="s">
        <v>704</v>
      </c>
      <c r="AK645" s="7" t="s">
        <v>15</v>
      </c>
      <c r="AL645" s="39">
        <v>36918</v>
      </c>
      <c r="AM645" s="20">
        <f t="shared" ca="1" si="10"/>
        <v>15</v>
      </c>
    </row>
    <row r="646" spans="1:39" s="23" customFormat="1" x14ac:dyDescent="0.25">
      <c r="A646" s="92">
        <v>671739248</v>
      </c>
      <c r="B646" s="7" t="s">
        <v>711</v>
      </c>
      <c r="C646" s="21">
        <v>3</v>
      </c>
      <c r="D646" s="106">
        <v>76163</v>
      </c>
      <c r="AI646" s="92">
        <v>671739248</v>
      </c>
      <c r="AJ646" s="7" t="s">
        <v>704</v>
      </c>
      <c r="AK646" s="7" t="s">
        <v>18</v>
      </c>
      <c r="AL646" s="51">
        <v>40563</v>
      </c>
      <c r="AM646" s="20">
        <f t="shared" ca="1" si="10"/>
        <v>5</v>
      </c>
    </row>
    <row r="647" spans="1:39" s="23" customFormat="1" x14ac:dyDescent="0.25">
      <c r="A647" s="92">
        <v>780278341</v>
      </c>
      <c r="B647" s="7" t="s">
        <v>712</v>
      </c>
      <c r="C647" s="21">
        <v>5</v>
      </c>
      <c r="D647" s="106">
        <v>62335</v>
      </c>
      <c r="AI647" s="92">
        <v>780278341</v>
      </c>
      <c r="AJ647" s="7" t="s">
        <v>704</v>
      </c>
      <c r="AK647" s="7" t="s">
        <v>12</v>
      </c>
      <c r="AL647" s="39">
        <v>40568</v>
      </c>
      <c r="AM647" s="20">
        <f t="shared" ca="1" si="10"/>
        <v>5</v>
      </c>
    </row>
    <row r="648" spans="1:39" s="23" customFormat="1" x14ac:dyDescent="0.25">
      <c r="A648" s="92">
        <v>226572041</v>
      </c>
      <c r="B648" s="7" t="s">
        <v>713</v>
      </c>
      <c r="C648" s="21">
        <v>5</v>
      </c>
      <c r="D648" s="106">
        <v>77015</v>
      </c>
      <c r="AI648" s="92">
        <v>226572041</v>
      </c>
      <c r="AJ648" s="7" t="s">
        <v>704</v>
      </c>
      <c r="AK648" s="7" t="s">
        <v>12</v>
      </c>
      <c r="AL648" s="39">
        <v>40584</v>
      </c>
      <c r="AM648" s="20">
        <f t="shared" ca="1" si="10"/>
        <v>5</v>
      </c>
    </row>
    <row r="649" spans="1:39" s="23" customFormat="1" x14ac:dyDescent="0.25">
      <c r="A649" s="92">
        <v>875978181</v>
      </c>
      <c r="B649" s="7" t="s">
        <v>714</v>
      </c>
      <c r="C649" s="21">
        <v>1</v>
      </c>
      <c r="D649" s="106">
        <v>120355</v>
      </c>
      <c r="AI649" s="92">
        <v>875978181</v>
      </c>
      <c r="AJ649" s="7" t="s">
        <v>704</v>
      </c>
      <c r="AK649" s="7" t="s">
        <v>15</v>
      </c>
      <c r="AL649" s="39">
        <v>39118</v>
      </c>
      <c r="AM649" s="20">
        <f t="shared" ca="1" si="10"/>
        <v>9</v>
      </c>
    </row>
    <row r="650" spans="1:39" s="23" customFormat="1" x14ac:dyDescent="0.25">
      <c r="A650" s="92">
        <v>318568428</v>
      </c>
      <c r="B650" s="7" t="s">
        <v>715</v>
      </c>
      <c r="C650" s="21">
        <v>4</v>
      </c>
      <c r="D650" s="106">
        <v>102208</v>
      </c>
      <c r="AI650" s="92">
        <v>318568428</v>
      </c>
      <c r="AJ650" s="7" t="s">
        <v>704</v>
      </c>
      <c r="AK650" s="7" t="s">
        <v>15</v>
      </c>
      <c r="AL650" s="39">
        <v>38753</v>
      </c>
      <c r="AM650" s="20">
        <f t="shared" ca="1" si="10"/>
        <v>10</v>
      </c>
    </row>
    <row r="651" spans="1:39" s="23" customFormat="1" x14ac:dyDescent="0.25">
      <c r="A651" s="92">
        <v>617850103</v>
      </c>
      <c r="B651" s="7" t="s">
        <v>716</v>
      </c>
      <c r="C651" s="21">
        <v>2</v>
      </c>
      <c r="D651" s="106">
        <v>66474</v>
      </c>
      <c r="AI651" s="92">
        <v>617850103</v>
      </c>
      <c r="AJ651" s="7" t="s">
        <v>704</v>
      </c>
      <c r="AK651" s="7" t="s">
        <v>18</v>
      </c>
      <c r="AL651" s="39">
        <v>36193</v>
      </c>
      <c r="AM651" s="20">
        <f t="shared" ca="1" si="10"/>
        <v>17</v>
      </c>
    </row>
    <row r="652" spans="1:39" s="23" customFormat="1" x14ac:dyDescent="0.25">
      <c r="A652" s="92">
        <v>252395876</v>
      </c>
      <c r="B652" s="7" t="s">
        <v>717</v>
      </c>
      <c r="C652" s="21">
        <v>3</v>
      </c>
      <c r="D652" s="106">
        <v>59082</v>
      </c>
      <c r="AI652" s="92">
        <v>252395876</v>
      </c>
      <c r="AJ652" s="7" t="s">
        <v>704</v>
      </c>
      <c r="AK652" s="7" t="s">
        <v>18</v>
      </c>
      <c r="AL652" s="39">
        <v>40235</v>
      </c>
      <c r="AM652" s="20">
        <f t="shared" ca="1" si="10"/>
        <v>6</v>
      </c>
    </row>
    <row r="653" spans="1:39" s="23" customFormat="1" x14ac:dyDescent="0.25">
      <c r="A653" s="92">
        <v>745202871</v>
      </c>
      <c r="B653" s="7" t="s">
        <v>718</v>
      </c>
      <c r="C653" s="21">
        <v>4</v>
      </c>
      <c r="D653" s="106">
        <v>63884</v>
      </c>
      <c r="AI653" s="92">
        <v>745202871</v>
      </c>
      <c r="AJ653" s="7" t="s">
        <v>704</v>
      </c>
      <c r="AK653" s="7" t="s">
        <v>12</v>
      </c>
      <c r="AL653" s="39">
        <v>40986</v>
      </c>
      <c r="AM653" s="20">
        <f t="shared" ca="1" si="10"/>
        <v>3</v>
      </c>
    </row>
    <row r="654" spans="1:39" s="23" customFormat="1" x14ac:dyDescent="0.25">
      <c r="A654" s="92">
        <v>323564986</v>
      </c>
      <c r="B654" s="7" t="s">
        <v>719</v>
      </c>
      <c r="C654" s="21">
        <v>3</v>
      </c>
      <c r="D654" s="106">
        <v>89510</v>
      </c>
      <c r="AI654" s="92">
        <v>323564986</v>
      </c>
      <c r="AJ654" s="7" t="s">
        <v>704</v>
      </c>
      <c r="AK654" s="7" t="s">
        <v>15</v>
      </c>
      <c r="AL654" s="39">
        <v>39155</v>
      </c>
      <c r="AM654" s="20">
        <f t="shared" ca="1" si="10"/>
        <v>8</v>
      </c>
    </row>
    <row r="655" spans="1:39" s="23" customFormat="1" x14ac:dyDescent="0.25">
      <c r="A655" s="92">
        <v>467589440</v>
      </c>
      <c r="B655" s="7" t="s">
        <v>720</v>
      </c>
      <c r="C655" s="21">
        <v>5</v>
      </c>
      <c r="D655" s="106">
        <v>47567</v>
      </c>
      <c r="AI655" s="92">
        <v>467589440</v>
      </c>
      <c r="AJ655" s="7" t="s">
        <v>704</v>
      </c>
      <c r="AK655" s="7" t="s">
        <v>12</v>
      </c>
      <c r="AL655" s="39">
        <v>40250</v>
      </c>
      <c r="AM655" s="20">
        <f t="shared" ca="1" si="10"/>
        <v>5</v>
      </c>
    </row>
    <row r="656" spans="1:39" s="23" customFormat="1" x14ac:dyDescent="0.25">
      <c r="A656" s="92">
        <v>873021670</v>
      </c>
      <c r="B656" s="7" t="s">
        <v>721</v>
      </c>
      <c r="C656" s="21">
        <v>5</v>
      </c>
      <c r="D656" s="106">
        <v>115607</v>
      </c>
      <c r="AI656" s="92">
        <v>873021670</v>
      </c>
      <c r="AJ656" s="7" t="s">
        <v>704</v>
      </c>
      <c r="AK656" s="7" t="s">
        <v>15</v>
      </c>
      <c r="AL656" s="39">
        <v>38805</v>
      </c>
      <c r="AM656" s="20">
        <f t="shared" ca="1" si="10"/>
        <v>9</v>
      </c>
    </row>
    <row r="657" spans="1:39" s="23" customFormat="1" x14ac:dyDescent="0.25">
      <c r="A657" s="92">
        <v>225602266</v>
      </c>
      <c r="B657" s="7" t="s">
        <v>722</v>
      </c>
      <c r="C657" s="21">
        <v>3</v>
      </c>
      <c r="D657" s="106">
        <v>47052</v>
      </c>
      <c r="AI657" s="92">
        <v>225602266</v>
      </c>
      <c r="AJ657" s="7" t="s">
        <v>704</v>
      </c>
      <c r="AK657" s="7" t="s">
        <v>12</v>
      </c>
      <c r="AL657" s="39">
        <v>36243</v>
      </c>
      <c r="AM657" s="20">
        <f t="shared" ca="1" si="10"/>
        <v>16</v>
      </c>
    </row>
    <row r="658" spans="1:39" s="23" customFormat="1" x14ac:dyDescent="0.25">
      <c r="A658" s="92">
        <v>339558975</v>
      </c>
      <c r="B658" s="7" t="s">
        <v>723</v>
      </c>
      <c r="C658" s="21">
        <v>1</v>
      </c>
      <c r="D658" s="106">
        <v>69179</v>
      </c>
      <c r="AI658" s="92">
        <v>339558975</v>
      </c>
      <c r="AJ658" s="7" t="s">
        <v>704</v>
      </c>
      <c r="AK658" s="7" t="s">
        <v>12</v>
      </c>
      <c r="AL658" s="39">
        <v>36956</v>
      </c>
      <c r="AM658" s="20">
        <f t="shared" ca="1" si="10"/>
        <v>14</v>
      </c>
    </row>
    <row r="659" spans="1:39" s="23" customFormat="1" x14ac:dyDescent="0.25">
      <c r="A659" s="92">
        <v>980853379</v>
      </c>
      <c r="B659" s="7" t="s">
        <v>724</v>
      </c>
      <c r="C659" s="21">
        <v>4</v>
      </c>
      <c r="D659" s="106">
        <v>88143</v>
      </c>
      <c r="AI659" s="92">
        <v>980853379</v>
      </c>
      <c r="AJ659" s="7" t="s">
        <v>704</v>
      </c>
      <c r="AK659" s="7" t="s">
        <v>12</v>
      </c>
      <c r="AL659" s="39">
        <v>36967</v>
      </c>
      <c r="AM659" s="20">
        <f t="shared" ca="1" si="10"/>
        <v>14</v>
      </c>
    </row>
    <row r="660" spans="1:39" s="23" customFormat="1" x14ac:dyDescent="0.25">
      <c r="A660" s="92">
        <v>758720659</v>
      </c>
      <c r="B660" s="7" t="s">
        <v>725</v>
      </c>
      <c r="C660" s="21">
        <v>3</v>
      </c>
      <c r="D660" s="106">
        <v>53353</v>
      </c>
      <c r="AI660" s="92">
        <v>758720659</v>
      </c>
      <c r="AJ660" s="7" t="s">
        <v>704</v>
      </c>
      <c r="AK660" s="7" t="s">
        <v>18</v>
      </c>
      <c r="AL660" s="39">
        <v>39534</v>
      </c>
      <c r="AM660" s="20">
        <f t="shared" ca="1" si="10"/>
        <v>7</v>
      </c>
    </row>
    <row r="661" spans="1:39" s="23" customFormat="1" x14ac:dyDescent="0.25">
      <c r="A661" s="92">
        <v>470447257</v>
      </c>
      <c r="B661" s="7" t="s">
        <v>726</v>
      </c>
      <c r="C661" s="21">
        <v>2</v>
      </c>
      <c r="D661" s="106">
        <v>106727</v>
      </c>
      <c r="AI661" s="92">
        <v>470447257</v>
      </c>
      <c r="AJ661" s="7" t="s">
        <v>704</v>
      </c>
      <c r="AK661" s="7" t="s">
        <v>12</v>
      </c>
      <c r="AL661" s="39">
        <v>39171</v>
      </c>
      <c r="AM661" s="20">
        <f t="shared" ca="1" si="10"/>
        <v>8</v>
      </c>
    </row>
    <row r="662" spans="1:39" s="23" customFormat="1" x14ac:dyDescent="0.25">
      <c r="A662" s="92">
        <v>280467597</v>
      </c>
      <c r="B662" s="7" t="s">
        <v>727</v>
      </c>
      <c r="C662" s="21">
        <v>5</v>
      </c>
      <c r="D662" s="106">
        <v>112486</v>
      </c>
      <c r="AI662" s="92">
        <v>280467597</v>
      </c>
      <c r="AJ662" s="7" t="s">
        <v>704</v>
      </c>
      <c r="AK662" s="7" t="s">
        <v>15</v>
      </c>
      <c r="AL662" s="39">
        <v>39535</v>
      </c>
      <c r="AM662" s="20">
        <f t="shared" ca="1" si="10"/>
        <v>7</v>
      </c>
    </row>
    <row r="663" spans="1:39" s="23" customFormat="1" x14ac:dyDescent="0.25">
      <c r="A663" s="92">
        <v>503810710</v>
      </c>
      <c r="B663" s="7" t="s">
        <v>728</v>
      </c>
      <c r="C663" s="21">
        <v>2</v>
      </c>
      <c r="D663" s="106">
        <v>43940</v>
      </c>
      <c r="AI663" s="92">
        <v>503810710</v>
      </c>
      <c r="AJ663" s="7" t="s">
        <v>704</v>
      </c>
      <c r="AK663" s="7" t="s">
        <v>12</v>
      </c>
      <c r="AL663" s="39">
        <v>39539</v>
      </c>
      <c r="AM663" s="20">
        <f t="shared" ca="1" si="10"/>
        <v>7</v>
      </c>
    </row>
    <row r="664" spans="1:39" s="23" customFormat="1" x14ac:dyDescent="0.25">
      <c r="A664" s="92">
        <v>372089331</v>
      </c>
      <c r="B664" s="7" t="s">
        <v>729</v>
      </c>
      <c r="C664" s="21">
        <v>4</v>
      </c>
      <c r="D664" s="106">
        <v>92962</v>
      </c>
      <c r="AI664" s="92">
        <v>372089331</v>
      </c>
      <c r="AJ664" s="7" t="s">
        <v>704</v>
      </c>
      <c r="AK664" s="7" t="s">
        <v>12</v>
      </c>
      <c r="AL664" s="39">
        <v>36619</v>
      </c>
      <c r="AM664" s="20">
        <f t="shared" ca="1" si="10"/>
        <v>15</v>
      </c>
    </row>
    <row r="665" spans="1:39" s="23" customFormat="1" x14ac:dyDescent="0.25">
      <c r="A665" s="92">
        <v>548326229</v>
      </c>
      <c r="B665" s="7" t="s">
        <v>730</v>
      </c>
      <c r="C665" s="21">
        <v>2</v>
      </c>
      <c r="D665" s="106">
        <v>45981</v>
      </c>
      <c r="AI665" s="92">
        <v>548326229</v>
      </c>
      <c r="AJ665" s="7" t="s">
        <v>704</v>
      </c>
      <c r="AK665" s="7" t="s">
        <v>12</v>
      </c>
      <c r="AL665" s="39">
        <v>37009</v>
      </c>
      <c r="AM665" s="20">
        <f t="shared" ca="1" si="10"/>
        <v>14</v>
      </c>
    </row>
    <row r="666" spans="1:39" s="23" customFormat="1" x14ac:dyDescent="0.25">
      <c r="A666" s="92">
        <v>418142751</v>
      </c>
      <c r="B666" s="7" t="s">
        <v>731</v>
      </c>
      <c r="C666" s="21">
        <v>3</v>
      </c>
      <c r="D666" s="106">
        <v>52842</v>
      </c>
      <c r="AI666" s="92">
        <v>418142751</v>
      </c>
      <c r="AJ666" s="7" t="s">
        <v>704</v>
      </c>
      <c r="AK666" s="7" t="s">
        <v>12</v>
      </c>
      <c r="AL666" s="39">
        <v>40637</v>
      </c>
      <c r="AM666" s="20">
        <f t="shared" ca="1" si="10"/>
        <v>4</v>
      </c>
    </row>
    <row r="667" spans="1:39" s="23" customFormat="1" x14ac:dyDescent="0.25">
      <c r="A667" s="92">
        <v>904474635</v>
      </c>
      <c r="B667" s="7" t="s">
        <v>732</v>
      </c>
      <c r="C667" s="21">
        <v>4</v>
      </c>
      <c r="D667" s="106">
        <v>125788</v>
      </c>
      <c r="AI667" s="92">
        <v>904474635</v>
      </c>
      <c r="AJ667" s="7" t="s">
        <v>704</v>
      </c>
      <c r="AK667" s="7" t="s">
        <v>18</v>
      </c>
      <c r="AL667" s="51">
        <v>40638</v>
      </c>
      <c r="AM667" s="20">
        <f t="shared" ca="1" si="10"/>
        <v>4</v>
      </c>
    </row>
    <row r="668" spans="1:39" s="23" customFormat="1" x14ac:dyDescent="0.25">
      <c r="A668" s="92">
        <v>581477323</v>
      </c>
      <c r="B668" s="7" t="s">
        <v>733</v>
      </c>
      <c r="C668" s="21">
        <v>4</v>
      </c>
      <c r="D668" s="106">
        <v>125339</v>
      </c>
      <c r="AI668" s="92">
        <v>581477323</v>
      </c>
      <c r="AJ668" s="7" t="s">
        <v>704</v>
      </c>
      <c r="AK668" s="7" t="s">
        <v>21</v>
      </c>
      <c r="AL668" s="39">
        <v>39208</v>
      </c>
      <c r="AM668" s="20">
        <f t="shared" ca="1" si="10"/>
        <v>8</v>
      </c>
    </row>
    <row r="669" spans="1:39" s="23" customFormat="1" x14ac:dyDescent="0.25">
      <c r="A669" s="92">
        <v>776716307</v>
      </c>
      <c r="B669" s="7" t="s">
        <v>734</v>
      </c>
      <c r="C669" s="21">
        <v>3</v>
      </c>
      <c r="D669" s="106">
        <v>46564</v>
      </c>
      <c r="AI669" s="92">
        <v>776716307</v>
      </c>
      <c r="AJ669" s="7" t="s">
        <v>704</v>
      </c>
      <c r="AK669" s="7" t="s">
        <v>21</v>
      </c>
      <c r="AL669" s="39">
        <v>38863</v>
      </c>
      <c r="AM669" s="20">
        <f t="shared" ca="1" si="10"/>
        <v>9</v>
      </c>
    </row>
    <row r="670" spans="1:39" s="23" customFormat="1" x14ac:dyDescent="0.25">
      <c r="A670" s="92">
        <v>225085236</v>
      </c>
      <c r="B670" s="7" t="s">
        <v>735</v>
      </c>
      <c r="C670" s="21">
        <v>5</v>
      </c>
      <c r="D670" s="106">
        <v>59750</v>
      </c>
      <c r="AI670" s="92">
        <v>225085236</v>
      </c>
      <c r="AJ670" s="7" t="s">
        <v>704</v>
      </c>
      <c r="AK670" s="7" t="s">
        <v>12</v>
      </c>
      <c r="AL670" s="39">
        <v>36672</v>
      </c>
      <c r="AM670" s="20">
        <f t="shared" ca="1" si="10"/>
        <v>15</v>
      </c>
    </row>
    <row r="671" spans="1:39" s="23" customFormat="1" x14ac:dyDescent="0.25">
      <c r="A671" s="92">
        <v>939173033</v>
      </c>
      <c r="B671" s="7" t="s">
        <v>736</v>
      </c>
      <c r="C671" s="21">
        <v>4</v>
      </c>
      <c r="D671" s="106">
        <v>48436</v>
      </c>
      <c r="AI671" s="92">
        <v>939173033</v>
      </c>
      <c r="AJ671" s="7" t="s">
        <v>704</v>
      </c>
      <c r="AK671" s="7" t="s">
        <v>12</v>
      </c>
      <c r="AL671" s="51">
        <v>40680</v>
      </c>
      <c r="AM671" s="20">
        <f t="shared" ca="1" si="10"/>
        <v>4</v>
      </c>
    </row>
    <row r="672" spans="1:39" s="23" customFormat="1" x14ac:dyDescent="0.25">
      <c r="A672" s="92">
        <v>352614558</v>
      </c>
      <c r="B672" s="7" t="s">
        <v>737</v>
      </c>
      <c r="C672" s="21">
        <v>5</v>
      </c>
      <c r="D672" s="106">
        <v>90823</v>
      </c>
      <c r="AI672" s="92">
        <v>352614558</v>
      </c>
      <c r="AJ672" s="7" t="s">
        <v>704</v>
      </c>
      <c r="AK672" s="7" t="s">
        <v>12</v>
      </c>
      <c r="AL672" s="51">
        <v>40680</v>
      </c>
      <c r="AM672" s="20">
        <f t="shared" ca="1" si="10"/>
        <v>4</v>
      </c>
    </row>
    <row r="673" spans="1:39" s="23" customFormat="1" x14ac:dyDescent="0.25">
      <c r="A673" s="92">
        <v>550538491</v>
      </c>
      <c r="B673" s="7" t="s">
        <v>738</v>
      </c>
      <c r="C673" s="21">
        <v>2</v>
      </c>
      <c r="D673" s="106">
        <v>111002</v>
      </c>
      <c r="AI673" s="92">
        <v>550538491</v>
      </c>
      <c r="AJ673" s="7" t="s">
        <v>704</v>
      </c>
      <c r="AK673" s="7" t="s">
        <v>15</v>
      </c>
      <c r="AL673" s="39">
        <v>40696</v>
      </c>
      <c r="AM673" s="20">
        <f t="shared" ca="1" si="10"/>
        <v>4</v>
      </c>
    </row>
    <row r="674" spans="1:39" s="23" customFormat="1" x14ac:dyDescent="0.25">
      <c r="A674" s="92">
        <v>402559103</v>
      </c>
      <c r="B674" s="7" t="s">
        <v>739</v>
      </c>
      <c r="C674" s="21">
        <v>5</v>
      </c>
      <c r="D674" s="106">
        <v>86169</v>
      </c>
      <c r="AI674" s="92">
        <v>402559103</v>
      </c>
      <c r="AJ674" s="7" t="s">
        <v>704</v>
      </c>
      <c r="AK674" s="7" t="s">
        <v>18</v>
      </c>
      <c r="AL674" s="39">
        <v>40706</v>
      </c>
      <c r="AM674" s="20">
        <f t="shared" ca="1" si="10"/>
        <v>4</v>
      </c>
    </row>
    <row r="675" spans="1:39" s="23" customFormat="1" x14ac:dyDescent="0.25">
      <c r="A675" s="92">
        <v>276470033</v>
      </c>
      <c r="B675" s="7" t="s">
        <v>740</v>
      </c>
      <c r="C675" s="21">
        <v>5</v>
      </c>
      <c r="D675" s="106">
        <v>55058</v>
      </c>
      <c r="AI675" s="92">
        <v>276470033</v>
      </c>
      <c r="AJ675" s="7" t="s">
        <v>704</v>
      </c>
      <c r="AK675" s="7" t="s">
        <v>18</v>
      </c>
      <c r="AL675" s="39">
        <v>40718</v>
      </c>
      <c r="AM675" s="20">
        <f t="shared" ca="1" si="10"/>
        <v>4</v>
      </c>
    </row>
    <row r="676" spans="1:39" s="23" customFormat="1" x14ac:dyDescent="0.25">
      <c r="A676" s="92">
        <v>180898681</v>
      </c>
      <c r="B676" s="7" t="s">
        <v>741</v>
      </c>
      <c r="C676" s="21">
        <v>3</v>
      </c>
      <c r="D676" s="106">
        <v>59922</v>
      </c>
      <c r="AI676" s="92">
        <v>180898681</v>
      </c>
      <c r="AJ676" s="7" t="s">
        <v>704</v>
      </c>
      <c r="AK676" s="7" t="s">
        <v>18</v>
      </c>
      <c r="AL676" s="39">
        <v>39239</v>
      </c>
      <c r="AM676" s="20">
        <f t="shared" ca="1" si="10"/>
        <v>8</v>
      </c>
    </row>
    <row r="677" spans="1:39" s="23" customFormat="1" x14ac:dyDescent="0.25">
      <c r="A677" s="92">
        <v>689692191</v>
      </c>
      <c r="B677" s="7" t="s">
        <v>742</v>
      </c>
      <c r="C677" s="21">
        <v>1</v>
      </c>
      <c r="D677" s="106">
        <v>80964</v>
      </c>
      <c r="AI677" s="92">
        <v>689692191</v>
      </c>
      <c r="AJ677" s="7" t="s">
        <v>704</v>
      </c>
      <c r="AK677" s="7" t="s">
        <v>18</v>
      </c>
      <c r="AL677" s="39">
        <v>39248</v>
      </c>
      <c r="AM677" s="20">
        <f t="shared" ca="1" si="10"/>
        <v>8</v>
      </c>
    </row>
    <row r="678" spans="1:39" s="23" customFormat="1" x14ac:dyDescent="0.25">
      <c r="A678" s="92">
        <v>295442645</v>
      </c>
      <c r="B678" s="7" t="s">
        <v>743</v>
      </c>
      <c r="C678" s="21">
        <v>4</v>
      </c>
      <c r="D678" s="106">
        <v>68347</v>
      </c>
      <c r="AI678" s="92">
        <v>295442645</v>
      </c>
      <c r="AJ678" s="7" t="s">
        <v>704</v>
      </c>
      <c r="AK678" s="7" t="s">
        <v>15</v>
      </c>
      <c r="AL678" s="39">
        <v>39253</v>
      </c>
      <c r="AM678" s="20">
        <f t="shared" ca="1" si="10"/>
        <v>8</v>
      </c>
    </row>
    <row r="679" spans="1:39" s="23" customFormat="1" x14ac:dyDescent="0.25">
      <c r="A679" s="92">
        <v>187400749</v>
      </c>
      <c r="B679" s="7" t="s">
        <v>744</v>
      </c>
      <c r="C679" s="21">
        <v>2</v>
      </c>
      <c r="D679" s="106">
        <v>90273</v>
      </c>
      <c r="AI679" s="92">
        <v>187400749</v>
      </c>
      <c r="AJ679" s="7" t="s">
        <v>704</v>
      </c>
      <c r="AK679" s="7" t="s">
        <v>12</v>
      </c>
      <c r="AL679" s="39">
        <v>36330</v>
      </c>
      <c r="AM679" s="20">
        <f t="shared" ca="1" si="10"/>
        <v>16</v>
      </c>
    </row>
    <row r="680" spans="1:39" s="23" customFormat="1" x14ac:dyDescent="0.25">
      <c r="A680" s="92">
        <v>196594651</v>
      </c>
      <c r="B680" s="7" t="s">
        <v>745</v>
      </c>
      <c r="C680" s="21">
        <v>5</v>
      </c>
      <c r="D680" s="106">
        <v>79612</v>
      </c>
      <c r="AI680" s="92">
        <v>196594651</v>
      </c>
      <c r="AJ680" s="7" t="s">
        <v>704</v>
      </c>
      <c r="AK680" s="7" t="s">
        <v>18</v>
      </c>
      <c r="AL680" s="39">
        <v>37065</v>
      </c>
      <c r="AM680" s="20">
        <f t="shared" ca="1" si="10"/>
        <v>14</v>
      </c>
    </row>
    <row r="681" spans="1:39" s="23" customFormat="1" x14ac:dyDescent="0.25">
      <c r="A681" s="92">
        <v>276707670</v>
      </c>
      <c r="B681" s="7" t="s">
        <v>746</v>
      </c>
      <c r="C681" s="21">
        <v>5</v>
      </c>
      <c r="D681" s="106">
        <v>101128</v>
      </c>
      <c r="AI681" s="92">
        <v>276707670</v>
      </c>
      <c r="AJ681" s="7" t="s">
        <v>704</v>
      </c>
      <c r="AK681" s="7" t="s">
        <v>12</v>
      </c>
      <c r="AL681" s="39">
        <v>39602</v>
      </c>
      <c r="AM681" s="20">
        <f t="shared" ca="1" si="10"/>
        <v>7</v>
      </c>
    </row>
    <row r="682" spans="1:39" s="23" customFormat="1" x14ac:dyDescent="0.25">
      <c r="A682" s="92">
        <v>540752628</v>
      </c>
      <c r="B682" s="7" t="s">
        <v>747</v>
      </c>
      <c r="C682" s="21">
        <v>1</v>
      </c>
      <c r="D682" s="106">
        <v>117261</v>
      </c>
      <c r="AI682" s="92">
        <v>540752628</v>
      </c>
      <c r="AJ682" s="7" t="s">
        <v>704</v>
      </c>
      <c r="AK682" s="7" t="s">
        <v>18</v>
      </c>
      <c r="AL682" s="53">
        <v>40334</v>
      </c>
      <c r="AM682" s="20">
        <f t="shared" ca="1" si="10"/>
        <v>5</v>
      </c>
    </row>
    <row r="683" spans="1:39" s="23" customFormat="1" x14ac:dyDescent="0.25">
      <c r="A683" s="92">
        <v>175288155</v>
      </c>
      <c r="B683" s="7" t="s">
        <v>748</v>
      </c>
      <c r="C683" s="21">
        <v>4</v>
      </c>
      <c r="D683" s="106">
        <v>69745</v>
      </c>
      <c r="AI683" s="92">
        <v>175288155</v>
      </c>
      <c r="AJ683" s="7" t="s">
        <v>704</v>
      </c>
      <c r="AK683" s="7" t="s">
        <v>18</v>
      </c>
      <c r="AL683" s="39">
        <v>41094</v>
      </c>
      <c r="AM683" s="20">
        <f t="shared" ca="1" si="10"/>
        <v>3</v>
      </c>
    </row>
    <row r="684" spans="1:39" s="23" customFormat="1" x14ac:dyDescent="0.25">
      <c r="A684" s="92">
        <v>538154123</v>
      </c>
      <c r="B684" s="7" t="s">
        <v>749</v>
      </c>
      <c r="C684" s="21">
        <v>3</v>
      </c>
      <c r="D684" s="106">
        <v>84580</v>
      </c>
      <c r="AI684" s="92">
        <v>538154123</v>
      </c>
      <c r="AJ684" s="7" t="s">
        <v>704</v>
      </c>
      <c r="AK684" s="7" t="s">
        <v>12</v>
      </c>
      <c r="AL684" s="39">
        <v>41111</v>
      </c>
      <c r="AM684" s="20">
        <f t="shared" ca="1" si="10"/>
        <v>3</v>
      </c>
    </row>
    <row r="685" spans="1:39" s="23" customFormat="1" x14ac:dyDescent="0.25">
      <c r="A685" s="92">
        <v>455383707</v>
      </c>
      <c r="B685" s="7" t="s">
        <v>750</v>
      </c>
      <c r="C685" s="21">
        <v>2</v>
      </c>
      <c r="D685" s="106">
        <v>125113</v>
      </c>
      <c r="AI685" s="92">
        <v>455383707</v>
      </c>
      <c r="AJ685" s="7" t="s">
        <v>704</v>
      </c>
      <c r="AK685" s="7" t="s">
        <v>15</v>
      </c>
      <c r="AL685" s="39">
        <v>39267</v>
      </c>
      <c r="AM685" s="20">
        <f t="shared" ca="1" si="10"/>
        <v>8</v>
      </c>
    </row>
    <row r="686" spans="1:39" s="23" customFormat="1" x14ac:dyDescent="0.25">
      <c r="A686" s="92">
        <v>428506544</v>
      </c>
      <c r="B686" s="7" t="s">
        <v>751</v>
      </c>
      <c r="C686" s="21">
        <v>3</v>
      </c>
      <c r="D686" s="106">
        <v>70130</v>
      </c>
      <c r="AI686" s="92">
        <v>428506544</v>
      </c>
      <c r="AJ686" s="7" t="s">
        <v>704</v>
      </c>
      <c r="AK686" s="7" t="s">
        <v>18</v>
      </c>
      <c r="AL686" s="39">
        <v>39272</v>
      </c>
      <c r="AM686" s="20">
        <f t="shared" ca="1" si="10"/>
        <v>8</v>
      </c>
    </row>
    <row r="687" spans="1:39" s="23" customFormat="1" x14ac:dyDescent="0.25">
      <c r="A687" s="92">
        <v>894384436</v>
      </c>
      <c r="B687" s="7" t="s">
        <v>752</v>
      </c>
      <c r="C687" s="21">
        <v>1</v>
      </c>
      <c r="D687" s="106">
        <v>66946</v>
      </c>
      <c r="AI687" s="92">
        <v>894384436</v>
      </c>
      <c r="AJ687" s="7" t="s">
        <v>704</v>
      </c>
      <c r="AK687" s="7" t="s">
        <v>18</v>
      </c>
      <c r="AL687" s="39">
        <v>39648</v>
      </c>
      <c r="AM687" s="20">
        <f t="shared" ca="1" si="10"/>
        <v>7</v>
      </c>
    </row>
    <row r="688" spans="1:39" s="23" customFormat="1" x14ac:dyDescent="0.25">
      <c r="A688" s="92">
        <v>850433614</v>
      </c>
      <c r="B688" s="7" t="s">
        <v>753</v>
      </c>
      <c r="C688" s="21">
        <v>3</v>
      </c>
      <c r="D688" s="106">
        <v>52272</v>
      </c>
      <c r="AI688" s="92">
        <v>850433614</v>
      </c>
      <c r="AJ688" s="7" t="s">
        <v>704</v>
      </c>
      <c r="AK688" s="7" t="s">
        <v>21</v>
      </c>
      <c r="AL688" s="39">
        <v>40360</v>
      </c>
      <c r="AM688" s="20">
        <f t="shared" ca="1" si="10"/>
        <v>5</v>
      </c>
    </row>
    <row r="689" spans="1:39" s="23" customFormat="1" x14ac:dyDescent="0.25">
      <c r="A689" s="92">
        <v>548845910</v>
      </c>
      <c r="B689" s="7" t="s">
        <v>754</v>
      </c>
      <c r="C689" s="21">
        <v>5</v>
      </c>
      <c r="D689" s="106">
        <v>107695</v>
      </c>
      <c r="AI689" s="92">
        <v>548845910</v>
      </c>
      <c r="AJ689" s="7" t="s">
        <v>704</v>
      </c>
      <c r="AK689" s="7" t="s">
        <v>12</v>
      </c>
      <c r="AL689" s="39">
        <v>40389</v>
      </c>
      <c r="AM689" s="20">
        <f t="shared" ca="1" si="10"/>
        <v>5</v>
      </c>
    </row>
    <row r="690" spans="1:39" s="23" customFormat="1" x14ac:dyDescent="0.25">
      <c r="A690" s="92">
        <v>971183702</v>
      </c>
      <c r="B690" s="7" t="s">
        <v>755</v>
      </c>
      <c r="C690" s="21">
        <v>2</v>
      </c>
      <c r="D690" s="106">
        <v>60730</v>
      </c>
      <c r="AI690" s="92">
        <v>971183702</v>
      </c>
      <c r="AJ690" s="7" t="s">
        <v>704</v>
      </c>
      <c r="AK690" s="7" t="s">
        <v>12</v>
      </c>
      <c r="AL690" s="39">
        <v>38914</v>
      </c>
      <c r="AM690" s="20">
        <f t="shared" ca="1" si="10"/>
        <v>9</v>
      </c>
    </row>
    <row r="691" spans="1:39" s="23" customFormat="1" x14ac:dyDescent="0.25">
      <c r="A691" s="92">
        <v>693781179</v>
      </c>
      <c r="B691" s="7" t="s">
        <v>756</v>
      </c>
      <c r="C691" s="21">
        <v>2</v>
      </c>
      <c r="D691" s="106">
        <v>65753</v>
      </c>
      <c r="AI691" s="92">
        <v>693781179</v>
      </c>
      <c r="AJ691" s="7" t="s">
        <v>704</v>
      </c>
      <c r="AK691" s="7" t="s">
        <v>15</v>
      </c>
      <c r="AL691" s="39">
        <v>36365</v>
      </c>
      <c r="AM691" s="20">
        <f t="shared" ca="1" si="10"/>
        <v>16</v>
      </c>
    </row>
    <row r="692" spans="1:39" s="23" customFormat="1" x14ac:dyDescent="0.25">
      <c r="A692" s="92">
        <v>434135332</v>
      </c>
      <c r="B692" s="7" t="s">
        <v>757</v>
      </c>
      <c r="C692" s="21">
        <v>5</v>
      </c>
      <c r="D692" s="106">
        <v>92000</v>
      </c>
      <c r="AI692" s="92">
        <v>434135332</v>
      </c>
      <c r="AJ692" s="7" t="s">
        <v>704</v>
      </c>
      <c r="AK692" s="7" t="s">
        <v>18</v>
      </c>
      <c r="AL692" s="54">
        <v>37099</v>
      </c>
      <c r="AM692" s="20">
        <f t="shared" ca="1" si="10"/>
        <v>14</v>
      </c>
    </row>
    <row r="693" spans="1:39" s="23" customFormat="1" x14ac:dyDescent="0.25">
      <c r="A693" s="92">
        <v>569591458</v>
      </c>
      <c r="B693" s="7" t="s">
        <v>758</v>
      </c>
      <c r="C693" s="21">
        <v>4</v>
      </c>
      <c r="D693" s="106">
        <v>120325</v>
      </c>
      <c r="AI693" s="92">
        <v>569591458</v>
      </c>
      <c r="AJ693" s="7" t="s">
        <v>704</v>
      </c>
      <c r="AK693" s="7" t="s">
        <v>18</v>
      </c>
      <c r="AL693" s="39">
        <v>37453</v>
      </c>
      <c r="AM693" s="20">
        <f t="shared" ca="1" si="10"/>
        <v>13</v>
      </c>
    </row>
    <row r="694" spans="1:39" s="23" customFormat="1" x14ac:dyDescent="0.25">
      <c r="A694" s="92">
        <v>392786767</v>
      </c>
      <c r="B694" s="7" t="s">
        <v>759</v>
      </c>
      <c r="C694" s="21">
        <v>3</v>
      </c>
      <c r="D694" s="106">
        <v>109251</v>
      </c>
      <c r="AI694" s="92">
        <v>392786767</v>
      </c>
      <c r="AJ694" s="7" t="s">
        <v>704</v>
      </c>
      <c r="AK694" s="7" t="s">
        <v>12</v>
      </c>
      <c r="AL694" s="39">
        <v>37810</v>
      </c>
      <c r="AM694" s="20">
        <f t="shared" ca="1" si="10"/>
        <v>12</v>
      </c>
    </row>
    <row r="695" spans="1:39" s="23" customFormat="1" x14ac:dyDescent="0.25">
      <c r="A695" s="92">
        <v>116802393</v>
      </c>
      <c r="B695" s="7" t="s">
        <v>760</v>
      </c>
      <c r="C695" s="21">
        <v>3</v>
      </c>
      <c r="D695" s="106">
        <v>98485</v>
      </c>
      <c r="AI695" s="92">
        <v>116802393</v>
      </c>
      <c r="AJ695" s="7" t="s">
        <v>704</v>
      </c>
      <c r="AK695" s="7" t="s">
        <v>12</v>
      </c>
      <c r="AL695" s="39">
        <v>39283</v>
      </c>
      <c r="AM695" s="20">
        <f t="shared" ca="1" si="10"/>
        <v>8</v>
      </c>
    </row>
    <row r="696" spans="1:39" s="23" customFormat="1" x14ac:dyDescent="0.25">
      <c r="A696" s="92">
        <v>845290798</v>
      </c>
      <c r="B696" s="7" t="s">
        <v>761</v>
      </c>
      <c r="C696" s="21">
        <v>3</v>
      </c>
      <c r="D696" s="106">
        <v>121824</v>
      </c>
      <c r="AI696" s="92">
        <v>845290798</v>
      </c>
      <c r="AJ696" s="7" t="s">
        <v>704</v>
      </c>
      <c r="AK696" s="7" t="s">
        <v>12</v>
      </c>
      <c r="AL696" s="39">
        <v>40018</v>
      </c>
      <c r="AM696" s="20">
        <f t="shared" ca="1" si="10"/>
        <v>6</v>
      </c>
    </row>
    <row r="697" spans="1:39" s="23" customFormat="1" x14ac:dyDescent="0.25">
      <c r="A697" s="92">
        <v>629249808</v>
      </c>
      <c r="B697" s="7" t="s">
        <v>762</v>
      </c>
      <c r="C697" s="21">
        <v>3</v>
      </c>
      <c r="D697" s="106">
        <v>87932</v>
      </c>
      <c r="AI697" s="92">
        <v>629249808</v>
      </c>
      <c r="AJ697" s="7" t="s">
        <v>704</v>
      </c>
      <c r="AK697" s="7" t="s">
        <v>18</v>
      </c>
      <c r="AL697" s="39">
        <v>41125</v>
      </c>
      <c r="AM697" s="20">
        <f t="shared" ca="1" si="10"/>
        <v>3</v>
      </c>
    </row>
    <row r="698" spans="1:39" s="23" customFormat="1" x14ac:dyDescent="0.25">
      <c r="A698" s="92">
        <v>697084556</v>
      </c>
      <c r="B698" s="7" t="s">
        <v>763</v>
      </c>
      <c r="C698" s="21">
        <v>5</v>
      </c>
      <c r="D698" s="106">
        <v>78997</v>
      </c>
      <c r="AI698" s="92">
        <v>697084556</v>
      </c>
      <c r="AJ698" s="7" t="s">
        <v>704</v>
      </c>
      <c r="AK698" s="7" t="s">
        <v>18</v>
      </c>
      <c r="AL698" s="39">
        <v>40393</v>
      </c>
      <c r="AM698" s="20">
        <f t="shared" ca="1" si="10"/>
        <v>5</v>
      </c>
    </row>
    <row r="699" spans="1:39" s="23" customFormat="1" x14ac:dyDescent="0.25">
      <c r="A699" s="92">
        <v>687797932</v>
      </c>
      <c r="B699" s="7" t="s">
        <v>764</v>
      </c>
      <c r="C699" s="21">
        <v>2</v>
      </c>
      <c r="D699" s="106">
        <v>45391</v>
      </c>
      <c r="AI699" s="92">
        <v>687797932</v>
      </c>
      <c r="AJ699" s="7" t="s">
        <v>704</v>
      </c>
      <c r="AK699" s="7" t="s">
        <v>15</v>
      </c>
      <c r="AL699" s="39">
        <v>40410</v>
      </c>
      <c r="AM699" s="20">
        <f t="shared" ca="1" si="10"/>
        <v>5</v>
      </c>
    </row>
    <row r="700" spans="1:39" s="23" customFormat="1" x14ac:dyDescent="0.25">
      <c r="A700" s="92">
        <v>277662530</v>
      </c>
      <c r="B700" s="7" t="s">
        <v>765</v>
      </c>
      <c r="C700" s="21">
        <v>4</v>
      </c>
      <c r="D700" s="106">
        <v>43394</v>
      </c>
      <c r="AI700" s="92">
        <v>277662530</v>
      </c>
      <c r="AJ700" s="7" t="s">
        <v>704</v>
      </c>
      <c r="AK700" s="7" t="s">
        <v>12</v>
      </c>
      <c r="AL700" s="39">
        <v>40420</v>
      </c>
      <c r="AM700" s="20">
        <f t="shared" ca="1" si="10"/>
        <v>5</v>
      </c>
    </row>
    <row r="701" spans="1:39" s="23" customFormat="1" x14ac:dyDescent="0.25">
      <c r="A701" s="92">
        <v>972893041</v>
      </c>
      <c r="B701" s="7" t="s">
        <v>766</v>
      </c>
      <c r="C701" s="21">
        <v>5</v>
      </c>
      <c r="D701" s="106">
        <v>107900</v>
      </c>
      <c r="AI701" s="92">
        <v>972893041</v>
      </c>
      <c r="AJ701" s="7" t="s">
        <v>704</v>
      </c>
      <c r="AK701" s="7" t="s">
        <v>12</v>
      </c>
      <c r="AL701" s="39">
        <v>36025</v>
      </c>
      <c r="AM701" s="20">
        <f t="shared" ca="1" si="10"/>
        <v>17</v>
      </c>
    </row>
    <row r="702" spans="1:39" s="23" customFormat="1" x14ac:dyDescent="0.25">
      <c r="A702" s="92">
        <v>912366485</v>
      </c>
      <c r="B702" s="7" t="s">
        <v>767</v>
      </c>
      <c r="C702" s="21">
        <v>2</v>
      </c>
      <c r="D702" s="106">
        <v>61685</v>
      </c>
      <c r="AI702" s="92">
        <v>912366485</v>
      </c>
      <c r="AJ702" s="7" t="s">
        <v>704</v>
      </c>
      <c r="AK702" s="7" t="s">
        <v>12</v>
      </c>
      <c r="AL702" s="39">
        <v>37495</v>
      </c>
      <c r="AM702" s="20">
        <f t="shared" ca="1" si="10"/>
        <v>13</v>
      </c>
    </row>
    <row r="703" spans="1:39" s="23" customFormat="1" x14ac:dyDescent="0.25">
      <c r="A703" s="92">
        <v>211815392</v>
      </c>
      <c r="B703" s="7" t="s">
        <v>768</v>
      </c>
      <c r="C703" s="21">
        <v>5</v>
      </c>
      <c r="D703" s="106">
        <v>89144</v>
      </c>
      <c r="AI703" s="92">
        <v>211815392</v>
      </c>
      <c r="AJ703" s="7" t="s">
        <v>704</v>
      </c>
      <c r="AK703" s="7" t="s">
        <v>12</v>
      </c>
      <c r="AL703" s="39">
        <v>39679</v>
      </c>
      <c r="AM703" s="20">
        <f t="shared" ca="1" si="10"/>
        <v>7</v>
      </c>
    </row>
    <row r="704" spans="1:39" s="23" customFormat="1" x14ac:dyDescent="0.25">
      <c r="A704" s="92">
        <v>170898617</v>
      </c>
      <c r="B704" s="7" t="s">
        <v>769</v>
      </c>
      <c r="C704" s="21">
        <v>4</v>
      </c>
      <c r="D704" s="106">
        <v>113344</v>
      </c>
      <c r="AI704" s="92">
        <v>170898617</v>
      </c>
      <c r="AJ704" s="7" t="s">
        <v>704</v>
      </c>
      <c r="AK704" s="7" t="s">
        <v>18</v>
      </c>
      <c r="AL704" s="39">
        <v>39719</v>
      </c>
      <c r="AM704" s="20">
        <f t="shared" ca="1" si="10"/>
        <v>7</v>
      </c>
    </row>
    <row r="705" spans="1:39" s="23" customFormat="1" x14ac:dyDescent="0.25">
      <c r="A705" s="92">
        <v>456078519</v>
      </c>
      <c r="B705" s="7" t="s">
        <v>770</v>
      </c>
      <c r="C705" s="21">
        <v>5</v>
      </c>
      <c r="D705" s="106">
        <v>81059</v>
      </c>
      <c r="AI705" s="92">
        <v>456078519</v>
      </c>
      <c r="AJ705" s="7" t="s">
        <v>704</v>
      </c>
      <c r="AK705" s="7" t="s">
        <v>18</v>
      </c>
      <c r="AL705" s="39">
        <v>40800</v>
      </c>
      <c r="AM705" s="20">
        <f t="shared" ca="1" si="10"/>
        <v>4</v>
      </c>
    </row>
    <row r="706" spans="1:39" s="23" customFormat="1" x14ac:dyDescent="0.25">
      <c r="A706" s="92">
        <v>740048063</v>
      </c>
      <c r="B706" s="7" t="s">
        <v>771</v>
      </c>
      <c r="C706" s="21">
        <v>4</v>
      </c>
      <c r="D706" s="106">
        <v>85067</v>
      </c>
      <c r="AI706" s="92">
        <v>740048063</v>
      </c>
      <c r="AJ706" s="7" t="s">
        <v>704</v>
      </c>
      <c r="AK706" s="7" t="s">
        <v>18</v>
      </c>
      <c r="AL706" s="39">
        <v>40811</v>
      </c>
      <c r="AM706" s="20">
        <f t="shared" ref="AM706:AM742" ca="1" si="11">DATEDIF(AL706,TODAY(),"Y")</f>
        <v>4</v>
      </c>
    </row>
    <row r="707" spans="1:39" s="23" customFormat="1" x14ac:dyDescent="0.25">
      <c r="A707" s="92">
        <v>827037441</v>
      </c>
      <c r="B707" s="7" t="s">
        <v>772</v>
      </c>
      <c r="C707" s="21">
        <v>4</v>
      </c>
      <c r="D707" s="106">
        <v>107127</v>
      </c>
      <c r="AI707" s="92">
        <v>827037441</v>
      </c>
      <c r="AJ707" s="7" t="s">
        <v>704</v>
      </c>
      <c r="AK707" s="7" t="s">
        <v>15</v>
      </c>
      <c r="AL707" s="39">
        <v>39343</v>
      </c>
      <c r="AM707" s="20">
        <f t="shared" ca="1" si="11"/>
        <v>8</v>
      </c>
    </row>
    <row r="708" spans="1:39" s="23" customFormat="1" x14ac:dyDescent="0.25">
      <c r="A708" s="92">
        <v>848456065</v>
      </c>
      <c r="B708" s="7" t="s">
        <v>773</v>
      </c>
      <c r="C708" s="21">
        <v>2</v>
      </c>
      <c r="D708" s="106">
        <v>99340</v>
      </c>
      <c r="AI708" s="92">
        <v>848456065</v>
      </c>
      <c r="AJ708" s="7" t="s">
        <v>704</v>
      </c>
      <c r="AK708" s="7" t="s">
        <v>18</v>
      </c>
      <c r="AL708" s="39">
        <v>40451</v>
      </c>
      <c r="AM708" s="20">
        <f t="shared" ca="1" si="11"/>
        <v>5</v>
      </c>
    </row>
    <row r="709" spans="1:39" s="23" customFormat="1" x14ac:dyDescent="0.25">
      <c r="A709" s="92">
        <v>429407741</v>
      </c>
      <c r="B709" s="7" t="s">
        <v>774</v>
      </c>
      <c r="C709" s="21">
        <v>5</v>
      </c>
      <c r="D709" s="106">
        <v>49683</v>
      </c>
      <c r="AI709" s="92">
        <v>429407741</v>
      </c>
      <c r="AJ709" s="7" t="s">
        <v>704</v>
      </c>
      <c r="AK709" s="7" t="s">
        <v>15</v>
      </c>
      <c r="AL709" s="39">
        <v>36053</v>
      </c>
      <c r="AM709" s="20">
        <f t="shared" ca="1" si="11"/>
        <v>17</v>
      </c>
    </row>
    <row r="710" spans="1:39" s="23" customFormat="1" x14ac:dyDescent="0.25">
      <c r="A710" s="92">
        <v>694124228</v>
      </c>
      <c r="B710" s="7" t="s">
        <v>775</v>
      </c>
      <c r="C710" s="21">
        <v>3</v>
      </c>
      <c r="D710" s="106">
        <v>71758</v>
      </c>
      <c r="AI710" s="92">
        <v>694124228</v>
      </c>
      <c r="AJ710" s="7" t="s">
        <v>704</v>
      </c>
      <c r="AK710" s="7" t="s">
        <v>18</v>
      </c>
      <c r="AL710" s="39">
        <v>37141</v>
      </c>
      <c r="AM710" s="20">
        <f t="shared" ca="1" si="11"/>
        <v>14</v>
      </c>
    </row>
    <row r="711" spans="1:39" s="23" customFormat="1" x14ac:dyDescent="0.25">
      <c r="A711" s="92">
        <v>612791035</v>
      </c>
      <c r="B711" s="7" t="s">
        <v>776</v>
      </c>
      <c r="C711" s="21">
        <v>5</v>
      </c>
      <c r="D711" s="106">
        <v>94817</v>
      </c>
      <c r="AI711" s="92">
        <v>612791035</v>
      </c>
      <c r="AJ711" s="7" t="s">
        <v>704</v>
      </c>
      <c r="AK711" s="7" t="s">
        <v>12</v>
      </c>
      <c r="AL711" s="39">
        <v>40477</v>
      </c>
      <c r="AM711" s="20">
        <f t="shared" ca="1" si="11"/>
        <v>5</v>
      </c>
    </row>
    <row r="712" spans="1:39" s="23" customFormat="1" x14ac:dyDescent="0.25">
      <c r="A712" s="92">
        <v>879284327</v>
      </c>
      <c r="B712" s="7" t="s">
        <v>777</v>
      </c>
      <c r="C712" s="21">
        <v>5</v>
      </c>
      <c r="D712" s="106">
        <v>95259</v>
      </c>
      <c r="AI712" s="92">
        <v>879284327</v>
      </c>
      <c r="AJ712" s="7" t="s">
        <v>704</v>
      </c>
      <c r="AK712" s="7" t="s">
        <v>12</v>
      </c>
      <c r="AL712" s="39">
        <v>36080</v>
      </c>
      <c r="AM712" s="20">
        <f t="shared" ca="1" si="11"/>
        <v>17</v>
      </c>
    </row>
    <row r="713" spans="1:39" s="23" customFormat="1" x14ac:dyDescent="0.25">
      <c r="A713" s="92">
        <v>892797616</v>
      </c>
      <c r="B713" s="7" t="s">
        <v>778</v>
      </c>
      <c r="C713" s="21">
        <v>2</v>
      </c>
      <c r="D713" s="106">
        <v>122620</v>
      </c>
      <c r="AI713" s="92">
        <v>892797616</v>
      </c>
      <c r="AJ713" s="7" t="s">
        <v>704</v>
      </c>
      <c r="AK713" s="7" t="s">
        <v>21</v>
      </c>
      <c r="AL713" s="39">
        <v>36458</v>
      </c>
      <c r="AM713" s="20">
        <f t="shared" ca="1" si="11"/>
        <v>16</v>
      </c>
    </row>
    <row r="714" spans="1:39" s="23" customFormat="1" x14ac:dyDescent="0.25">
      <c r="A714" s="92">
        <v>846422437</v>
      </c>
      <c r="B714" s="7" t="s">
        <v>779</v>
      </c>
      <c r="C714" s="21">
        <v>5</v>
      </c>
      <c r="D714" s="106">
        <v>84005</v>
      </c>
      <c r="AI714" s="92">
        <v>846422437</v>
      </c>
      <c r="AJ714" s="7" t="s">
        <v>704</v>
      </c>
      <c r="AK714" s="7" t="s">
        <v>15</v>
      </c>
      <c r="AL714" s="39">
        <v>36462</v>
      </c>
      <c r="AM714" s="20">
        <f t="shared" ca="1" si="11"/>
        <v>16</v>
      </c>
    </row>
    <row r="715" spans="1:39" s="23" customFormat="1" x14ac:dyDescent="0.25">
      <c r="A715" s="92">
        <v>571832187</v>
      </c>
      <c r="B715" s="7" t="s">
        <v>780</v>
      </c>
      <c r="C715" s="21">
        <v>2</v>
      </c>
      <c r="D715" s="106">
        <v>88801</v>
      </c>
      <c r="AI715" s="92">
        <v>571832187</v>
      </c>
      <c r="AJ715" s="7" t="s">
        <v>704</v>
      </c>
      <c r="AK715" s="7" t="s">
        <v>12</v>
      </c>
      <c r="AL715" s="39">
        <v>39722</v>
      </c>
      <c r="AM715" s="20">
        <f t="shared" ca="1" si="11"/>
        <v>7</v>
      </c>
    </row>
    <row r="716" spans="1:39" s="23" customFormat="1" x14ac:dyDescent="0.25">
      <c r="A716" s="92">
        <v>859241428</v>
      </c>
      <c r="B716" s="7" t="s">
        <v>781</v>
      </c>
      <c r="C716" s="21">
        <v>2</v>
      </c>
      <c r="D716" s="106">
        <v>74122</v>
      </c>
      <c r="AI716" s="92">
        <v>859241428</v>
      </c>
      <c r="AJ716" s="7" t="s">
        <v>704</v>
      </c>
      <c r="AK716" s="7" t="s">
        <v>21</v>
      </c>
      <c r="AL716" s="39">
        <v>39742</v>
      </c>
      <c r="AM716" s="20">
        <f t="shared" ca="1" si="11"/>
        <v>7</v>
      </c>
    </row>
    <row r="717" spans="1:39" s="23" customFormat="1" x14ac:dyDescent="0.25">
      <c r="A717" s="92">
        <v>841564999</v>
      </c>
      <c r="B717" s="7" t="s">
        <v>782</v>
      </c>
      <c r="C717" s="21">
        <v>5</v>
      </c>
      <c r="D717" s="106">
        <v>70695</v>
      </c>
      <c r="AI717" s="92">
        <v>841564999</v>
      </c>
      <c r="AJ717" s="7" t="s">
        <v>704</v>
      </c>
      <c r="AK717" s="7" t="s">
        <v>12</v>
      </c>
      <c r="AL717" s="39">
        <v>39728</v>
      </c>
      <c r="AM717" s="20">
        <f t="shared" ca="1" si="11"/>
        <v>7</v>
      </c>
    </row>
    <row r="718" spans="1:39" s="23" customFormat="1" x14ac:dyDescent="0.25">
      <c r="A718" s="92">
        <v>663390794</v>
      </c>
      <c r="B718" s="7" t="s">
        <v>783</v>
      </c>
      <c r="C718" s="21">
        <v>5</v>
      </c>
      <c r="D718" s="106">
        <v>68996</v>
      </c>
      <c r="AI718" s="92">
        <v>663390794</v>
      </c>
      <c r="AJ718" s="7" t="s">
        <v>704</v>
      </c>
      <c r="AK718" s="7" t="s">
        <v>18</v>
      </c>
      <c r="AL718" s="39">
        <v>39728</v>
      </c>
      <c r="AM718" s="20">
        <f t="shared" ca="1" si="11"/>
        <v>7</v>
      </c>
    </row>
    <row r="719" spans="1:39" s="23" customFormat="1" x14ac:dyDescent="0.25">
      <c r="A719" s="92">
        <v>910721207</v>
      </c>
      <c r="B719" s="7" t="s">
        <v>784</v>
      </c>
      <c r="C719" s="21">
        <v>5</v>
      </c>
      <c r="D719" s="106">
        <v>60068</v>
      </c>
      <c r="AI719" s="92">
        <v>910721207</v>
      </c>
      <c r="AJ719" s="7" t="s">
        <v>704</v>
      </c>
      <c r="AK719" s="7" t="s">
        <v>18</v>
      </c>
      <c r="AL719" s="39">
        <v>39768</v>
      </c>
      <c r="AM719" s="20">
        <f t="shared" ca="1" si="11"/>
        <v>7</v>
      </c>
    </row>
    <row r="720" spans="1:39" s="23" customFormat="1" x14ac:dyDescent="0.25">
      <c r="A720" s="92">
        <v>359555596</v>
      </c>
      <c r="B720" s="7" t="s">
        <v>785</v>
      </c>
      <c r="C720" s="21">
        <v>1</v>
      </c>
      <c r="D720" s="106">
        <v>107735</v>
      </c>
      <c r="AI720" s="92">
        <v>359555596</v>
      </c>
      <c r="AJ720" s="7" t="s">
        <v>704</v>
      </c>
      <c r="AK720" s="7" t="s">
        <v>18</v>
      </c>
      <c r="AL720" s="39">
        <v>40867</v>
      </c>
      <c r="AM720" s="20">
        <f t="shared" ca="1" si="11"/>
        <v>4</v>
      </c>
    </row>
    <row r="721" spans="1:39" s="23" customFormat="1" x14ac:dyDescent="0.25">
      <c r="A721" s="92">
        <v>133897320</v>
      </c>
      <c r="B721" s="7" t="s">
        <v>786</v>
      </c>
      <c r="C721" s="21">
        <v>3</v>
      </c>
      <c r="D721" s="106">
        <v>58374</v>
      </c>
      <c r="AI721" s="92">
        <v>133897320</v>
      </c>
      <c r="AJ721" s="7" t="s">
        <v>704</v>
      </c>
      <c r="AK721" s="7" t="s">
        <v>12</v>
      </c>
      <c r="AL721" s="39">
        <v>41226</v>
      </c>
      <c r="AM721" s="20">
        <f t="shared" ca="1" si="11"/>
        <v>3</v>
      </c>
    </row>
    <row r="722" spans="1:39" s="23" customFormat="1" x14ac:dyDescent="0.25">
      <c r="A722" s="92">
        <v>809074130</v>
      </c>
      <c r="B722" s="7" t="s">
        <v>787</v>
      </c>
      <c r="C722" s="21">
        <v>1</v>
      </c>
      <c r="D722" s="106">
        <v>46272</v>
      </c>
      <c r="AI722" s="92">
        <v>809074130</v>
      </c>
      <c r="AJ722" s="7" t="s">
        <v>704</v>
      </c>
      <c r="AK722" s="7" t="s">
        <v>12</v>
      </c>
      <c r="AL722" s="39">
        <v>39399</v>
      </c>
      <c r="AM722" s="20">
        <f t="shared" ca="1" si="11"/>
        <v>8</v>
      </c>
    </row>
    <row r="723" spans="1:39" s="23" customFormat="1" x14ac:dyDescent="0.25">
      <c r="A723" s="92">
        <v>419758479</v>
      </c>
      <c r="B723" s="7" t="s">
        <v>788</v>
      </c>
      <c r="C723" s="21">
        <v>3</v>
      </c>
      <c r="D723" s="106">
        <v>121308</v>
      </c>
      <c r="AI723" s="92">
        <v>419758479</v>
      </c>
      <c r="AJ723" s="7" t="s">
        <v>704</v>
      </c>
      <c r="AK723" s="7" t="s">
        <v>12</v>
      </c>
      <c r="AL723" s="39">
        <v>36843</v>
      </c>
      <c r="AM723" s="20">
        <f t="shared" ca="1" si="11"/>
        <v>15</v>
      </c>
    </row>
    <row r="724" spans="1:39" s="23" customFormat="1" x14ac:dyDescent="0.25">
      <c r="A724" s="92">
        <v>410053795</v>
      </c>
      <c r="B724" s="7" t="s">
        <v>789</v>
      </c>
      <c r="C724" s="21">
        <v>3</v>
      </c>
      <c r="D724" s="106">
        <v>94823</v>
      </c>
      <c r="AI724" s="92">
        <v>410053795</v>
      </c>
      <c r="AJ724" s="7" t="s">
        <v>704</v>
      </c>
      <c r="AK724" s="7" t="s">
        <v>12</v>
      </c>
      <c r="AL724" s="39">
        <v>41262</v>
      </c>
      <c r="AM724" s="20">
        <f t="shared" ca="1" si="11"/>
        <v>3</v>
      </c>
    </row>
    <row r="725" spans="1:39" s="23" customFormat="1" x14ac:dyDescent="0.25">
      <c r="A725" s="92">
        <v>801520860</v>
      </c>
      <c r="B725" s="7" t="s">
        <v>790</v>
      </c>
      <c r="C725" s="21">
        <v>5</v>
      </c>
      <c r="D725" s="106">
        <v>66256</v>
      </c>
      <c r="AI725" s="92">
        <v>801520860</v>
      </c>
      <c r="AJ725" s="7" t="s">
        <v>704</v>
      </c>
      <c r="AK725" s="7" t="s">
        <v>12</v>
      </c>
      <c r="AL725" s="39">
        <v>39784</v>
      </c>
      <c r="AM725" s="20">
        <f t="shared" ca="1" si="11"/>
        <v>7</v>
      </c>
    </row>
    <row r="726" spans="1:39" s="23" customFormat="1" x14ac:dyDescent="0.25">
      <c r="A726" s="92">
        <v>342898179</v>
      </c>
      <c r="B726" s="7" t="s">
        <v>791</v>
      </c>
      <c r="C726" s="21">
        <v>5</v>
      </c>
      <c r="D726" s="106">
        <v>124666</v>
      </c>
      <c r="AI726" s="92">
        <v>342898179</v>
      </c>
      <c r="AJ726" s="7" t="s">
        <v>704</v>
      </c>
      <c r="AK726" s="7" t="s">
        <v>12</v>
      </c>
      <c r="AL726" s="39">
        <v>39435</v>
      </c>
      <c r="AM726" s="20">
        <f t="shared" ca="1" si="11"/>
        <v>8</v>
      </c>
    </row>
    <row r="727" spans="1:39" s="23" customFormat="1" x14ac:dyDescent="0.25">
      <c r="A727" s="92">
        <v>503443558</v>
      </c>
      <c r="B727" s="7" t="s">
        <v>792</v>
      </c>
      <c r="C727" s="21">
        <v>4</v>
      </c>
      <c r="D727" s="106">
        <v>66573</v>
      </c>
      <c r="AI727" s="92">
        <v>503443558</v>
      </c>
      <c r="AJ727" s="7" t="s">
        <v>704</v>
      </c>
      <c r="AK727" s="7" t="s">
        <v>12</v>
      </c>
      <c r="AL727" s="39">
        <v>39063</v>
      </c>
      <c r="AM727" s="20">
        <f t="shared" ca="1" si="11"/>
        <v>9</v>
      </c>
    </row>
    <row r="728" spans="1:39" s="23" customFormat="1" x14ac:dyDescent="0.25">
      <c r="A728" s="92">
        <v>828668767</v>
      </c>
      <c r="B728" s="7" t="s">
        <v>793</v>
      </c>
      <c r="C728" s="21">
        <v>4</v>
      </c>
      <c r="D728" s="106">
        <v>100635</v>
      </c>
      <c r="AI728" s="92">
        <v>828668767</v>
      </c>
      <c r="AJ728" s="7" t="s">
        <v>704</v>
      </c>
      <c r="AK728" s="7" t="s">
        <v>12</v>
      </c>
      <c r="AL728" s="39">
        <v>38328</v>
      </c>
      <c r="AM728" s="20">
        <f t="shared" ca="1" si="11"/>
        <v>11</v>
      </c>
    </row>
    <row r="729" spans="1:39" s="23" customFormat="1" x14ac:dyDescent="0.25">
      <c r="A729" s="92">
        <v>831510450</v>
      </c>
      <c r="B729" s="7" t="s">
        <v>794</v>
      </c>
      <c r="C729" s="21">
        <v>2</v>
      </c>
      <c r="D729" s="106">
        <v>124180</v>
      </c>
      <c r="AI729" s="92">
        <v>831510450</v>
      </c>
      <c r="AJ729" s="7" t="s">
        <v>704</v>
      </c>
      <c r="AK729" s="7" t="s">
        <v>12</v>
      </c>
      <c r="AL729" s="39">
        <v>38347</v>
      </c>
      <c r="AM729" s="20">
        <f t="shared" ca="1" si="11"/>
        <v>11</v>
      </c>
    </row>
    <row r="730" spans="1:39" s="23" customFormat="1" x14ac:dyDescent="0.25">
      <c r="A730" s="92">
        <v>902670591</v>
      </c>
      <c r="B730" s="7" t="s">
        <v>795</v>
      </c>
      <c r="C730" s="21">
        <v>2</v>
      </c>
      <c r="D730" s="106">
        <v>79440</v>
      </c>
      <c r="AI730" s="92">
        <v>902670591</v>
      </c>
      <c r="AJ730" s="7" t="s">
        <v>704</v>
      </c>
      <c r="AK730" s="7" t="s">
        <v>12</v>
      </c>
      <c r="AL730" s="39">
        <v>39441</v>
      </c>
      <c r="AM730" s="20">
        <f t="shared" ca="1" si="11"/>
        <v>8</v>
      </c>
    </row>
    <row r="731" spans="1:39" s="23" customFormat="1" x14ac:dyDescent="0.25">
      <c r="A731" s="92">
        <v>801912488</v>
      </c>
      <c r="B731" s="7" t="s">
        <v>796</v>
      </c>
      <c r="C731" s="21">
        <v>4</v>
      </c>
      <c r="D731" s="106">
        <v>125922</v>
      </c>
      <c r="AI731" s="92">
        <v>801912488</v>
      </c>
      <c r="AJ731" s="7" t="s">
        <v>704</v>
      </c>
      <c r="AK731" s="7" t="s">
        <v>18</v>
      </c>
      <c r="AL731" s="39">
        <v>40523</v>
      </c>
      <c r="AM731" s="20">
        <f t="shared" ca="1" si="11"/>
        <v>5</v>
      </c>
    </row>
    <row r="732" spans="1:39" s="23" customFormat="1" x14ac:dyDescent="0.25">
      <c r="A732" s="92">
        <v>855300539</v>
      </c>
      <c r="B732" s="7" t="s">
        <v>797</v>
      </c>
      <c r="C732" s="21">
        <v>1</v>
      </c>
      <c r="D732" s="106">
        <v>86894</v>
      </c>
      <c r="AI732" s="92">
        <v>855300539</v>
      </c>
      <c r="AJ732" s="7" t="s">
        <v>704</v>
      </c>
      <c r="AK732" s="7" t="s">
        <v>12</v>
      </c>
      <c r="AL732" s="51">
        <v>40536</v>
      </c>
      <c r="AM732" s="20">
        <f t="shared" ca="1" si="11"/>
        <v>5</v>
      </c>
    </row>
    <row r="733" spans="1:39" s="23" customFormat="1" x14ac:dyDescent="0.25">
      <c r="A733" s="92">
        <v>895922504</v>
      </c>
      <c r="B733" s="7" t="s">
        <v>798</v>
      </c>
      <c r="C733" s="21">
        <v>5</v>
      </c>
      <c r="D733" s="106">
        <v>104593</v>
      </c>
      <c r="AI733" s="92">
        <v>895922504</v>
      </c>
      <c r="AJ733" s="7" t="s">
        <v>799</v>
      </c>
      <c r="AK733" s="7" t="s">
        <v>12</v>
      </c>
      <c r="AL733" s="39">
        <v>37684</v>
      </c>
      <c r="AM733" s="20">
        <f t="shared" ca="1" si="11"/>
        <v>12</v>
      </c>
    </row>
    <row r="734" spans="1:39" s="23" customFormat="1" x14ac:dyDescent="0.25">
      <c r="A734" s="92">
        <v>847980292</v>
      </c>
      <c r="B734" s="7" t="s">
        <v>800</v>
      </c>
      <c r="C734" s="21">
        <v>5</v>
      </c>
      <c r="D734" s="106">
        <v>88072</v>
      </c>
      <c r="AI734" s="92">
        <v>847980292</v>
      </c>
      <c r="AJ734" s="7" t="s">
        <v>799</v>
      </c>
      <c r="AK734" s="7" t="s">
        <v>12</v>
      </c>
      <c r="AL734" s="39">
        <v>36991</v>
      </c>
      <c r="AM734" s="20">
        <f t="shared" ca="1" si="11"/>
        <v>14</v>
      </c>
    </row>
    <row r="735" spans="1:39" s="23" customFormat="1" x14ac:dyDescent="0.25">
      <c r="A735" s="92">
        <v>954318527</v>
      </c>
      <c r="B735" s="7" t="s">
        <v>801</v>
      </c>
      <c r="C735" s="21">
        <v>4</v>
      </c>
      <c r="D735" s="106">
        <v>66922</v>
      </c>
      <c r="AI735" s="92">
        <v>954318527</v>
      </c>
      <c r="AJ735" s="7" t="s">
        <v>799</v>
      </c>
      <c r="AK735" s="7" t="s">
        <v>18</v>
      </c>
      <c r="AL735" s="39">
        <v>40692</v>
      </c>
      <c r="AM735" s="20">
        <f t="shared" ca="1" si="11"/>
        <v>4</v>
      </c>
    </row>
    <row r="736" spans="1:39" s="23" customFormat="1" x14ac:dyDescent="0.25">
      <c r="A736" s="92">
        <v>788476335</v>
      </c>
      <c r="B736" s="7" t="s">
        <v>802</v>
      </c>
      <c r="C736" s="21">
        <v>4</v>
      </c>
      <c r="D736" s="106">
        <v>119199</v>
      </c>
      <c r="AI736" s="92">
        <v>788476335</v>
      </c>
      <c r="AJ736" s="7" t="s">
        <v>799</v>
      </c>
      <c r="AK736" s="7" t="s">
        <v>18</v>
      </c>
      <c r="AL736" s="39">
        <v>40719</v>
      </c>
      <c r="AM736" s="20">
        <f t="shared" ca="1" si="11"/>
        <v>4</v>
      </c>
    </row>
    <row r="737" spans="1:39" x14ac:dyDescent="0.25">
      <c r="A737" s="92">
        <v>282281078</v>
      </c>
      <c r="B737" s="7" t="s">
        <v>803</v>
      </c>
      <c r="C737" s="21">
        <v>5</v>
      </c>
      <c r="D737" s="106">
        <v>61387</v>
      </c>
      <c r="AI737" s="92">
        <v>282281078</v>
      </c>
      <c r="AJ737" s="7" t="s">
        <v>799</v>
      </c>
      <c r="AK737" s="7" t="s">
        <v>12</v>
      </c>
      <c r="AL737" s="39">
        <v>37073</v>
      </c>
      <c r="AM737" s="20">
        <f t="shared" ca="1" si="11"/>
        <v>14</v>
      </c>
    </row>
    <row r="738" spans="1:39" x14ac:dyDescent="0.25">
      <c r="A738" s="92">
        <v>714120417</v>
      </c>
      <c r="B738" s="7" t="s">
        <v>804</v>
      </c>
      <c r="C738" s="21">
        <v>2</v>
      </c>
      <c r="D738" s="106">
        <v>126954</v>
      </c>
      <c r="F738" s="50"/>
      <c r="AI738" s="92">
        <v>714120417</v>
      </c>
      <c r="AJ738" s="7" t="s">
        <v>805</v>
      </c>
      <c r="AK738" s="7" t="s">
        <v>18</v>
      </c>
      <c r="AL738" s="39">
        <v>39116</v>
      </c>
      <c r="AM738" s="20">
        <f t="shared" ca="1" si="11"/>
        <v>9</v>
      </c>
    </row>
    <row r="739" spans="1:39" x14ac:dyDescent="0.25">
      <c r="A739" s="92">
        <v>450691599</v>
      </c>
      <c r="B739" s="7" t="s">
        <v>806</v>
      </c>
      <c r="C739" s="21">
        <v>2</v>
      </c>
      <c r="D739" s="106">
        <v>54080</v>
      </c>
      <c r="AI739" s="92">
        <v>450691599</v>
      </c>
      <c r="AJ739" s="7" t="s">
        <v>805</v>
      </c>
      <c r="AK739" s="7" t="s">
        <v>15</v>
      </c>
      <c r="AL739" s="39">
        <v>36557</v>
      </c>
      <c r="AM739" s="20">
        <f t="shared" ca="1" si="11"/>
        <v>16</v>
      </c>
    </row>
    <row r="740" spans="1:39" x14ac:dyDescent="0.25">
      <c r="A740" s="92">
        <v>953121490</v>
      </c>
      <c r="B740" s="7" t="s">
        <v>807</v>
      </c>
      <c r="C740" s="21">
        <v>5</v>
      </c>
      <c r="D740" s="106">
        <v>122888</v>
      </c>
      <c r="AI740" s="92">
        <v>953121490</v>
      </c>
      <c r="AJ740" s="7" t="s">
        <v>805</v>
      </c>
      <c r="AK740" s="7" t="s">
        <v>18</v>
      </c>
      <c r="AL740" s="39">
        <v>39639</v>
      </c>
      <c r="AM740" s="20">
        <f t="shared" ca="1" si="11"/>
        <v>7</v>
      </c>
    </row>
    <row r="741" spans="1:39" x14ac:dyDescent="0.25">
      <c r="A741" s="92">
        <v>398491038</v>
      </c>
      <c r="B741" s="7" t="s">
        <v>808</v>
      </c>
      <c r="C741" s="21">
        <v>1</v>
      </c>
      <c r="D741" s="106">
        <v>110404</v>
      </c>
      <c r="AI741" s="92">
        <v>398491038</v>
      </c>
      <c r="AJ741" s="7" t="s">
        <v>805</v>
      </c>
      <c r="AK741" s="7" t="s">
        <v>12</v>
      </c>
      <c r="AL741" s="39">
        <v>40384</v>
      </c>
      <c r="AM741" s="20">
        <f t="shared" ca="1" si="11"/>
        <v>5</v>
      </c>
    </row>
    <row r="742" spans="1:39" x14ac:dyDescent="0.25">
      <c r="A742" s="92">
        <v>881011106</v>
      </c>
      <c r="B742" s="7" t="s">
        <v>809</v>
      </c>
      <c r="C742" s="21">
        <v>1</v>
      </c>
      <c r="D742" s="106">
        <v>90253</v>
      </c>
      <c r="F742" s="50"/>
      <c r="AI742" s="92">
        <v>881011106</v>
      </c>
      <c r="AJ742" s="7" t="s">
        <v>805</v>
      </c>
      <c r="AK742" s="7" t="s">
        <v>21</v>
      </c>
      <c r="AL742" s="39">
        <v>40543</v>
      </c>
      <c r="AM742" s="20">
        <f t="shared" ca="1" si="11"/>
        <v>5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1"/>
  <sheetViews>
    <sheetView topLeftCell="M1" zoomScale="145" zoomScaleNormal="145" zoomScalePageLayoutView="145" workbookViewId="0">
      <selection activeCell="B3" sqref="B3"/>
    </sheetView>
  </sheetViews>
  <sheetFormatPr defaultColWidth="9.140625" defaultRowHeight="15" x14ac:dyDescent="0.25"/>
  <cols>
    <col min="1" max="1" width="17.42578125" style="14" bestFit="1" customWidth="1"/>
    <col min="2" max="2" width="11.140625" style="14" bestFit="1" customWidth="1"/>
    <col min="3" max="3" width="11.140625" style="14" customWidth="1"/>
    <col min="4" max="4" width="7.7109375" style="14" customWidth="1"/>
    <col min="5" max="5" width="12.140625" style="14" customWidth="1"/>
    <col min="6" max="10" width="13.28515625" style="14" customWidth="1"/>
    <col min="11" max="11" width="9.28515625" style="14" customWidth="1"/>
    <col min="12" max="12" width="9.140625" style="14"/>
    <col min="13" max="13" width="18.5703125" style="14" bestFit="1" customWidth="1"/>
    <col min="14" max="14" width="11.85546875" style="14" bestFit="1" customWidth="1"/>
    <col min="15" max="15" width="9.28515625" style="14" bestFit="1" customWidth="1"/>
    <col min="16" max="16" width="17.42578125" style="14" customWidth="1"/>
    <col min="17" max="17" width="9.28515625" style="14" bestFit="1" customWidth="1"/>
    <col min="18" max="18" width="17.5703125" style="14" customWidth="1"/>
    <col min="19" max="19" width="11.85546875" style="14" bestFit="1" customWidth="1"/>
    <col min="20" max="16384" width="9.140625" style="14"/>
  </cols>
  <sheetData>
    <row r="1" spans="1:19" x14ac:dyDescent="0.25">
      <c r="A1" s="61" t="s">
        <v>1408</v>
      </c>
      <c r="B1" s="62" t="s">
        <v>1418</v>
      </c>
      <c r="C1" s="62"/>
      <c r="E1" s="63"/>
      <c r="F1" s="104" t="s">
        <v>2281</v>
      </c>
      <c r="G1" s="104" t="s">
        <v>2282</v>
      </c>
      <c r="H1" s="104" t="s">
        <v>2283</v>
      </c>
      <c r="I1" s="104" t="s">
        <v>2284</v>
      </c>
      <c r="J1" s="104" t="s">
        <v>1410</v>
      </c>
      <c r="M1" s="58" t="s">
        <v>8</v>
      </c>
      <c r="N1" s="58" t="s">
        <v>902</v>
      </c>
    </row>
    <row r="2" spans="1:19" x14ac:dyDescent="0.25">
      <c r="A2" s="61" t="s">
        <v>1411</v>
      </c>
      <c r="B2" s="62" t="s">
        <v>2281</v>
      </c>
      <c r="C2" s="62"/>
      <c r="E2" s="64" t="s">
        <v>1412</v>
      </c>
      <c r="F2" s="102">
        <v>74880</v>
      </c>
      <c r="G2" s="102">
        <v>48620</v>
      </c>
      <c r="H2" s="102">
        <v>65377</v>
      </c>
      <c r="I2" s="102">
        <v>61334</v>
      </c>
      <c r="J2" s="103">
        <f t="shared" ref="J2:J13" si="0">SUM(F2:I2)</f>
        <v>250211</v>
      </c>
      <c r="M2" s="14" t="s">
        <v>13</v>
      </c>
      <c r="N2" s="59">
        <v>447116117</v>
      </c>
      <c r="O2" s="65"/>
      <c r="P2" s="60">
        <v>560675255</v>
      </c>
      <c r="Q2" s="65"/>
      <c r="R2" s="65"/>
      <c r="S2" s="59">
        <v>156351792</v>
      </c>
    </row>
    <row r="3" spans="1:19" x14ac:dyDescent="0.25">
      <c r="E3" s="64" t="s">
        <v>1413</v>
      </c>
      <c r="F3" s="102">
        <v>87607</v>
      </c>
      <c r="G3" s="102">
        <v>35607</v>
      </c>
      <c r="H3" s="102">
        <v>64909</v>
      </c>
      <c r="I3" s="102">
        <v>33995</v>
      </c>
      <c r="J3" s="103">
        <f t="shared" si="0"/>
        <v>222118</v>
      </c>
      <c r="M3" s="33" t="s">
        <v>16</v>
      </c>
      <c r="N3" s="59">
        <v>937989910</v>
      </c>
      <c r="O3" s="65"/>
      <c r="P3" s="65"/>
      <c r="R3" s="65"/>
      <c r="S3" s="59">
        <v>857473556</v>
      </c>
    </row>
    <row r="4" spans="1:19" x14ac:dyDescent="0.25">
      <c r="A4" s="61" t="s">
        <v>1414</v>
      </c>
      <c r="B4" s="66">
        <f>MATCH(B1,E:E,0)</f>
        <v>6</v>
      </c>
      <c r="C4" s="66"/>
      <c r="E4" s="64" t="s">
        <v>1409</v>
      </c>
      <c r="F4" s="102">
        <v>82394</v>
      </c>
      <c r="G4" s="102">
        <v>43654</v>
      </c>
      <c r="H4" s="102">
        <v>55445</v>
      </c>
      <c r="I4" s="102">
        <v>69056</v>
      </c>
      <c r="J4" s="103">
        <f t="shared" si="0"/>
        <v>250549</v>
      </c>
      <c r="M4" s="33" t="s">
        <v>19</v>
      </c>
      <c r="N4" s="59">
        <v>725660913</v>
      </c>
      <c r="O4" s="65"/>
      <c r="P4" s="65"/>
      <c r="Q4" s="65"/>
      <c r="R4" s="65"/>
      <c r="S4" s="59">
        <v>490711782</v>
      </c>
    </row>
    <row r="5" spans="1:19" x14ac:dyDescent="0.25">
      <c r="A5" s="61" t="s">
        <v>1415</v>
      </c>
      <c r="B5" s="66">
        <f>MATCH(B2,E1:J1,0)</f>
        <v>2</v>
      </c>
      <c r="C5" s="66"/>
      <c r="E5" s="64" t="s">
        <v>1416</v>
      </c>
      <c r="F5" s="102">
        <v>65169</v>
      </c>
      <c r="G5" s="102">
        <v>63258</v>
      </c>
      <c r="H5" s="102">
        <v>59345</v>
      </c>
      <c r="I5" s="102">
        <v>14404</v>
      </c>
      <c r="J5" s="103">
        <f t="shared" si="0"/>
        <v>202176</v>
      </c>
      <c r="M5" s="33" t="s">
        <v>22</v>
      </c>
      <c r="N5" s="59">
        <v>744625200</v>
      </c>
      <c r="O5" s="65"/>
      <c r="P5" s="65"/>
      <c r="Q5" s="65"/>
      <c r="R5" s="65"/>
      <c r="S5" s="59">
        <v>145696388</v>
      </c>
    </row>
    <row r="6" spans="1:19" x14ac:dyDescent="0.25">
      <c r="A6" s="61" t="s">
        <v>1417</v>
      </c>
      <c r="B6" s="66"/>
      <c r="C6" s="66"/>
      <c r="E6" s="64" t="s">
        <v>1418</v>
      </c>
      <c r="F6" s="102">
        <v>80652</v>
      </c>
      <c r="G6" s="102">
        <v>26624</v>
      </c>
      <c r="H6" s="102">
        <v>61958</v>
      </c>
      <c r="I6" s="102">
        <v>25922</v>
      </c>
      <c r="J6" s="103">
        <f t="shared" si="0"/>
        <v>195156</v>
      </c>
      <c r="M6" s="14" t="s">
        <v>24</v>
      </c>
      <c r="N6" s="59">
        <v>460055559</v>
      </c>
      <c r="O6" s="65"/>
      <c r="P6" s="65"/>
      <c r="Q6" s="65"/>
      <c r="R6" s="65"/>
      <c r="S6" s="60">
        <v>290436381</v>
      </c>
    </row>
    <row r="7" spans="1:19" x14ac:dyDescent="0.25">
      <c r="E7" s="64" t="s">
        <v>1419</v>
      </c>
      <c r="F7" s="102">
        <v>84786</v>
      </c>
      <c r="G7" s="102">
        <v>36946</v>
      </c>
      <c r="H7" s="102">
        <v>69927</v>
      </c>
      <c r="I7" s="102">
        <v>49790</v>
      </c>
      <c r="J7" s="103">
        <f t="shared" si="0"/>
        <v>241449</v>
      </c>
      <c r="M7" s="14" t="s">
        <v>27</v>
      </c>
      <c r="N7" s="60">
        <v>560675255</v>
      </c>
      <c r="O7" s="66"/>
      <c r="P7" s="66"/>
      <c r="Q7" s="66"/>
      <c r="R7" s="65"/>
      <c r="S7" s="59">
        <v>941637602</v>
      </c>
    </row>
    <row r="8" spans="1:19" x14ac:dyDescent="0.25">
      <c r="A8" s="67" t="s">
        <v>1420</v>
      </c>
      <c r="B8" s="66">
        <f>INDEX(E:J,MATCH(B1,E:E,0),MATCH(B2,E1:J1,0))</f>
        <v>80652</v>
      </c>
      <c r="C8" s="66"/>
      <c r="E8" s="64" t="s">
        <v>1421</v>
      </c>
      <c r="F8" s="102">
        <v>83928</v>
      </c>
      <c r="G8" s="102">
        <v>35282</v>
      </c>
      <c r="H8" s="102">
        <v>54223</v>
      </c>
      <c r="I8" s="102">
        <v>42016</v>
      </c>
      <c r="J8" s="103">
        <f t="shared" si="0"/>
        <v>215449</v>
      </c>
      <c r="M8" s="33" t="s">
        <v>2277</v>
      </c>
      <c r="N8" s="59">
        <v>295846686</v>
      </c>
      <c r="O8" s="66"/>
      <c r="P8" s="66"/>
      <c r="Q8" s="66"/>
      <c r="R8" s="65"/>
      <c r="S8" s="60">
        <v>560675255</v>
      </c>
    </row>
    <row r="9" spans="1:19" x14ac:dyDescent="0.25">
      <c r="E9" s="64" t="s">
        <v>1422</v>
      </c>
      <c r="F9" s="102">
        <v>88868</v>
      </c>
      <c r="G9" s="102">
        <v>27053</v>
      </c>
      <c r="H9" s="102">
        <v>66001</v>
      </c>
      <c r="I9" s="102">
        <v>20891</v>
      </c>
      <c r="J9" s="103">
        <f t="shared" si="0"/>
        <v>202813</v>
      </c>
      <c r="M9" s="33" t="s">
        <v>32</v>
      </c>
      <c r="N9" s="59">
        <v>259146820</v>
      </c>
      <c r="O9" s="66"/>
      <c r="P9" s="66"/>
      <c r="Q9" s="66"/>
      <c r="R9" s="65"/>
      <c r="S9" s="59">
        <v>871119771</v>
      </c>
    </row>
    <row r="10" spans="1:19" x14ac:dyDescent="0.25">
      <c r="E10" s="64" t="s">
        <v>1423</v>
      </c>
      <c r="F10" s="102">
        <v>77571</v>
      </c>
      <c r="G10" s="102">
        <v>59462</v>
      </c>
      <c r="H10" s="102">
        <v>61802</v>
      </c>
      <c r="I10" s="102">
        <v>20319</v>
      </c>
      <c r="J10" s="103">
        <f t="shared" si="0"/>
        <v>219154</v>
      </c>
      <c r="M10" s="33" t="s">
        <v>34</v>
      </c>
      <c r="N10" s="59">
        <v>606024453</v>
      </c>
      <c r="O10" s="66"/>
      <c r="P10" s="66"/>
      <c r="Q10" s="66"/>
      <c r="R10" s="65"/>
      <c r="S10" s="59">
        <v>744625201</v>
      </c>
    </row>
    <row r="11" spans="1:19" x14ac:dyDescent="0.25">
      <c r="E11" s="64" t="s">
        <v>1424</v>
      </c>
      <c r="F11" s="102">
        <v>85488</v>
      </c>
      <c r="G11" s="102">
        <v>52104</v>
      </c>
      <c r="H11" s="102">
        <v>62790</v>
      </c>
      <c r="I11" s="102">
        <v>33670</v>
      </c>
      <c r="J11" s="103">
        <f t="shared" si="0"/>
        <v>234052</v>
      </c>
      <c r="M11" s="14" t="s">
        <v>36</v>
      </c>
      <c r="N11" s="59">
        <v>882161640</v>
      </c>
      <c r="O11" s="66"/>
      <c r="P11" s="66"/>
      <c r="Q11" s="66"/>
      <c r="R11" s="65"/>
      <c r="S11" s="59">
        <v>117584232</v>
      </c>
    </row>
    <row r="12" spans="1:19" x14ac:dyDescent="0.25">
      <c r="E12" s="64" t="s">
        <v>1425</v>
      </c>
      <c r="F12" s="102">
        <v>78546</v>
      </c>
      <c r="G12" s="102">
        <v>55055</v>
      </c>
      <c r="H12" s="102">
        <v>54912</v>
      </c>
      <c r="I12" s="102">
        <v>51480</v>
      </c>
      <c r="J12" s="103">
        <f t="shared" si="0"/>
        <v>239993</v>
      </c>
      <c r="M12" s="33" t="s">
        <v>38</v>
      </c>
      <c r="N12" s="60">
        <v>899837108</v>
      </c>
      <c r="O12" s="66"/>
      <c r="P12" s="66"/>
      <c r="Q12" s="66"/>
      <c r="R12" s="65"/>
      <c r="S12" s="60">
        <v>899837108</v>
      </c>
    </row>
    <row r="13" spans="1:19" x14ac:dyDescent="0.25">
      <c r="E13" s="64" t="s">
        <v>1426</v>
      </c>
      <c r="F13" s="102">
        <v>72358</v>
      </c>
      <c r="G13" s="102">
        <v>48763</v>
      </c>
      <c r="H13" s="102">
        <v>66339</v>
      </c>
      <c r="I13" s="102">
        <v>39169</v>
      </c>
      <c r="J13" s="103">
        <f t="shared" si="0"/>
        <v>226629</v>
      </c>
      <c r="M13" s="14" t="s">
        <v>40</v>
      </c>
      <c r="N13" s="59">
        <v>117584232</v>
      </c>
      <c r="O13" s="66"/>
      <c r="P13" s="66"/>
      <c r="Q13" s="66"/>
      <c r="R13" s="65"/>
      <c r="S13" s="59">
        <v>606024453</v>
      </c>
    </row>
    <row r="14" spans="1:19" x14ac:dyDescent="0.25">
      <c r="E14" s="64" t="s">
        <v>1427</v>
      </c>
      <c r="F14" s="103">
        <f>SUM(F2:F13)</f>
        <v>962247</v>
      </c>
      <c r="G14" s="103">
        <f>SUM(G2:G13)</f>
        <v>532428</v>
      </c>
      <c r="H14" s="103">
        <f>SUM(H2:H13)</f>
        <v>743028</v>
      </c>
      <c r="I14" s="103">
        <f>SUM(I2:I13)</f>
        <v>462046</v>
      </c>
      <c r="J14" s="103">
        <f>SUM(J2:J13)</f>
        <v>2699749</v>
      </c>
      <c r="M14" s="33" t="s">
        <v>42</v>
      </c>
      <c r="N14" s="59">
        <v>399660824</v>
      </c>
      <c r="O14" s="66"/>
      <c r="P14" s="66"/>
      <c r="Q14" s="66"/>
      <c r="R14" s="65"/>
      <c r="S14" s="59">
        <v>447116117</v>
      </c>
    </row>
    <row r="15" spans="1:19" x14ac:dyDescent="0.25">
      <c r="M15" s="14" t="s">
        <v>44</v>
      </c>
      <c r="N15" s="59">
        <v>874427394</v>
      </c>
      <c r="R15" s="65"/>
      <c r="S15" s="59">
        <v>725660913</v>
      </c>
    </row>
    <row r="16" spans="1:19" x14ac:dyDescent="0.25">
      <c r="M16" s="33" t="s">
        <v>48</v>
      </c>
      <c r="N16" s="59">
        <v>209478868</v>
      </c>
      <c r="R16" s="65"/>
      <c r="S16" s="59">
        <v>937989910</v>
      </c>
    </row>
    <row r="17" spans="13:19" x14ac:dyDescent="0.25">
      <c r="M17" s="14" t="s">
        <v>50</v>
      </c>
      <c r="N17" s="60">
        <v>554288817</v>
      </c>
      <c r="R17" s="65"/>
      <c r="S17" s="59">
        <v>874427394</v>
      </c>
    </row>
    <row r="18" spans="13:19" x14ac:dyDescent="0.25">
      <c r="M18" s="33" t="s">
        <v>52</v>
      </c>
      <c r="N18" s="59">
        <v>857473556</v>
      </c>
      <c r="R18" s="65"/>
      <c r="S18" s="59">
        <v>770609459</v>
      </c>
    </row>
    <row r="19" spans="13:19" x14ac:dyDescent="0.25">
      <c r="M19" s="14" t="s">
        <v>54</v>
      </c>
      <c r="N19" s="60">
        <v>290436381</v>
      </c>
      <c r="R19" s="65"/>
      <c r="S19" s="60">
        <v>553288817</v>
      </c>
    </row>
    <row r="20" spans="13:19" x14ac:dyDescent="0.25">
      <c r="M20" s="33" t="s">
        <v>56</v>
      </c>
      <c r="N20" s="59">
        <v>770609459</v>
      </c>
      <c r="R20" s="65"/>
      <c r="S20" s="59">
        <v>298814217</v>
      </c>
    </row>
    <row r="21" spans="13:19" x14ac:dyDescent="0.25">
      <c r="M21" s="33" t="s">
        <v>58</v>
      </c>
      <c r="N21" s="59">
        <v>871119771</v>
      </c>
      <c r="R21" s="65"/>
      <c r="S21" s="59">
        <v>209478868</v>
      </c>
    </row>
    <row r="22" spans="13:19" x14ac:dyDescent="0.25">
      <c r="M22" s="33" t="s">
        <v>2278</v>
      </c>
      <c r="N22" s="59">
        <v>156351792</v>
      </c>
      <c r="R22" s="65"/>
      <c r="S22" s="59">
        <v>184942397</v>
      </c>
    </row>
    <row r="23" spans="13:19" x14ac:dyDescent="0.25">
      <c r="M23" s="14" t="s">
        <v>63</v>
      </c>
      <c r="N23" s="59">
        <v>221149436</v>
      </c>
      <c r="R23" s="65"/>
      <c r="S23" s="59">
        <v>259146820</v>
      </c>
    </row>
    <row r="24" spans="13:19" x14ac:dyDescent="0.25">
      <c r="M24" s="14" t="s">
        <v>67</v>
      </c>
      <c r="N24" s="59">
        <v>145696388</v>
      </c>
      <c r="R24" s="65"/>
      <c r="S24" s="59">
        <v>400504726</v>
      </c>
    </row>
    <row r="25" spans="13:19" x14ac:dyDescent="0.25">
      <c r="M25" s="33" t="s">
        <v>69</v>
      </c>
      <c r="N25" s="59">
        <v>490711782</v>
      </c>
      <c r="R25" s="65"/>
      <c r="S25" s="60">
        <v>281876554</v>
      </c>
    </row>
    <row r="26" spans="13:19" x14ac:dyDescent="0.25">
      <c r="M26" s="33" t="s">
        <v>73</v>
      </c>
      <c r="N26" s="59">
        <v>589105031</v>
      </c>
      <c r="R26" s="65"/>
      <c r="S26" s="59">
        <v>882161640</v>
      </c>
    </row>
    <row r="27" spans="13:19" x14ac:dyDescent="0.25">
      <c r="M27" s="33" t="s">
        <v>75</v>
      </c>
      <c r="N27" s="59">
        <v>184942397</v>
      </c>
      <c r="R27" s="65"/>
      <c r="S27" s="59">
        <v>589105031</v>
      </c>
    </row>
    <row r="28" spans="13:19" x14ac:dyDescent="0.25">
      <c r="M28" s="14" t="s">
        <v>79</v>
      </c>
      <c r="N28" s="59">
        <v>400504726</v>
      </c>
      <c r="R28" s="65"/>
      <c r="S28" s="59">
        <v>399660824</v>
      </c>
    </row>
    <row r="29" spans="13:19" x14ac:dyDescent="0.25">
      <c r="M29" s="33" t="s">
        <v>81</v>
      </c>
      <c r="N29" s="59">
        <v>941637602</v>
      </c>
      <c r="R29" s="65"/>
      <c r="S29" s="59">
        <v>221149436</v>
      </c>
    </row>
    <row r="30" spans="13:19" x14ac:dyDescent="0.25">
      <c r="M30" s="14" t="s">
        <v>83</v>
      </c>
      <c r="N30" s="60">
        <v>281876554</v>
      </c>
      <c r="R30" s="65"/>
      <c r="S30" s="59">
        <v>460055559</v>
      </c>
    </row>
    <row r="31" spans="13:19" x14ac:dyDescent="0.25">
      <c r="M31" s="33" t="s">
        <v>85</v>
      </c>
      <c r="N31" s="59">
        <v>298814217</v>
      </c>
      <c r="R31" s="65"/>
      <c r="S31" s="59">
        <v>295856686</v>
      </c>
    </row>
  </sheetData>
  <sortState ref="S2:T31">
    <sortCondition descending="1" ref="T3"/>
  </sortState>
  <pageMargins left="0.75" right="0.75" top="1" bottom="1" header="0.5" footer="0.5"/>
  <pageSetup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V742"/>
  <sheetViews>
    <sheetView zoomScale="175" zoomScaleNormal="175" zoomScaleSheetLayoutView="100" zoomScalePageLayoutView="115" workbookViewId="0">
      <selection activeCell="D2" sqref="D2"/>
    </sheetView>
  </sheetViews>
  <sheetFormatPr defaultColWidth="19.85546875" defaultRowHeight="15" x14ac:dyDescent="0.25"/>
  <cols>
    <col min="1" max="1" width="17.28515625" style="7" customWidth="1"/>
    <col min="2" max="2" width="11.5703125" style="7" customWidth="1"/>
    <col min="3" max="3" width="9.42578125" style="57" customWidth="1"/>
    <col min="4" max="4" width="8.42578125" style="23" customWidth="1"/>
    <col min="5" max="5" width="7.28515625" style="7" customWidth="1"/>
    <col min="6" max="6" width="9.85546875" style="7" customWidth="1"/>
    <col min="7" max="7" width="7.85546875" style="7" bestFit="1" customWidth="1"/>
    <col min="8" max="8" width="4.85546875" style="7" bestFit="1" customWidth="1"/>
    <col min="9" max="9" width="9.28515625" style="7" customWidth="1"/>
    <col min="10" max="10" width="2" style="7" bestFit="1" customWidth="1"/>
    <col min="11" max="19" width="6.7109375" style="7" bestFit="1" customWidth="1"/>
    <col min="20" max="23" width="7.85546875" style="7" bestFit="1" customWidth="1"/>
    <col min="24" max="16384" width="19.85546875" style="7"/>
  </cols>
  <sheetData>
    <row r="1" spans="1:22" x14ac:dyDescent="0.25">
      <c r="A1" s="1" t="s">
        <v>0</v>
      </c>
      <c r="B1" s="2" t="s">
        <v>902</v>
      </c>
      <c r="C1" s="94" t="s">
        <v>5</v>
      </c>
      <c r="D1" s="6" t="s">
        <v>7</v>
      </c>
      <c r="E1" s="8"/>
      <c r="F1" s="8"/>
      <c r="G1" s="100">
        <v>0</v>
      </c>
      <c r="H1" s="10">
        <v>0</v>
      </c>
      <c r="J1" s="100">
        <v>0</v>
      </c>
      <c r="K1" s="100">
        <v>25000</v>
      </c>
      <c r="L1" s="100">
        <v>35000</v>
      </c>
      <c r="M1" s="100">
        <v>45000</v>
      </c>
      <c r="N1" s="100">
        <v>55000</v>
      </c>
      <c r="O1" s="100">
        <v>65000</v>
      </c>
      <c r="P1" s="100">
        <v>75000</v>
      </c>
      <c r="Q1" s="100">
        <v>85000</v>
      </c>
      <c r="R1" s="100">
        <v>95000</v>
      </c>
      <c r="S1" s="100">
        <v>105000</v>
      </c>
      <c r="T1" s="100">
        <v>115000</v>
      </c>
      <c r="U1" s="100">
        <v>125000</v>
      </c>
      <c r="V1" s="100">
        <v>135000</v>
      </c>
    </row>
    <row r="2" spans="1:22" x14ac:dyDescent="0.25">
      <c r="A2" s="18" t="s">
        <v>10</v>
      </c>
      <c r="B2" s="92">
        <v>247193062</v>
      </c>
      <c r="C2" s="56">
        <v>60981</v>
      </c>
      <c r="D2" s="22"/>
      <c r="G2" s="100">
        <v>25000</v>
      </c>
      <c r="H2" s="24">
        <v>0.02</v>
      </c>
      <c r="J2" s="10">
        <v>0</v>
      </c>
      <c r="K2" s="24">
        <v>0.02</v>
      </c>
      <c r="L2" s="24">
        <v>0.03</v>
      </c>
      <c r="M2" s="24">
        <v>0.04</v>
      </c>
      <c r="N2" s="24">
        <v>0.05</v>
      </c>
      <c r="O2" s="24">
        <v>0.06</v>
      </c>
      <c r="P2" s="24">
        <v>7.0000000000000007E-2</v>
      </c>
      <c r="Q2" s="24">
        <v>0.08</v>
      </c>
      <c r="R2" s="24">
        <v>0.09</v>
      </c>
      <c r="S2" s="24">
        <v>0.1</v>
      </c>
      <c r="T2" s="24">
        <v>0.11</v>
      </c>
      <c r="U2" s="24">
        <v>0.12</v>
      </c>
      <c r="V2" s="24">
        <v>0.13</v>
      </c>
    </row>
    <row r="3" spans="1:22" x14ac:dyDescent="0.25">
      <c r="A3" s="18" t="s">
        <v>14</v>
      </c>
      <c r="B3" s="92">
        <v>760611779</v>
      </c>
      <c r="C3" s="56">
        <v>60915</v>
      </c>
      <c r="D3" s="22"/>
      <c r="G3" s="100">
        <v>35000</v>
      </c>
      <c r="H3" s="24">
        <v>0.03</v>
      </c>
    </row>
    <row r="4" spans="1:22" x14ac:dyDescent="0.25">
      <c r="A4" s="18" t="s">
        <v>17</v>
      </c>
      <c r="B4" s="92">
        <v>801752360</v>
      </c>
      <c r="C4" s="56">
        <v>97071</v>
      </c>
      <c r="G4" s="100">
        <v>45000</v>
      </c>
      <c r="H4" s="24">
        <v>0.04</v>
      </c>
    </row>
    <row r="5" spans="1:22" x14ac:dyDescent="0.25">
      <c r="A5" s="18" t="s">
        <v>20</v>
      </c>
      <c r="B5" s="92">
        <v>749467626</v>
      </c>
      <c r="C5" s="56">
        <v>115421</v>
      </c>
      <c r="G5" s="100">
        <v>55000</v>
      </c>
      <c r="H5" s="24">
        <v>0.05</v>
      </c>
    </row>
    <row r="6" spans="1:22" x14ac:dyDescent="0.25">
      <c r="A6" s="18" t="s">
        <v>23</v>
      </c>
      <c r="B6" s="92">
        <v>350177898</v>
      </c>
      <c r="C6" s="56">
        <v>115547</v>
      </c>
      <c r="G6" s="100">
        <v>65000</v>
      </c>
      <c r="H6" s="24">
        <v>0.06</v>
      </c>
    </row>
    <row r="7" spans="1:22" x14ac:dyDescent="0.25">
      <c r="A7" s="7" t="s">
        <v>25</v>
      </c>
      <c r="B7" s="92">
        <v>122549650</v>
      </c>
      <c r="C7" s="56">
        <v>69212</v>
      </c>
      <c r="G7" s="100">
        <v>75000</v>
      </c>
      <c r="H7" s="24">
        <v>7.0000000000000007E-2</v>
      </c>
    </row>
    <row r="8" spans="1:22" x14ac:dyDescent="0.25">
      <c r="A8" s="18" t="s">
        <v>810</v>
      </c>
      <c r="B8" s="92">
        <v>681675012</v>
      </c>
      <c r="C8" s="56">
        <v>120198</v>
      </c>
      <c r="G8" s="100">
        <v>85000</v>
      </c>
      <c r="H8" s="24">
        <v>0.08</v>
      </c>
    </row>
    <row r="9" spans="1:22" x14ac:dyDescent="0.25">
      <c r="A9" s="7" t="s">
        <v>29</v>
      </c>
      <c r="B9" s="92">
        <v>959594354</v>
      </c>
      <c r="C9" s="56">
        <v>107635</v>
      </c>
      <c r="D9" s="22"/>
      <c r="G9" s="100">
        <v>95000</v>
      </c>
      <c r="H9" s="24">
        <v>0.09</v>
      </c>
    </row>
    <row r="10" spans="1:22" x14ac:dyDescent="0.25">
      <c r="A10" s="7" t="s">
        <v>31</v>
      </c>
      <c r="B10" s="92">
        <v>950510069</v>
      </c>
      <c r="C10" s="56">
        <v>113020</v>
      </c>
      <c r="G10" s="100">
        <v>105000</v>
      </c>
      <c r="H10" s="24">
        <v>0.1</v>
      </c>
    </row>
    <row r="11" spans="1:22" x14ac:dyDescent="0.25">
      <c r="A11" s="7" t="s">
        <v>33</v>
      </c>
      <c r="B11" s="92">
        <v>525598270</v>
      </c>
      <c r="C11" s="56">
        <v>82341</v>
      </c>
      <c r="G11" s="100">
        <v>115000</v>
      </c>
      <c r="H11" s="24">
        <v>0.11</v>
      </c>
    </row>
    <row r="12" spans="1:22" x14ac:dyDescent="0.25">
      <c r="A12" s="7" t="s">
        <v>35</v>
      </c>
      <c r="B12" s="92">
        <v>810366566</v>
      </c>
      <c r="C12" s="56">
        <v>98598</v>
      </c>
      <c r="G12" s="100">
        <v>125000</v>
      </c>
      <c r="H12" s="24">
        <v>0.12</v>
      </c>
    </row>
    <row r="13" spans="1:22" x14ac:dyDescent="0.25">
      <c r="A13" s="18" t="s">
        <v>37</v>
      </c>
      <c r="B13" s="92">
        <v>564922529</v>
      </c>
      <c r="C13" s="56">
        <v>46350</v>
      </c>
      <c r="G13" s="100">
        <v>135000</v>
      </c>
      <c r="H13" s="24">
        <v>0.13</v>
      </c>
    </row>
    <row r="14" spans="1:22" x14ac:dyDescent="0.25">
      <c r="A14" s="18" t="s">
        <v>39</v>
      </c>
      <c r="B14" s="92">
        <v>432805963</v>
      </c>
      <c r="C14" s="56">
        <v>61076</v>
      </c>
    </row>
    <row r="15" spans="1:22" x14ac:dyDescent="0.25">
      <c r="A15" s="7" t="s">
        <v>41</v>
      </c>
      <c r="B15" s="92">
        <v>522866924</v>
      </c>
      <c r="C15" s="56">
        <v>107968</v>
      </c>
    </row>
    <row r="16" spans="1:22" x14ac:dyDescent="0.25">
      <c r="A16" s="7" t="s">
        <v>43</v>
      </c>
      <c r="B16" s="92">
        <v>612567918</v>
      </c>
      <c r="C16" s="56">
        <v>102146</v>
      </c>
    </row>
    <row r="17" spans="1:4" x14ac:dyDescent="0.25">
      <c r="A17" s="18" t="s">
        <v>45</v>
      </c>
      <c r="B17" s="92">
        <v>135199490</v>
      </c>
      <c r="C17" s="56">
        <v>46009</v>
      </c>
    </row>
    <row r="18" spans="1:4" x14ac:dyDescent="0.25">
      <c r="A18" s="7" t="s">
        <v>47</v>
      </c>
      <c r="B18" s="92">
        <v>710423370</v>
      </c>
      <c r="C18" s="56">
        <v>53399</v>
      </c>
    </row>
    <row r="19" spans="1:4" x14ac:dyDescent="0.25">
      <c r="A19" s="18" t="s">
        <v>49</v>
      </c>
      <c r="B19" s="92">
        <v>929736127</v>
      </c>
      <c r="C19" s="56">
        <v>45419</v>
      </c>
    </row>
    <row r="20" spans="1:4" x14ac:dyDescent="0.25">
      <c r="A20" s="18" t="s">
        <v>51</v>
      </c>
      <c r="B20" s="92">
        <v>927762260</v>
      </c>
      <c r="C20" s="56">
        <v>69038</v>
      </c>
    </row>
    <row r="21" spans="1:4" x14ac:dyDescent="0.25">
      <c r="A21" s="18" t="s">
        <v>53</v>
      </c>
      <c r="B21" s="92">
        <v>416882380</v>
      </c>
      <c r="C21" s="56">
        <v>46163</v>
      </c>
    </row>
    <row r="22" spans="1:4" x14ac:dyDescent="0.25">
      <c r="A22" s="7" t="s">
        <v>55</v>
      </c>
      <c r="B22" s="92">
        <v>187790559</v>
      </c>
      <c r="C22" s="56">
        <v>70990</v>
      </c>
    </row>
    <row r="23" spans="1:4" x14ac:dyDescent="0.25">
      <c r="A23" s="7" t="s">
        <v>57</v>
      </c>
      <c r="B23" s="92">
        <v>407677443</v>
      </c>
      <c r="C23" s="56">
        <v>45315</v>
      </c>
    </row>
    <row r="24" spans="1:4" x14ac:dyDescent="0.25">
      <c r="A24" s="7" t="s">
        <v>59</v>
      </c>
      <c r="B24" s="92">
        <v>842957484</v>
      </c>
      <c r="C24" s="56">
        <v>102687</v>
      </c>
    </row>
    <row r="25" spans="1:4" x14ac:dyDescent="0.25">
      <c r="A25" s="7" t="s">
        <v>62</v>
      </c>
      <c r="B25" s="92">
        <v>974378703</v>
      </c>
      <c r="C25" s="56">
        <v>121213</v>
      </c>
    </row>
    <row r="26" spans="1:4" x14ac:dyDescent="0.25">
      <c r="A26" s="7" t="s">
        <v>64</v>
      </c>
      <c r="B26" s="92">
        <v>721086304</v>
      </c>
      <c r="C26" s="56">
        <v>74666</v>
      </c>
    </row>
    <row r="27" spans="1:4" x14ac:dyDescent="0.25">
      <c r="A27" s="7" t="s">
        <v>66</v>
      </c>
      <c r="B27" s="92">
        <v>210917671</v>
      </c>
      <c r="C27" s="56">
        <v>90032</v>
      </c>
    </row>
    <row r="28" spans="1:4" x14ac:dyDescent="0.25">
      <c r="A28" s="7" t="s">
        <v>68</v>
      </c>
      <c r="B28" s="92">
        <v>367268620</v>
      </c>
      <c r="C28" s="56">
        <v>43469</v>
      </c>
    </row>
    <row r="29" spans="1:4" x14ac:dyDescent="0.25">
      <c r="A29" s="7" t="s">
        <v>70</v>
      </c>
      <c r="B29" s="92">
        <v>599015207</v>
      </c>
      <c r="C29" s="56">
        <v>68870</v>
      </c>
    </row>
    <row r="30" spans="1:4" x14ac:dyDescent="0.25">
      <c r="A30" s="7" t="s">
        <v>72</v>
      </c>
      <c r="B30" s="92">
        <v>393929472</v>
      </c>
      <c r="C30" s="56">
        <v>113141</v>
      </c>
    </row>
    <row r="31" spans="1:4" x14ac:dyDescent="0.25">
      <c r="A31" s="7" t="s">
        <v>74</v>
      </c>
      <c r="B31" s="92">
        <v>825154108</v>
      </c>
      <c r="C31" s="56">
        <v>104719</v>
      </c>
      <c r="D31" s="22"/>
    </row>
    <row r="32" spans="1:4" x14ac:dyDescent="0.25">
      <c r="A32" s="7" t="s">
        <v>76</v>
      </c>
      <c r="B32" s="92">
        <v>539888717</v>
      </c>
      <c r="C32" s="56">
        <v>61443</v>
      </c>
    </row>
    <row r="33" spans="1:6" x14ac:dyDescent="0.25">
      <c r="A33" s="7" t="s">
        <v>78</v>
      </c>
      <c r="B33" s="92">
        <v>999722126</v>
      </c>
      <c r="C33" s="56">
        <v>115351</v>
      </c>
    </row>
    <row r="34" spans="1:6" x14ac:dyDescent="0.25">
      <c r="A34" s="7" t="s">
        <v>80</v>
      </c>
      <c r="B34" s="92">
        <v>985201341</v>
      </c>
      <c r="C34" s="56">
        <v>71321</v>
      </c>
      <c r="D34" s="22"/>
    </row>
    <row r="35" spans="1:6" x14ac:dyDescent="0.25">
      <c r="A35" s="7" t="s">
        <v>82</v>
      </c>
      <c r="B35" s="92">
        <v>392345739</v>
      </c>
      <c r="C35" s="56">
        <v>124798</v>
      </c>
    </row>
    <row r="36" spans="1:6" x14ac:dyDescent="0.25">
      <c r="A36" s="7" t="s">
        <v>84</v>
      </c>
      <c r="B36" s="92">
        <v>594784217</v>
      </c>
      <c r="C36" s="56">
        <v>96545</v>
      </c>
    </row>
    <row r="37" spans="1:6" x14ac:dyDescent="0.25">
      <c r="A37" s="7" t="s">
        <v>86</v>
      </c>
      <c r="B37" s="92">
        <v>682065240</v>
      </c>
      <c r="C37" s="56">
        <v>98833</v>
      </c>
      <c r="E37" s="50"/>
      <c r="F37" s="50"/>
    </row>
    <row r="38" spans="1:6" x14ac:dyDescent="0.25">
      <c r="A38" s="7" t="s">
        <v>87</v>
      </c>
      <c r="B38" s="92">
        <v>526835485</v>
      </c>
      <c r="C38" s="56">
        <v>124698</v>
      </c>
    </row>
    <row r="39" spans="1:6" x14ac:dyDescent="0.25">
      <c r="A39" s="7" t="s">
        <v>89</v>
      </c>
      <c r="B39" s="92">
        <v>851965747</v>
      </c>
      <c r="C39" s="56">
        <v>106453</v>
      </c>
    </row>
    <row r="40" spans="1:6" x14ac:dyDescent="0.25">
      <c r="A40" s="7" t="s">
        <v>90</v>
      </c>
      <c r="B40" s="92">
        <v>415490090</v>
      </c>
      <c r="C40" s="56">
        <v>88169</v>
      </c>
      <c r="D40" s="22"/>
    </row>
    <row r="41" spans="1:6" x14ac:dyDescent="0.25">
      <c r="A41" s="7" t="s">
        <v>91</v>
      </c>
      <c r="B41" s="92">
        <v>605346812</v>
      </c>
      <c r="C41" s="56">
        <v>83157</v>
      </c>
    </row>
    <row r="42" spans="1:6" x14ac:dyDescent="0.25">
      <c r="A42" s="7" t="s">
        <v>92</v>
      </c>
      <c r="B42" s="92">
        <v>579705418</v>
      </c>
      <c r="C42" s="56">
        <v>71963</v>
      </c>
    </row>
    <row r="43" spans="1:6" x14ac:dyDescent="0.25">
      <c r="A43" s="7" t="s">
        <v>93</v>
      </c>
      <c r="B43" s="92">
        <v>782879211</v>
      </c>
      <c r="C43" s="56">
        <v>84121</v>
      </c>
      <c r="D43" s="22"/>
    </row>
    <row r="44" spans="1:6" x14ac:dyDescent="0.25">
      <c r="A44" s="7" t="s">
        <v>94</v>
      </c>
      <c r="B44" s="92">
        <v>611557380</v>
      </c>
      <c r="C44" s="56">
        <v>73059</v>
      </c>
    </row>
    <row r="45" spans="1:6" x14ac:dyDescent="0.25">
      <c r="A45" s="7" t="s">
        <v>95</v>
      </c>
      <c r="B45" s="92">
        <v>756625963</v>
      </c>
      <c r="C45" s="56">
        <v>115255</v>
      </c>
    </row>
    <row r="46" spans="1:6" x14ac:dyDescent="0.25">
      <c r="A46" s="7" t="s">
        <v>96</v>
      </c>
      <c r="B46" s="92">
        <v>252976271</v>
      </c>
      <c r="C46" s="56">
        <v>75259</v>
      </c>
    </row>
    <row r="47" spans="1:6" x14ac:dyDescent="0.25">
      <c r="A47" s="7" t="s">
        <v>97</v>
      </c>
      <c r="B47" s="92">
        <v>241997711</v>
      </c>
      <c r="C47" s="56">
        <v>104597</v>
      </c>
    </row>
    <row r="48" spans="1:6" x14ac:dyDescent="0.25">
      <c r="A48" s="7" t="s">
        <v>98</v>
      </c>
      <c r="B48" s="92">
        <v>480892541</v>
      </c>
      <c r="C48" s="56">
        <v>124141</v>
      </c>
    </row>
    <row r="49" spans="1:6" x14ac:dyDescent="0.25">
      <c r="A49" s="7" t="s">
        <v>99</v>
      </c>
      <c r="B49" s="92">
        <v>325873476</v>
      </c>
      <c r="C49" s="56">
        <v>119465</v>
      </c>
    </row>
    <row r="50" spans="1:6" x14ac:dyDescent="0.25">
      <c r="A50" s="7" t="s">
        <v>100</v>
      </c>
      <c r="B50" s="92">
        <v>198204815</v>
      </c>
      <c r="C50" s="56">
        <v>51489</v>
      </c>
    </row>
    <row r="51" spans="1:6" x14ac:dyDescent="0.25">
      <c r="A51" s="7" t="s">
        <v>101</v>
      </c>
      <c r="B51" s="92">
        <v>990150871</v>
      </c>
      <c r="C51" s="56">
        <v>46075</v>
      </c>
    </row>
    <row r="52" spans="1:6" x14ac:dyDescent="0.25">
      <c r="A52" s="7" t="s">
        <v>102</v>
      </c>
      <c r="B52" s="92">
        <v>418033151</v>
      </c>
      <c r="C52" s="56">
        <v>102833</v>
      </c>
      <c r="E52" s="50"/>
      <c r="F52" s="50"/>
    </row>
    <row r="53" spans="1:6" x14ac:dyDescent="0.25">
      <c r="A53" s="7" t="s">
        <v>103</v>
      </c>
      <c r="B53" s="92">
        <v>883986541</v>
      </c>
      <c r="C53" s="56">
        <v>65490</v>
      </c>
    </row>
    <row r="54" spans="1:6" x14ac:dyDescent="0.25">
      <c r="A54" s="7" t="s">
        <v>104</v>
      </c>
      <c r="B54" s="92">
        <v>489792789</v>
      </c>
      <c r="C54" s="56">
        <v>109822</v>
      </c>
    </row>
    <row r="55" spans="1:6" x14ac:dyDescent="0.25">
      <c r="A55" s="7" t="s">
        <v>105</v>
      </c>
      <c r="B55" s="92">
        <v>409468986</v>
      </c>
      <c r="C55" s="56">
        <v>93149</v>
      </c>
    </row>
    <row r="56" spans="1:6" x14ac:dyDescent="0.25">
      <c r="A56" s="7" t="s">
        <v>106</v>
      </c>
      <c r="B56" s="92">
        <v>557074740</v>
      </c>
      <c r="C56" s="56">
        <v>79729</v>
      </c>
    </row>
    <row r="57" spans="1:6" x14ac:dyDescent="0.25">
      <c r="A57" s="7" t="s">
        <v>107</v>
      </c>
      <c r="B57" s="92">
        <v>667081171</v>
      </c>
      <c r="C57" s="56">
        <v>54814</v>
      </c>
      <c r="E57" s="50"/>
      <c r="F57" s="50"/>
    </row>
    <row r="58" spans="1:6" x14ac:dyDescent="0.25">
      <c r="A58" s="7" t="s">
        <v>108</v>
      </c>
      <c r="B58" s="92">
        <v>641060205</v>
      </c>
      <c r="C58" s="56">
        <v>96191</v>
      </c>
    </row>
    <row r="59" spans="1:6" x14ac:dyDescent="0.25">
      <c r="A59" s="7" t="s">
        <v>109</v>
      </c>
      <c r="B59" s="92">
        <v>673228346</v>
      </c>
      <c r="C59" s="56">
        <v>112396</v>
      </c>
      <c r="E59" s="50"/>
      <c r="F59" s="50"/>
    </row>
    <row r="60" spans="1:6" x14ac:dyDescent="0.25">
      <c r="A60" s="7" t="s">
        <v>110</v>
      </c>
      <c r="B60" s="92">
        <v>428542703</v>
      </c>
      <c r="C60" s="56">
        <v>118240</v>
      </c>
    </row>
    <row r="61" spans="1:6" x14ac:dyDescent="0.25">
      <c r="A61" s="7" t="s">
        <v>111</v>
      </c>
      <c r="B61" s="92">
        <v>904798524</v>
      </c>
      <c r="C61" s="56">
        <v>114408</v>
      </c>
    </row>
    <row r="62" spans="1:6" x14ac:dyDescent="0.25">
      <c r="A62" s="7" t="s">
        <v>112</v>
      </c>
      <c r="B62" s="92">
        <v>900928760</v>
      </c>
      <c r="C62" s="56">
        <v>104133</v>
      </c>
    </row>
    <row r="63" spans="1:6" x14ac:dyDescent="0.25">
      <c r="A63" s="7" t="s">
        <v>113</v>
      </c>
      <c r="B63" s="92">
        <v>455196466</v>
      </c>
      <c r="C63" s="56">
        <v>99457</v>
      </c>
    </row>
    <row r="64" spans="1:6" x14ac:dyDescent="0.25">
      <c r="A64" s="7" t="s">
        <v>114</v>
      </c>
      <c r="B64" s="92">
        <v>367534064</v>
      </c>
      <c r="C64" s="56">
        <v>49254</v>
      </c>
    </row>
    <row r="65" spans="1:4" x14ac:dyDescent="0.25">
      <c r="A65" s="7" t="s">
        <v>115</v>
      </c>
      <c r="B65" s="92">
        <v>679677007</v>
      </c>
      <c r="C65" s="56">
        <v>126756</v>
      </c>
      <c r="D65" s="22"/>
    </row>
    <row r="66" spans="1:4" x14ac:dyDescent="0.25">
      <c r="A66" s="7" t="s">
        <v>116</v>
      </c>
      <c r="B66" s="92">
        <v>459863811</v>
      </c>
      <c r="C66" s="56">
        <v>115133</v>
      </c>
    </row>
    <row r="67" spans="1:4" x14ac:dyDescent="0.25">
      <c r="A67" s="7" t="s">
        <v>117</v>
      </c>
      <c r="B67" s="92">
        <v>383702370</v>
      </c>
      <c r="C67" s="56">
        <v>101108</v>
      </c>
    </row>
    <row r="68" spans="1:4" x14ac:dyDescent="0.25">
      <c r="A68" s="7" t="s">
        <v>118</v>
      </c>
      <c r="B68" s="92">
        <v>564136807</v>
      </c>
      <c r="C68" s="56">
        <v>62211</v>
      </c>
    </row>
    <row r="69" spans="1:4" x14ac:dyDescent="0.25">
      <c r="A69" s="7" t="s">
        <v>119</v>
      </c>
      <c r="B69" s="92">
        <v>987083705</v>
      </c>
      <c r="C69" s="56">
        <v>70796</v>
      </c>
    </row>
    <row r="70" spans="1:4" x14ac:dyDescent="0.25">
      <c r="A70" s="7" t="s">
        <v>120</v>
      </c>
      <c r="B70" s="92">
        <v>891564487</v>
      </c>
      <c r="C70" s="56">
        <v>67727</v>
      </c>
    </row>
    <row r="71" spans="1:4" x14ac:dyDescent="0.25">
      <c r="A71" s="7" t="s">
        <v>121</v>
      </c>
      <c r="B71" s="92">
        <v>788904504</v>
      </c>
      <c r="C71" s="56">
        <v>109199</v>
      </c>
    </row>
    <row r="72" spans="1:4" x14ac:dyDescent="0.25">
      <c r="A72" s="7" t="s">
        <v>122</v>
      </c>
      <c r="B72" s="92">
        <v>264076318</v>
      </c>
      <c r="C72" s="56">
        <v>119300</v>
      </c>
    </row>
    <row r="73" spans="1:4" x14ac:dyDescent="0.25">
      <c r="A73" s="7" t="s">
        <v>123</v>
      </c>
      <c r="B73" s="92">
        <v>427337460</v>
      </c>
      <c r="C73" s="56">
        <v>124619</v>
      </c>
    </row>
    <row r="74" spans="1:4" x14ac:dyDescent="0.25">
      <c r="A74" s="7" t="s">
        <v>124</v>
      </c>
      <c r="B74" s="92">
        <v>258873162</v>
      </c>
      <c r="C74" s="56">
        <v>62470</v>
      </c>
    </row>
    <row r="75" spans="1:4" x14ac:dyDescent="0.25">
      <c r="A75" s="7" t="s">
        <v>125</v>
      </c>
      <c r="B75" s="92">
        <v>916840791</v>
      </c>
      <c r="C75" s="56">
        <v>53191</v>
      </c>
    </row>
    <row r="76" spans="1:4" x14ac:dyDescent="0.25">
      <c r="A76" s="7" t="s">
        <v>126</v>
      </c>
      <c r="B76" s="92">
        <v>982100179</v>
      </c>
      <c r="C76" s="56">
        <v>45299</v>
      </c>
    </row>
    <row r="77" spans="1:4" x14ac:dyDescent="0.25">
      <c r="A77" s="7" t="s">
        <v>127</v>
      </c>
      <c r="B77" s="92">
        <v>175358845</v>
      </c>
      <c r="C77" s="56">
        <v>118113</v>
      </c>
    </row>
    <row r="78" spans="1:4" x14ac:dyDescent="0.25">
      <c r="A78" s="7" t="s">
        <v>128</v>
      </c>
      <c r="B78" s="92">
        <v>691648633</v>
      </c>
      <c r="C78" s="56">
        <v>112624</v>
      </c>
    </row>
    <row r="79" spans="1:4" x14ac:dyDescent="0.25">
      <c r="A79" s="7" t="s">
        <v>129</v>
      </c>
      <c r="B79" s="92">
        <v>705198309</v>
      </c>
      <c r="C79" s="56">
        <v>105125</v>
      </c>
    </row>
    <row r="80" spans="1:4" x14ac:dyDescent="0.25">
      <c r="A80" s="7" t="s">
        <v>130</v>
      </c>
      <c r="B80" s="92">
        <v>853005842</v>
      </c>
      <c r="C80" s="56">
        <v>51385</v>
      </c>
    </row>
    <row r="81" spans="1:3" x14ac:dyDescent="0.25">
      <c r="A81" s="7" t="s">
        <v>131</v>
      </c>
      <c r="B81" s="92">
        <v>560037725</v>
      </c>
      <c r="C81" s="56">
        <v>82217</v>
      </c>
    </row>
    <row r="82" spans="1:3" x14ac:dyDescent="0.25">
      <c r="A82" s="7" t="s">
        <v>132</v>
      </c>
      <c r="B82" s="92">
        <v>429384495</v>
      </c>
      <c r="C82" s="56">
        <v>95620</v>
      </c>
    </row>
    <row r="83" spans="1:3" x14ac:dyDescent="0.25">
      <c r="A83" s="7" t="s">
        <v>133</v>
      </c>
      <c r="B83" s="92">
        <v>123104906</v>
      </c>
      <c r="C83" s="56">
        <v>47514</v>
      </c>
    </row>
    <row r="84" spans="1:3" x14ac:dyDescent="0.25">
      <c r="A84" s="7" t="s">
        <v>134</v>
      </c>
      <c r="B84" s="92">
        <v>941483970</v>
      </c>
      <c r="C84" s="56">
        <v>105647</v>
      </c>
    </row>
    <row r="85" spans="1:3" x14ac:dyDescent="0.25">
      <c r="A85" s="7" t="s">
        <v>135</v>
      </c>
      <c r="B85" s="92">
        <v>856379686</v>
      </c>
      <c r="C85" s="56">
        <v>125512</v>
      </c>
    </row>
    <row r="86" spans="1:3" x14ac:dyDescent="0.25">
      <c r="A86" s="7" t="s">
        <v>136</v>
      </c>
      <c r="B86" s="92">
        <v>463456396</v>
      </c>
      <c r="C86" s="56">
        <v>45315</v>
      </c>
    </row>
    <row r="87" spans="1:3" x14ac:dyDescent="0.25">
      <c r="A87" s="7" t="s">
        <v>137</v>
      </c>
      <c r="B87" s="92">
        <v>198136015</v>
      </c>
      <c r="C87" s="56">
        <v>52224</v>
      </c>
    </row>
    <row r="88" spans="1:3" x14ac:dyDescent="0.25">
      <c r="A88" s="7" t="s">
        <v>138</v>
      </c>
      <c r="B88" s="92">
        <v>950047489</v>
      </c>
      <c r="C88" s="56">
        <v>110399</v>
      </c>
    </row>
    <row r="89" spans="1:3" x14ac:dyDescent="0.25">
      <c r="A89" s="7" t="s">
        <v>139</v>
      </c>
      <c r="B89" s="92">
        <v>530652235</v>
      </c>
      <c r="C89" s="56">
        <v>88499</v>
      </c>
    </row>
    <row r="90" spans="1:3" x14ac:dyDescent="0.25">
      <c r="A90" s="7" t="s">
        <v>140</v>
      </c>
      <c r="B90" s="92">
        <v>374392996</v>
      </c>
      <c r="C90" s="56">
        <v>104499</v>
      </c>
    </row>
    <row r="91" spans="1:3" x14ac:dyDescent="0.25">
      <c r="A91" s="7" t="s">
        <v>141</v>
      </c>
      <c r="B91" s="92">
        <v>824010310</v>
      </c>
      <c r="C91" s="56">
        <v>108152</v>
      </c>
    </row>
    <row r="92" spans="1:3" x14ac:dyDescent="0.25">
      <c r="A92" s="7" t="s">
        <v>142</v>
      </c>
      <c r="B92" s="92">
        <v>920739263</v>
      </c>
      <c r="C92" s="56">
        <v>126555</v>
      </c>
    </row>
    <row r="93" spans="1:3" x14ac:dyDescent="0.25">
      <c r="A93" s="7" t="s">
        <v>143</v>
      </c>
      <c r="B93" s="92">
        <v>642029261</v>
      </c>
      <c r="C93" s="56">
        <v>57059</v>
      </c>
    </row>
    <row r="94" spans="1:3" x14ac:dyDescent="0.25">
      <c r="A94" s="7" t="s">
        <v>144</v>
      </c>
      <c r="B94" s="92">
        <v>821718956</v>
      </c>
      <c r="C94" s="56">
        <v>123803</v>
      </c>
    </row>
    <row r="95" spans="1:3" x14ac:dyDescent="0.25">
      <c r="A95" s="7" t="s">
        <v>145</v>
      </c>
      <c r="B95" s="92">
        <v>532457710</v>
      </c>
      <c r="C95" s="56">
        <v>85917</v>
      </c>
    </row>
    <row r="96" spans="1:3" x14ac:dyDescent="0.25">
      <c r="A96" s="7" t="s">
        <v>146</v>
      </c>
      <c r="B96" s="92">
        <v>946242588</v>
      </c>
      <c r="C96" s="56">
        <v>53330</v>
      </c>
    </row>
    <row r="97" spans="1:3" x14ac:dyDescent="0.25">
      <c r="A97" s="7" t="s">
        <v>147</v>
      </c>
      <c r="B97" s="92">
        <v>226926793</v>
      </c>
      <c r="C97" s="56">
        <v>73102</v>
      </c>
    </row>
    <row r="98" spans="1:3" x14ac:dyDescent="0.25">
      <c r="A98" s="7" t="s">
        <v>149</v>
      </c>
      <c r="B98" s="92">
        <v>429727471</v>
      </c>
      <c r="C98" s="56">
        <v>112538</v>
      </c>
    </row>
    <row r="99" spans="1:3" x14ac:dyDescent="0.25">
      <c r="A99" s="7" t="s">
        <v>150</v>
      </c>
      <c r="B99" s="92">
        <v>926205139</v>
      </c>
      <c r="C99" s="56">
        <v>43819</v>
      </c>
    </row>
    <row r="100" spans="1:3" x14ac:dyDescent="0.25">
      <c r="A100" s="7" t="s">
        <v>151</v>
      </c>
      <c r="B100" s="92">
        <v>222904579</v>
      </c>
      <c r="C100" s="56">
        <v>85139</v>
      </c>
    </row>
    <row r="101" spans="1:3" x14ac:dyDescent="0.25">
      <c r="A101" s="7" t="s">
        <v>152</v>
      </c>
      <c r="B101" s="92">
        <v>347747120</v>
      </c>
      <c r="C101" s="56">
        <v>82680</v>
      </c>
    </row>
    <row r="102" spans="1:3" x14ac:dyDescent="0.25">
      <c r="A102" s="7" t="s">
        <v>153</v>
      </c>
      <c r="B102" s="92">
        <v>493010353</v>
      </c>
      <c r="C102" s="56">
        <v>103259</v>
      </c>
    </row>
    <row r="103" spans="1:3" x14ac:dyDescent="0.25">
      <c r="A103" s="7" t="s">
        <v>154</v>
      </c>
      <c r="B103" s="92">
        <v>988958172</v>
      </c>
      <c r="C103" s="56">
        <v>71073</v>
      </c>
    </row>
    <row r="104" spans="1:3" x14ac:dyDescent="0.25">
      <c r="A104" s="7" t="s">
        <v>155</v>
      </c>
      <c r="B104" s="92">
        <v>604032414</v>
      </c>
      <c r="C104" s="56">
        <v>70153</v>
      </c>
    </row>
    <row r="105" spans="1:3" x14ac:dyDescent="0.25">
      <c r="A105" s="7" t="s">
        <v>156</v>
      </c>
      <c r="B105" s="92">
        <v>251288864</v>
      </c>
      <c r="C105" s="56">
        <v>53099</v>
      </c>
    </row>
    <row r="106" spans="1:3" x14ac:dyDescent="0.25">
      <c r="A106" s="7" t="s">
        <v>158</v>
      </c>
      <c r="B106" s="92">
        <v>444982738</v>
      </c>
      <c r="C106" s="56">
        <v>52560</v>
      </c>
    </row>
    <row r="107" spans="1:3" x14ac:dyDescent="0.25">
      <c r="A107" s="7" t="s">
        <v>159</v>
      </c>
      <c r="B107" s="92">
        <v>380396845</v>
      </c>
      <c r="C107" s="56">
        <v>46834</v>
      </c>
    </row>
    <row r="108" spans="1:3" x14ac:dyDescent="0.25">
      <c r="A108" s="7" t="s">
        <v>160</v>
      </c>
      <c r="B108" s="92">
        <v>858999241</v>
      </c>
      <c r="C108" s="56">
        <v>97652</v>
      </c>
    </row>
    <row r="109" spans="1:3" x14ac:dyDescent="0.25">
      <c r="A109" s="7" t="s">
        <v>161</v>
      </c>
      <c r="B109" s="92">
        <v>750250878</v>
      </c>
      <c r="C109" s="56">
        <v>44377</v>
      </c>
    </row>
    <row r="110" spans="1:3" x14ac:dyDescent="0.25">
      <c r="A110" s="7" t="s">
        <v>162</v>
      </c>
      <c r="B110" s="92">
        <v>883157481</v>
      </c>
      <c r="C110" s="56">
        <v>84107</v>
      </c>
    </row>
    <row r="111" spans="1:3" x14ac:dyDescent="0.25">
      <c r="A111" s="7" t="s">
        <v>163</v>
      </c>
      <c r="B111" s="92">
        <v>427887916</v>
      </c>
      <c r="C111" s="56">
        <v>64749</v>
      </c>
    </row>
    <row r="112" spans="1:3" x14ac:dyDescent="0.25">
      <c r="A112" s="7" t="s">
        <v>164</v>
      </c>
      <c r="B112" s="92">
        <v>370464802</v>
      </c>
      <c r="C112" s="56">
        <v>96101</v>
      </c>
    </row>
    <row r="113" spans="1:4" x14ac:dyDescent="0.25">
      <c r="A113" s="7" t="s">
        <v>165</v>
      </c>
      <c r="B113" s="92">
        <v>525611913</v>
      </c>
      <c r="C113" s="56">
        <v>60275</v>
      </c>
    </row>
    <row r="114" spans="1:4" x14ac:dyDescent="0.25">
      <c r="A114" s="7" t="s">
        <v>166</v>
      </c>
      <c r="B114" s="92">
        <v>933279458</v>
      </c>
      <c r="C114" s="56">
        <v>65190</v>
      </c>
    </row>
    <row r="115" spans="1:4" x14ac:dyDescent="0.25">
      <c r="A115" s="7" t="s">
        <v>168</v>
      </c>
      <c r="B115" s="92">
        <v>920517636</v>
      </c>
      <c r="C115" s="56">
        <v>121677</v>
      </c>
    </row>
    <row r="116" spans="1:4" x14ac:dyDescent="0.25">
      <c r="A116" s="7" t="s">
        <v>169</v>
      </c>
      <c r="B116" s="92">
        <v>613668396</v>
      </c>
      <c r="C116" s="56">
        <v>54749</v>
      </c>
    </row>
    <row r="117" spans="1:4" x14ac:dyDescent="0.25">
      <c r="A117" s="7" t="s">
        <v>170</v>
      </c>
      <c r="B117" s="92">
        <v>275174995</v>
      </c>
      <c r="C117" s="56">
        <v>74258</v>
      </c>
    </row>
    <row r="118" spans="1:4" x14ac:dyDescent="0.25">
      <c r="A118" s="7" t="s">
        <v>171</v>
      </c>
      <c r="B118" s="92">
        <v>132467527</v>
      </c>
      <c r="C118" s="56">
        <v>108255</v>
      </c>
    </row>
    <row r="119" spans="1:4" x14ac:dyDescent="0.25">
      <c r="A119" s="7" t="s">
        <v>172</v>
      </c>
      <c r="B119" s="92">
        <v>560268224</v>
      </c>
      <c r="C119" s="56">
        <v>121550</v>
      </c>
    </row>
    <row r="120" spans="1:4" x14ac:dyDescent="0.25">
      <c r="A120" s="7" t="s">
        <v>173</v>
      </c>
      <c r="B120" s="92">
        <v>478851789</v>
      </c>
      <c r="C120" s="56">
        <v>105911</v>
      </c>
    </row>
    <row r="121" spans="1:4" x14ac:dyDescent="0.25">
      <c r="A121" s="7" t="s">
        <v>174</v>
      </c>
      <c r="B121" s="92">
        <v>689067347</v>
      </c>
      <c r="C121" s="56">
        <v>42552</v>
      </c>
    </row>
    <row r="122" spans="1:4" x14ac:dyDescent="0.25">
      <c r="A122" s="7" t="s">
        <v>175</v>
      </c>
      <c r="B122" s="92">
        <v>368089712</v>
      </c>
      <c r="C122" s="56">
        <v>103026</v>
      </c>
    </row>
    <row r="123" spans="1:4" x14ac:dyDescent="0.25">
      <c r="A123" s="7" t="s">
        <v>176</v>
      </c>
      <c r="B123" s="92">
        <v>933078420</v>
      </c>
      <c r="C123" s="56">
        <v>57534</v>
      </c>
      <c r="D123" s="22"/>
    </row>
    <row r="124" spans="1:4" x14ac:dyDescent="0.25">
      <c r="A124" s="7" t="s">
        <v>177</v>
      </c>
      <c r="B124" s="92">
        <v>711717716</v>
      </c>
      <c r="C124" s="56">
        <v>72104</v>
      </c>
    </row>
    <row r="125" spans="1:4" x14ac:dyDescent="0.25">
      <c r="A125" s="7" t="s">
        <v>178</v>
      </c>
      <c r="B125" s="92">
        <v>699134090</v>
      </c>
      <c r="C125" s="56">
        <v>64206</v>
      </c>
    </row>
    <row r="126" spans="1:4" x14ac:dyDescent="0.25">
      <c r="A126" s="7" t="s">
        <v>179</v>
      </c>
      <c r="B126" s="92">
        <v>917989509</v>
      </c>
      <c r="C126" s="56">
        <v>73650</v>
      </c>
    </row>
    <row r="127" spans="1:4" x14ac:dyDescent="0.25">
      <c r="A127" s="7" t="s">
        <v>180</v>
      </c>
      <c r="B127" s="92">
        <v>275598269</v>
      </c>
      <c r="C127" s="56">
        <v>67318</v>
      </c>
    </row>
    <row r="128" spans="1:4" x14ac:dyDescent="0.25">
      <c r="A128" s="7" t="s">
        <v>181</v>
      </c>
      <c r="B128" s="92">
        <v>835077811</v>
      </c>
      <c r="C128" s="56">
        <v>76680</v>
      </c>
    </row>
    <row r="129" spans="1:4" x14ac:dyDescent="0.25">
      <c r="A129" s="7" t="s">
        <v>182</v>
      </c>
      <c r="B129" s="92">
        <v>808573622</v>
      </c>
      <c r="C129" s="56">
        <v>120696</v>
      </c>
    </row>
    <row r="130" spans="1:4" x14ac:dyDescent="0.25">
      <c r="A130" s="7" t="s">
        <v>183</v>
      </c>
      <c r="B130" s="92">
        <v>871546737</v>
      </c>
      <c r="C130" s="56">
        <v>114645</v>
      </c>
    </row>
    <row r="131" spans="1:4" x14ac:dyDescent="0.25">
      <c r="A131" s="7" t="s">
        <v>184</v>
      </c>
      <c r="B131" s="92">
        <v>298879650</v>
      </c>
      <c r="C131" s="56">
        <v>50730</v>
      </c>
    </row>
    <row r="132" spans="1:4" x14ac:dyDescent="0.25">
      <c r="A132" s="7" t="s">
        <v>185</v>
      </c>
      <c r="B132" s="92">
        <v>304116415</v>
      </c>
      <c r="C132" s="56">
        <v>99842</v>
      </c>
    </row>
    <row r="133" spans="1:4" x14ac:dyDescent="0.25">
      <c r="A133" s="7" t="s">
        <v>186</v>
      </c>
      <c r="B133" s="92">
        <v>183106400</v>
      </c>
      <c r="C133" s="56">
        <v>51343</v>
      </c>
    </row>
    <row r="134" spans="1:4" x14ac:dyDescent="0.25">
      <c r="A134" s="7" t="s">
        <v>188</v>
      </c>
      <c r="B134" s="92">
        <v>523721822</v>
      </c>
      <c r="C134" s="56">
        <v>104771</v>
      </c>
    </row>
    <row r="135" spans="1:4" x14ac:dyDescent="0.25">
      <c r="A135" s="7" t="s">
        <v>189</v>
      </c>
      <c r="B135" s="92">
        <v>296908639</v>
      </c>
      <c r="C135" s="56">
        <v>51746</v>
      </c>
    </row>
    <row r="136" spans="1:4" x14ac:dyDescent="0.25">
      <c r="A136" s="7" t="s">
        <v>190</v>
      </c>
      <c r="B136" s="92">
        <v>157514272</v>
      </c>
      <c r="C136" s="56">
        <v>46397</v>
      </c>
    </row>
    <row r="137" spans="1:4" x14ac:dyDescent="0.25">
      <c r="A137" s="7" t="s">
        <v>191</v>
      </c>
      <c r="B137" s="92">
        <v>776308388</v>
      </c>
      <c r="C137" s="56">
        <v>52674</v>
      </c>
    </row>
    <row r="138" spans="1:4" x14ac:dyDescent="0.25">
      <c r="A138" s="7" t="s">
        <v>192</v>
      </c>
      <c r="B138" s="92">
        <v>483663751</v>
      </c>
      <c r="C138" s="56">
        <v>117958</v>
      </c>
    </row>
    <row r="139" spans="1:4" x14ac:dyDescent="0.25">
      <c r="A139" s="7" t="s">
        <v>194</v>
      </c>
      <c r="B139" s="92">
        <v>553766436</v>
      </c>
      <c r="C139" s="56">
        <v>55593</v>
      </c>
    </row>
    <row r="140" spans="1:4" x14ac:dyDescent="0.25">
      <c r="A140" s="7" t="s">
        <v>195</v>
      </c>
      <c r="B140" s="92">
        <v>986525541</v>
      </c>
      <c r="C140" s="56">
        <v>46993</v>
      </c>
    </row>
    <row r="141" spans="1:4" x14ac:dyDescent="0.25">
      <c r="A141" s="7" t="s">
        <v>196</v>
      </c>
      <c r="B141" s="92">
        <v>549535297</v>
      </c>
      <c r="C141" s="56">
        <v>91950</v>
      </c>
      <c r="D141" s="22"/>
    </row>
    <row r="142" spans="1:4" x14ac:dyDescent="0.25">
      <c r="A142" s="7" t="s">
        <v>197</v>
      </c>
      <c r="B142" s="92">
        <v>829153742</v>
      </c>
      <c r="C142" s="56">
        <v>96410</v>
      </c>
    </row>
    <row r="143" spans="1:4" x14ac:dyDescent="0.25">
      <c r="A143" s="7" t="s">
        <v>198</v>
      </c>
      <c r="B143" s="92">
        <v>187654424</v>
      </c>
      <c r="C143" s="56">
        <v>103347</v>
      </c>
    </row>
    <row r="144" spans="1:4" x14ac:dyDescent="0.25">
      <c r="A144" s="7" t="s">
        <v>199</v>
      </c>
      <c r="B144" s="92">
        <v>572547380</v>
      </c>
      <c r="C144" s="56">
        <v>118046</v>
      </c>
    </row>
    <row r="145" spans="1:8" x14ac:dyDescent="0.25">
      <c r="A145" s="7" t="s">
        <v>200</v>
      </c>
      <c r="B145" s="92">
        <v>702323432</v>
      </c>
      <c r="C145" s="56">
        <v>50029</v>
      </c>
    </row>
    <row r="146" spans="1:8" x14ac:dyDescent="0.25">
      <c r="A146" s="7" t="s">
        <v>201</v>
      </c>
      <c r="B146" s="92">
        <v>648975012</v>
      </c>
      <c r="C146" s="56">
        <v>63297</v>
      </c>
    </row>
    <row r="147" spans="1:8" x14ac:dyDescent="0.25">
      <c r="A147" s="7" t="s">
        <v>202</v>
      </c>
      <c r="B147" s="92">
        <v>526265092</v>
      </c>
      <c r="C147" s="56">
        <v>93380</v>
      </c>
    </row>
    <row r="148" spans="1:8" x14ac:dyDescent="0.25">
      <c r="A148" s="7" t="s">
        <v>203</v>
      </c>
      <c r="B148" s="92">
        <v>746285110</v>
      </c>
      <c r="C148" s="56">
        <v>100478</v>
      </c>
    </row>
    <row r="149" spans="1:8" x14ac:dyDescent="0.25">
      <c r="A149" s="7" t="s">
        <v>204</v>
      </c>
      <c r="B149" s="92">
        <v>701259919</v>
      </c>
      <c r="C149" s="56">
        <v>96780</v>
      </c>
    </row>
    <row r="150" spans="1:8" x14ac:dyDescent="0.25">
      <c r="A150" s="7" t="s">
        <v>205</v>
      </c>
      <c r="B150" s="92">
        <v>208036005</v>
      </c>
      <c r="C150" s="56">
        <v>51487</v>
      </c>
      <c r="D150" s="22"/>
    </row>
    <row r="151" spans="1:8" x14ac:dyDescent="0.25">
      <c r="A151" s="7" t="s">
        <v>206</v>
      </c>
      <c r="B151" s="92">
        <v>271746302</v>
      </c>
      <c r="C151" s="56">
        <v>44692</v>
      </c>
    </row>
    <row r="152" spans="1:8" x14ac:dyDescent="0.25">
      <c r="A152" s="7" t="s">
        <v>207</v>
      </c>
      <c r="B152" s="92">
        <v>727833353</v>
      </c>
      <c r="C152" s="56">
        <v>114029</v>
      </c>
    </row>
    <row r="153" spans="1:8" x14ac:dyDescent="0.25">
      <c r="A153" s="7" t="s">
        <v>208</v>
      </c>
      <c r="B153" s="92">
        <v>907172868</v>
      </c>
      <c r="C153" s="56">
        <v>101481</v>
      </c>
    </row>
    <row r="154" spans="1:8" x14ac:dyDescent="0.25">
      <c r="A154" s="7" t="s">
        <v>209</v>
      </c>
      <c r="B154" s="92">
        <v>200981327</v>
      </c>
      <c r="C154" s="56">
        <v>113877</v>
      </c>
    </row>
    <row r="155" spans="1:8" x14ac:dyDescent="0.25">
      <c r="A155" s="7" t="s">
        <v>210</v>
      </c>
      <c r="B155" s="92">
        <v>540194052</v>
      </c>
      <c r="C155" s="56">
        <v>75226</v>
      </c>
    </row>
    <row r="156" spans="1:8" x14ac:dyDescent="0.25">
      <c r="A156" s="7" t="s">
        <v>211</v>
      </c>
      <c r="B156" s="92">
        <v>676685492</v>
      </c>
      <c r="C156" s="56">
        <v>62791</v>
      </c>
    </row>
    <row r="157" spans="1:8" x14ac:dyDescent="0.25">
      <c r="A157" s="7" t="s">
        <v>212</v>
      </c>
      <c r="B157" s="92">
        <v>948765604</v>
      </c>
      <c r="C157" s="56">
        <v>86093</v>
      </c>
    </row>
    <row r="158" spans="1:8" x14ac:dyDescent="0.25">
      <c r="A158" s="7" t="s">
        <v>213</v>
      </c>
      <c r="B158" s="92">
        <v>477008896</v>
      </c>
      <c r="C158" s="56">
        <v>49871</v>
      </c>
    </row>
    <row r="159" spans="1:8" x14ac:dyDescent="0.25">
      <c r="A159" s="7" t="s">
        <v>214</v>
      </c>
      <c r="B159" s="92">
        <v>883232269</v>
      </c>
      <c r="C159" s="56">
        <v>80928</v>
      </c>
    </row>
    <row r="160" spans="1:8" x14ac:dyDescent="0.25">
      <c r="A160" s="7" t="s">
        <v>215</v>
      </c>
      <c r="B160" s="92">
        <v>382515286</v>
      </c>
      <c r="C160" s="56">
        <v>90371</v>
      </c>
      <c r="G160" s="23"/>
      <c r="H160" s="23"/>
    </row>
    <row r="161" spans="1:3" s="23" customFormat="1" x14ac:dyDescent="0.25">
      <c r="A161" s="7" t="s">
        <v>216</v>
      </c>
      <c r="B161" s="92">
        <v>895624663</v>
      </c>
      <c r="C161" s="56">
        <v>59013</v>
      </c>
    </row>
    <row r="162" spans="1:3" s="23" customFormat="1" x14ac:dyDescent="0.25">
      <c r="A162" s="7" t="s">
        <v>217</v>
      </c>
      <c r="B162" s="92">
        <v>123171652</v>
      </c>
      <c r="C162" s="56">
        <v>76509</v>
      </c>
    </row>
    <row r="163" spans="1:3" s="23" customFormat="1" x14ac:dyDescent="0.25">
      <c r="A163" s="7" t="s">
        <v>218</v>
      </c>
      <c r="B163" s="92">
        <v>794164254</v>
      </c>
      <c r="C163" s="56">
        <v>116386</v>
      </c>
    </row>
    <row r="164" spans="1:3" s="23" customFormat="1" x14ac:dyDescent="0.25">
      <c r="A164" s="7" t="s">
        <v>219</v>
      </c>
      <c r="B164" s="92">
        <v>132418226</v>
      </c>
      <c r="C164" s="56">
        <v>69384</v>
      </c>
    </row>
    <row r="165" spans="1:3" s="23" customFormat="1" x14ac:dyDescent="0.25">
      <c r="A165" s="7" t="s">
        <v>220</v>
      </c>
      <c r="B165" s="92">
        <v>438827602</v>
      </c>
      <c r="C165" s="56">
        <v>123331</v>
      </c>
    </row>
    <row r="166" spans="1:3" s="23" customFormat="1" x14ac:dyDescent="0.25">
      <c r="A166" s="7" t="s">
        <v>221</v>
      </c>
      <c r="B166" s="92">
        <v>939153736</v>
      </c>
      <c r="C166" s="56">
        <v>55705</v>
      </c>
    </row>
    <row r="167" spans="1:3" s="23" customFormat="1" x14ac:dyDescent="0.25">
      <c r="A167" s="7" t="s">
        <v>222</v>
      </c>
      <c r="B167" s="92">
        <v>220249829</v>
      </c>
      <c r="C167" s="56">
        <v>72893</v>
      </c>
    </row>
    <row r="168" spans="1:3" s="23" customFormat="1" x14ac:dyDescent="0.25">
      <c r="A168" s="7" t="s">
        <v>223</v>
      </c>
      <c r="B168" s="92">
        <v>524411545</v>
      </c>
      <c r="C168" s="56">
        <v>63123</v>
      </c>
    </row>
    <row r="169" spans="1:3" s="23" customFormat="1" x14ac:dyDescent="0.25">
      <c r="A169" s="7" t="s">
        <v>224</v>
      </c>
      <c r="B169" s="92">
        <v>598345110</v>
      </c>
      <c r="C169" s="56">
        <v>64193</v>
      </c>
    </row>
    <row r="170" spans="1:3" s="23" customFormat="1" x14ac:dyDescent="0.25">
      <c r="A170" s="7" t="s">
        <v>225</v>
      </c>
      <c r="B170" s="92">
        <v>839273601</v>
      </c>
      <c r="C170" s="56">
        <v>111238</v>
      </c>
    </row>
    <row r="171" spans="1:3" s="23" customFormat="1" x14ac:dyDescent="0.25">
      <c r="A171" s="7" t="s">
        <v>226</v>
      </c>
      <c r="B171" s="92">
        <v>915086251</v>
      </c>
      <c r="C171" s="56">
        <v>62446</v>
      </c>
    </row>
    <row r="172" spans="1:3" s="23" customFormat="1" x14ac:dyDescent="0.25">
      <c r="A172" s="7" t="s">
        <v>227</v>
      </c>
      <c r="B172" s="92">
        <v>827971047</v>
      </c>
      <c r="C172" s="56">
        <v>71086</v>
      </c>
    </row>
    <row r="173" spans="1:3" s="23" customFormat="1" x14ac:dyDescent="0.25">
      <c r="A173" s="7" t="s">
        <v>228</v>
      </c>
      <c r="B173" s="92">
        <v>962524215</v>
      </c>
      <c r="C173" s="56">
        <v>69039</v>
      </c>
    </row>
    <row r="174" spans="1:3" s="23" customFormat="1" x14ac:dyDescent="0.25">
      <c r="A174" s="7" t="s">
        <v>229</v>
      </c>
      <c r="B174" s="92">
        <v>272002753</v>
      </c>
      <c r="C174" s="56">
        <v>79262</v>
      </c>
    </row>
    <row r="175" spans="1:3" s="23" customFormat="1" x14ac:dyDescent="0.25">
      <c r="A175" s="7" t="s">
        <v>230</v>
      </c>
      <c r="B175" s="92">
        <v>808203869</v>
      </c>
      <c r="C175" s="56">
        <v>55686</v>
      </c>
    </row>
    <row r="176" spans="1:3" s="23" customFormat="1" x14ac:dyDescent="0.25">
      <c r="A176" s="7" t="s">
        <v>231</v>
      </c>
      <c r="B176" s="92">
        <v>178563027</v>
      </c>
      <c r="C176" s="56">
        <v>48576</v>
      </c>
    </row>
    <row r="177" spans="1:3" s="23" customFormat="1" x14ac:dyDescent="0.25">
      <c r="A177" s="7" t="s">
        <v>233</v>
      </c>
      <c r="B177" s="92">
        <v>874294610</v>
      </c>
      <c r="C177" s="56">
        <v>56792</v>
      </c>
    </row>
    <row r="178" spans="1:3" s="23" customFormat="1" x14ac:dyDescent="0.25">
      <c r="A178" s="7" t="s">
        <v>234</v>
      </c>
      <c r="B178" s="92">
        <v>697855571</v>
      </c>
      <c r="C178" s="56">
        <v>103041</v>
      </c>
    </row>
    <row r="179" spans="1:3" s="23" customFormat="1" x14ac:dyDescent="0.25">
      <c r="A179" s="7" t="s">
        <v>235</v>
      </c>
      <c r="B179" s="92">
        <v>961892132</v>
      </c>
      <c r="C179" s="56">
        <v>114941</v>
      </c>
    </row>
    <row r="180" spans="1:3" s="23" customFormat="1" x14ac:dyDescent="0.25">
      <c r="A180" s="7" t="s">
        <v>236</v>
      </c>
      <c r="B180" s="92">
        <v>603909925</v>
      </c>
      <c r="C180" s="56">
        <v>47250</v>
      </c>
    </row>
    <row r="181" spans="1:3" s="23" customFormat="1" x14ac:dyDescent="0.25">
      <c r="A181" s="7" t="s">
        <v>237</v>
      </c>
      <c r="B181" s="92">
        <v>410021850</v>
      </c>
      <c r="C181" s="56">
        <v>88967</v>
      </c>
    </row>
    <row r="182" spans="1:3" s="23" customFormat="1" x14ac:dyDescent="0.25">
      <c r="A182" s="7" t="s">
        <v>238</v>
      </c>
      <c r="B182" s="92">
        <v>993155282</v>
      </c>
      <c r="C182" s="56">
        <v>56812</v>
      </c>
    </row>
    <row r="183" spans="1:3" s="23" customFormat="1" x14ac:dyDescent="0.25">
      <c r="A183" s="7" t="s">
        <v>239</v>
      </c>
      <c r="B183" s="92">
        <v>196278245</v>
      </c>
      <c r="C183" s="56">
        <v>79741</v>
      </c>
    </row>
    <row r="184" spans="1:3" s="23" customFormat="1" x14ac:dyDescent="0.25">
      <c r="A184" s="7" t="s">
        <v>240</v>
      </c>
      <c r="B184" s="92">
        <v>812805892</v>
      </c>
      <c r="C184" s="56">
        <v>42649</v>
      </c>
    </row>
    <row r="185" spans="1:3" s="23" customFormat="1" x14ac:dyDescent="0.25">
      <c r="A185" s="7" t="s">
        <v>242</v>
      </c>
      <c r="B185" s="92">
        <v>451822456</v>
      </c>
      <c r="C185" s="56">
        <v>96721</v>
      </c>
    </row>
    <row r="186" spans="1:3" s="23" customFormat="1" x14ac:dyDescent="0.25">
      <c r="A186" s="7" t="s">
        <v>243</v>
      </c>
      <c r="B186" s="92">
        <v>444368352</v>
      </c>
      <c r="C186" s="56">
        <v>92402</v>
      </c>
    </row>
    <row r="187" spans="1:3" s="23" customFormat="1" x14ac:dyDescent="0.25">
      <c r="A187" s="7" t="s">
        <v>244</v>
      </c>
      <c r="B187" s="92">
        <v>903769808</v>
      </c>
      <c r="C187" s="56">
        <v>110812</v>
      </c>
    </row>
    <row r="188" spans="1:3" s="23" customFormat="1" x14ac:dyDescent="0.25">
      <c r="A188" s="7" t="s">
        <v>245</v>
      </c>
      <c r="B188" s="92">
        <v>833181164</v>
      </c>
      <c r="C188" s="56">
        <v>89875</v>
      </c>
    </row>
    <row r="189" spans="1:3" s="23" customFormat="1" x14ac:dyDescent="0.25">
      <c r="A189" s="7" t="s">
        <v>246</v>
      </c>
      <c r="B189" s="92">
        <v>900776149</v>
      </c>
      <c r="C189" s="56">
        <v>81584</v>
      </c>
    </row>
    <row r="190" spans="1:3" s="23" customFormat="1" x14ac:dyDescent="0.25">
      <c r="A190" s="7" t="s">
        <v>247</v>
      </c>
      <c r="B190" s="92">
        <v>150000086</v>
      </c>
      <c r="C190" s="56">
        <v>74768</v>
      </c>
    </row>
    <row r="191" spans="1:3" s="23" customFormat="1" x14ac:dyDescent="0.25">
      <c r="A191" s="7" t="s">
        <v>248</v>
      </c>
      <c r="B191" s="92">
        <v>724797373</v>
      </c>
      <c r="C191" s="56">
        <v>104733</v>
      </c>
    </row>
    <row r="192" spans="1:3" s="23" customFormat="1" x14ac:dyDescent="0.25">
      <c r="A192" s="7" t="s">
        <v>249</v>
      </c>
      <c r="B192" s="92">
        <v>325097964</v>
      </c>
      <c r="C192" s="56">
        <v>80559</v>
      </c>
    </row>
    <row r="193" spans="1:3" s="23" customFormat="1" x14ac:dyDescent="0.25">
      <c r="A193" s="7" t="s">
        <v>250</v>
      </c>
      <c r="B193" s="92">
        <v>764508188</v>
      </c>
      <c r="C193" s="56">
        <v>69372</v>
      </c>
    </row>
    <row r="194" spans="1:3" s="23" customFormat="1" x14ac:dyDescent="0.25">
      <c r="A194" s="7" t="s">
        <v>251</v>
      </c>
      <c r="B194" s="92">
        <v>498286769</v>
      </c>
      <c r="C194" s="56">
        <v>84899</v>
      </c>
    </row>
    <row r="195" spans="1:3" s="23" customFormat="1" x14ac:dyDescent="0.25">
      <c r="A195" s="7" t="s">
        <v>252</v>
      </c>
      <c r="B195" s="92">
        <v>583249473</v>
      </c>
      <c r="C195" s="56">
        <v>71445</v>
      </c>
    </row>
    <row r="196" spans="1:3" s="23" customFormat="1" x14ac:dyDescent="0.25">
      <c r="A196" s="7" t="s">
        <v>253</v>
      </c>
      <c r="B196" s="92">
        <v>567110969</v>
      </c>
      <c r="C196" s="56">
        <v>57624</v>
      </c>
    </row>
    <row r="197" spans="1:3" s="23" customFormat="1" x14ac:dyDescent="0.25">
      <c r="A197" s="7" t="s">
        <v>254</v>
      </c>
      <c r="B197" s="92">
        <v>305163365</v>
      </c>
      <c r="C197" s="56">
        <v>118087</v>
      </c>
    </row>
    <row r="198" spans="1:3" s="23" customFormat="1" x14ac:dyDescent="0.25">
      <c r="A198" s="7" t="s">
        <v>255</v>
      </c>
      <c r="B198" s="92">
        <v>954214440</v>
      </c>
      <c r="C198" s="56">
        <v>46256</v>
      </c>
    </row>
    <row r="199" spans="1:3" s="23" customFormat="1" x14ac:dyDescent="0.25">
      <c r="A199" s="7" t="s">
        <v>256</v>
      </c>
      <c r="B199" s="92">
        <v>647146037</v>
      </c>
      <c r="C199" s="56">
        <v>43152</v>
      </c>
    </row>
    <row r="200" spans="1:3" s="23" customFormat="1" x14ac:dyDescent="0.25">
      <c r="A200" s="7" t="s">
        <v>257</v>
      </c>
      <c r="B200" s="92">
        <v>157395694</v>
      </c>
      <c r="C200" s="56">
        <v>79572</v>
      </c>
    </row>
    <row r="201" spans="1:3" s="23" customFormat="1" x14ac:dyDescent="0.25">
      <c r="A201" s="7" t="s">
        <v>258</v>
      </c>
      <c r="B201" s="92">
        <v>352626424</v>
      </c>
      <c r="C201" s="56">
        <v>119381</v>
      </c>
    </row>
    <row r="202" spans="1:3" s="23" customFormat="1" x14ac:dyDescent="0.25">
      <c r="A202" s="7" t="s">
        <v>259</v>
      </c>
      <c r="B202" s="92">
        <v>319518332</v>
      </c>
      <c r="C202" s="56">
        <v>77764</v>
      </c>
    </row>
    <row r="203" spans="1:3" s="23" customFormat="1" x14ac:dyDescent="0.25">
      <c r="A203" s="7" t="s">
        <v>260</v>
      </c>
      <c r="B203" s="92">
        <v>829157320</v>
      </c>
      <c r="C203" s="56">
        <v>116158</v>
      </c>
    </row>
    <row r="204" spans="1:3" s="23" customFormat="1" x14ac:dyDescent="0.25">
      <c r="A204" s="7" t="s">
        <v>261</v>
      </c>
      <c r="B204" s="92">
        <v>889173932</v>
      </c>
      <c r="C204" s="56">
        <v>85348</v>
      </c>
    </row>
    <row r="205" spans="1:3" s="23" customFormat="1" x14ac:dyDescent="0.25">
      <c r="A205" s="7" t="s">
        <v>262</v>
      </c>
      <c r="B205" s="92">
        <v>615081047</v>
      </c>
      <c r="C205" s="56">
        <v>98150</v>
      </c>
    </row>
    <row r="206" spans="1:3" s="23" customFormat="1" x14ac:dyDescent="0.25">
      <c r="A206" s="7" t="s">
        <v>263</v>
      </c>
      <c r="B206" s="92">
        <v>619213343</v>
      </c>
      <c r="C206" s="56">
        <v>85604</v>
      </c>
    </row>
    <row r="207" spans="1:3" s="23" customFormat="1" x14ac:dyDescent="0.25">
      <c r="A207" s="7" t="s">
        <v>264</v>
      </c>
      <c r="B207" s="92">
        <v>698935662</v>
      </c>
      <c r="C207" s="56">
        <v>44072</v>
      </c>
    </row>
    <row r="208" spans="1:3" s="23" customFormat="1" x14ac:dyDescent="0.25">
      <c r="A208" s="7" t="s">
        <v>265</v>
      </c>
      <c r="B208" s="92">
        <v>681565654</v>
      </c>
      <c r="C208" s="56">
        <v>49935</v>
      </c>
    </row>
    <row r="209" spans="1:3" s="23" customFormat="1" x14ac:dyDescent="0.25">
      <c r="A209" s="7" t="s">
        <v>266</v>
      </c>
      <c r="B209" s="92">
        <v>855361940</v>
      </c>
      <c r="C209" s="56">
        <v>59161</v>
      </c>
    </row>
    <row r="210" spans="1:3" s="23" customFormat="1" x14ac:dyDescent="0.25">
      <c r="A210" s="7" t="s">
        <v>811</v>
      </c>
      <c r="B210" s="92">
        <v>492591568</v>
      </c>
      <c r="C210" s="56">
        <v>49138</v>
      </c>
    </row>
    <row r="211" spans="1:3" s="23" customFormat="1" x14ac:dyDescent="0.25">
      <c r="A211" s="7" t="s">
        <v>268</v>
      </c>
      <c r="B211" s="92">
        <v>864712162</v>
      </c>
      <c r="C211" s="56">
        <v>110203</v>
      </c>
    </row>
    <row r="212" spans="1:3" s="23" customFormat="1" x14ac:dyDescent="0.25">
      <c r="A212" s="7" t="s">
        <v>269</v>
      </c>
      <c r="B212" s="92">
        <v>147322980</v>
      </c>
      <c r="C212" s="56">
        <v>74224</v>
      </c>
    </row>
    <row r="213" spans="1:3" s="23" customFormat="1" x14ac:dyDescent="0.25">
      <c r="A213" s="7" t="s">
        <v>270</v>
      </c>
      <c r="B213" s="92">
        <v>901680810</v>
      </c>
      <c r="C213" s="56">
        <v>91698</v>
      </c>
    </row>
    <row r="214" spans="1:3" s="23" customFormat="1" x14ac:dyDescent="0.25">
      <c r="A214" s="7" t="s">
        <v>271</v>
      </c>
      <c r="B214" s="92">
        <v>873214432</v>
      </c>
      <c r="C214" s="56">
        <v>75799</v>
      </c>
    </row>
    <row r="215" spans="1:3" s="23" customFormat="1" x14ac:dyDescent="0.25">
      <c r="A215" s="7" t="s">
        <v>272</v>
      </c>
      <c r="B215" s="92">
        <v>496530423</v>
      </c>
      <c r="C215" s="56">
        <v>99925</v>
      </c>
    </row>
    <row r="216" spans="1:3" s="23" customFormat="1" x14ac:dyDescent="0.25">
      <c r="A216" s="7" t="s">
        <v>273</v>
      </c>
      <c r="B216" s="92">
        <v>211481007</v>
      </c>
      <c r="C216" s="56">
        <v>108582</v>
      </c>
    </row>
    <row r="217" spans="1:3" s="23" customFormat="1" x14ac:dyDescent="0.25">
      <c r="A217" s="7" t="s">
        <v>274</v>
      </c>
      <c r="B217" s="92">
        <v>506322301</v>
      </c>
      <c r="C217" s="56">
        <v>45498</v>
      </c>
    </row>
    <row r="218" spans="1:3" s="23" customFormat="1" x14ac:dyDescent="0.25">
      <c r="A218" s="7" t="s">
        <v>275</v>
      </c>
      <c r="B218" s="92">
        <v>568369763</v>
      </c>
      <c r="C218" s="56">
        <v>55683</v>
      </c>
    </row>
    <row r="219" spans="1:3" s="23" customFormat="1" x14ac:dyDescent="0.25">
      <c r="A219" s="7" t="s">
        <v>276</v>
      </c>
      <c r="B219" s="92">
        <v>138850535</v>
      </c>
      <c r="C219" s="56">
        <v>63745</v>
      </c>
    </row>
    <row r="220" spans="1:3" s="23" customFormat="1" x14ac:dyDescent="0.25">
      <c r="A220" s="7" t="s">
        <v>277</v>
      </c>
      <c r="B220" s="92">
        <v>264870258</v>
      </c>
      <c r="C220" s="56">
        <v>77739</v>
      </c>
    </row>
    <row r="221" spans="1:3" s="23" customFormat="1" x14ac:dyDescent="0.25">
      <c r="A221" s="7" t="s">
        <v>278</v>
      </c>
      <c r="B221" s="92">
        <v>375912017</v>
      </c>
      <c r="C221" s="56">
        <v>55397</v>
      </c>
    </row>
    <row r="222" spans="1:3" s="23" customFormat="1" x14ac:dyDescent="0.25">
      <c r="A222" s="7" t="s">
        <v>279</v>
      </c>
      <c r="B222" s="92">
        <v>856417005</v>
      </c>
      <c r="C222" s="56">
        <v>43656</v>
      </c>
    </row>
    <row r="223" spans="1:3" s="23" customFormat="1" x14ac:dyDescent="0.25">
      <c r="A223" s="7" t="s">
        <v>280</v>
      </c>
      <c r="B223" s="92">
        <v>909527012</v>
      </c>
      <c r="C223" s="56">
        <v>80066</v>
      </c>
    </row>
    <row r="224" spans="1:3" s="23" customFormat="1" x14ac:dyDescent="0.25">
      <c r="A224" s="7" t="s">
        <v>281</v>
      </c>
      <c r="B224" s="92">
        <v>966140270</v>
      </c>
      <c r="C224" s="56">
        <v>54894</v>
      </c>
    </row>
    <row r="225" spans="1:3" s="23" customFormat="1" x14ac:dyDescent="0.25">
      <c r="A225" s="7" t="s">
        <v>282</v>
      </c>
      <c r="B225" s="92">
        <v>935360539</v>
      </c>
      <c r="C225" s="56">
        <v>80600</v>
      </c>
    </row>
    <row r="226" spans="1:3" s="23" customFormat="1" x14ac:dyDescent="0.25">
      <c r="A226" s="7" t="s">
        <v>283</v>
      </c>
      <c r="B226" s="92">
        <v>798249136</v>
      </c>
      <c r="C226" s="56">
        <v>108167</v>
      </c>
    </row>
    <row r="227" spans="1:3" s="23" customFormat="1" x14ac:dyDescent="0.25">
      <c r="A227" s="7" t="s">
        <v>284</v>
      </c>
      <c r="B227" s="92">
        <v>168301155</v>
      </c>
      <c r="C227" s="56">
        <v>124571</v>
      </c>
    </row>
    <row r="228" spans="1:3" s="23" customFormat="1" x14ac:dyDescent="0.25">
      <c r="A228" s="7" t="s">
        <v>285</v>
      </c>
      <c r="B228" s="92">
        <v>201592518</v>
      </c>
      <c r="C228" s="56">
        <v>60684</v>
      </c>
    </row>
    <row r="229" spans="1:3" s="23" customFormat="1" x14ac:dyDescent="0.25">
      <c r="A229" s="7" t="s">
        <v>286</v>
      </c>
      <c r="B229" s="92">
        <v>562086290</v>
      </c>
      <c r="C229" s="56">
        <v>89796</v>
      </c>
    </row>
    <row r="230" spans="1:3" s="23" customFormat="1" x14ac:dyDescent="0.25">
      <c r="A230" s="7" t="s">
        <v>287</v>
      </c>
      <c r="B230" s="92">
        <v>513991239</v>
      </c>
      <c r="C230" s="56">
        <v>101665</v>
      </c>
    </row>
    <row r="231" spans="1:3" s="23" customFormat="1" x14ac:dyDescent="0.25">
      <c r="A231" s="7" t="s">
        <v>288</v>
      </c>
      <c r="B231" s="92">
        <v>792758834</v>
      </c>
      <c r="C231" s="56">
        <v>103608</v>
      </c>
    </row>
    <row r="232" spans="1:3" s="23" customFormat="1" x14ac:dyDescent="0.25">
      <c r="A232" s="7" t="s">
        <v>289</v>
      </c>
      <c r="B232" s="92">
        <v>149582519</v>
      </c>
      <c r="C232" s="56">
        <v>95553</v>
      </c>
    </row>
    <row r="233" spans="1:3" s="23" customFormat="1" x14ac:dyDescent="0.25">
      <c r="A233" s="7" t="s">
        <v>290</v>
      </c>
      <c r="B233" s="92">
        <v>368010382</v>
      </c>
      <c r="C233" s="56">
        <v>60725</v>
      </c>
    </row>
    <row r="234" spans="1:3" s="23" customFormat="1" x14ac:dyDescent="0.25">
      <c r="A234" s="7" t="s">
        <v>291</v>
      </c>
      <c r="B234" s="92">
        <v>216662482</v>
      </c>
      <c r="C234" s="56">
        <v>95190</v>
      </c>
    </row>
    <row r="235" spans="1:3" s="23" customFormat="1" x14ac:dyDescent="0.25">
      <c r="A235" s="7" t="s">
        <v>292</v>
      </c>
      <c r="B235" s="92">
        <v>967347735</v>
      </c>
      <c r="C235" s="56">
        <v>120516</v>
      </c>
    </row>
    <row r="236" spans="1:3" s="23" customFormat="1" x14ac:dyDescent="0.25">
      <c r="A236" s="7" t="s">
        <v>293</v>
      </c>
      <c r="B236" s="92">
        <v>929739064</v>
      </c>
      <c r="C236" s="56">
        <v>82468</v>
      </c>
    </row>
    <row r="237" spans="1:3" s="23" customFormat="1" x14ac:dyDescent="0.25">
      <c r="A237" s="7" t="s">
        <v>294</v>
      </c>
      <c r="B237" s="92">
        <v>285267128</v>
      </c>
      <c r="C237" s="56">
        <v>47066</v>
      </c>
    </row>
    <row r="238" spans="1:3" s="23" customFormat="1" x14ac:dyDescent="0.25">
      <c r="A238" s="7" t="s">
        <v>295</v>
      </c>
      <c r="B238" s="92">
        <v>403278091</v>
      </c>
      <c r="C238" s="56">
        <v>75425</v>
      </c>
    </row>
    <row r="239" spans="1:3" s="23" customFormat="1" x14ac:dyDescent="0.25">
      <c r="A239" s="7" t="s">
        <v>296</v>
      </c>
      <c r="B239" s="92">
        <v>235857637</v>
      </c>
      <c r="C239" s="56">
        <v>62646</v>
      </c>
    </row>
    <row r="240" spans="1:3" s="23" customFormat="1" x14ac:dyDescent="0.25">
      <c r="A240" s="7" t="s">
        <v>297</v>
      </c>
      <c r="B240" s="92">
        <v>822804601</v>
      </c>
      <c r="C240" s="56">
        <v>102244</v>
      </c>
    </row>
    <row r="241" spans="1:3" s="23" customFormat="1" x14ac:dyDescent="0.25">
      <c r="A241" s="7" t="s">
        <v>298</v>
      </c>
      <c r="B241" s="92">
        <v>394470236</v>
      </c>
      <c r="C241" s="56">
        <v>124999</v>
      </c>
    </row>
    <row r="242" spans="1:3" s="23" customFormat="1" x14ac:dyDescent="0.25">
      <c r="A242" s="7" t="s">
        <v>299</v>
      </c>
      <c r="B242" s="92">
        <v>411928933</v>
      </c>
      <c r="C242" s="56">
        <v>114912</v>
      </c>
    </row>
    <row r="243" spans="1:3" s="23" customFormat="1" x14ac:dyDescent="0.25">
      <c r="A243" s="7" t="s">
        <v>300</v>
      </c>
      <c r="B243" s="92">
        <v>298249862</v>
      </c>
      <c r="C243" s="56">
        <v>51756</v>
      </c>
    </row>
    <row r="244" spans="1:3" s="23" customFormat="1" x14ac:dyDescent="0.25">
      <c r="A244" s="7" t="s">
        <v>301</v>
      </c>
      <c r="B244" s="92">
        <v>970843354</v>
      </c>
      <c r="C244" s="56">
        <v>85667</v>
      </c>
    </row>
    <row r="245" spans="1:3" s="23" customFormat="1" x14ac:dyDescent="0.25">
      <c r="A245" s="7" t="s">
        <v>302</v>
      </c>
      <c r="B245" s="92">
        <v>392180656</v>
      </c>
      <c r="C245" s="56">
        <v>76361</v>
      </c>
    </row>
    <row r="246" spans="1:3" s="23" customFormat="1" x14ac:dyDescent="0.25">
      <c r="A246" s="7" t="s">
        <v>303</v>
      </c>
      <c r="B246" s="92">
        <v>629734246</v>
      </c>
      <c r="C246" s="56">
        <v>42913</v>
      </c>
    </row>
    <row r="247" spans="1:3" s="23" customFormat="1" x14ac:dyDescent="0.25">
      <c r="A247" s="7" t="s">
        <v>304</v>
      </c>
      <c r="B247" s="92">
        <v>997370797</v>
      </c>
      <c r="C247" s="56">
        <v>99718</v>
      </c>
    </row>
    <row r="248" spans="1:3" s="23" customFormat="1" x14ac:dyDescent="0.25">
      <c r="A248" s="7" t="s">
        <v>305</v>
      </c>
      <c r="B248" s="92">
        <v>559153266</v>
      </c>
      <c r="C248" s="56">
        <v>62074</v>
      </c>
    </row>
    <row r="249" spans="1:3" s="23" customFormat="1" x14ac:dyDescent="0.25">
      <c r="A249" s="7" t="s">
        <v>306</v>
      </c>
      <c r="B249" s="92">
        <v>847977836</v>
      </c>
      <c r="C249" s="56">
        <v>97294</v>
      </c>
    </row>
    <row r="250" spans="1:3" s="23" customFormat="1" x14ac:dyDescent="0.25">
      <c r="A250" s="7" t="s">
        <v>307</v>
      </c>
      <c r="B250" s="92">
        <v>690685845</v>
      </c>
      <c r="C250" s="56">
        <v>91384</v>
      </c>
    </row>
    <row r="251" spans="1:3" s="23" customFormat="1" x14ac:dyDescent="0.25">
      <c r="A251" s="7" t="s">
        <v>308</v>
      </c>
      <c r="B251" s="92">
        <v>531215309</v>
      </c>
      <c r="C251" s="56">
        <v>121377</v>
      </c>
    </row>
    <row r="252" spans="1:3" s="23" customFormat="1" x14ac:dyDescent="0.25">
      <c r="A252" s="7" t="s">
        <v>309</v>
      </c>
      <c r="B252" s="92">
        <v>112654171</v>
      </c>
      <c r="C252" s="56">
        <v>117432</v>
      </c>
    </row>
    <row r="253" spans="1:3" s="23" customFormat="1" x14ac:dyDescent="0.25">
      <c r="A253" s="7" t="s">
        <v>310</v>
      </c>
      <c r="B253" s="92">
        <v>939101323</v>
      </c>
      <c r="C253" s="56">
        <v>104621</v>
      </c>
    </row>
    <row r="254" spans="1:3" s="23" customFormat="1" x14ac:dyDescent="0.25">
      <c r="A254" s="7" t="s">
        <v>311</v>
      </c>
      <c r="B254" s="92">
        <v>542189928</v>
      </c>
      <c r="C254" s="56">
        <v>85202</v>
      </c>
    </row>
    <row r="255" spans="1:3" s="23" customFormat="1" x14ac:dyDescent="0.25">
      <c r="A255" s="7" t="s">
        <v>312</v>
      </c>
      <c r="B255" s="92">
        <v>319085817</v>
      </c>
      <c r="C255" s="56">
        <v>42102</v>
      </c>
    </row>
    <row r="256" spans="1:3" s="23" customFormat="1" x14ac:dyDescent="0.25">
      <c r="A256" s="7" t="s">
        <v>313</v>
      </c>
      <c r="B256" s="92">
        <v>528277442</v>
      </c>
      <c r="C256" s="56">
        <v>66624</v>
      </c>
    </row>
    <row r="257" spans="1:8" s="23" customFormat="1" x14ac:dyDescent="0.25">
      <c r="A257" s="7" t="s">
        <v>314</v>
      </c>
      <c r="B257" s="92">
        <v>468789041</v>
      </c>
      <c r="C257" s="56">
        <v>64887</v>
      </c>
    </row>
    <row r="258" spans="1:8" s="23" customFormat="1" x14ac:dyDescent="0.25">
      <c r="A258" s="7" t="s">
        <v>315</v>
      </c>
      <c r="B258" s="92">
        <v>195851395</v>
      </c>
      <c r="C258" s="56">
        <v>44751</v>
      </c>
    </row>
    <row r="259" spans="1:8" s="23" customFormat="1" x14ac:dyDescent="0.25">
      <c r="A259" s="7" t="s">
        <v>316</v>
      </c>
      <c r="B259" s="92">
        <v>658551560</v>
      </c>
      <c r="C259" s="56">
        <v>42470</v>
      </c>
    </row>
    <row r="260" spans="1:8" s="23" customFormat="1" x14ac:dyDescent="0.25">
      <c r="A260" s="7" t="s">
        <v>317</v>
      </c>
      <c r="B260" s="92">
        <v>863883029</v>
      </c>
      <c r="C260" s="56">
        <v>90126</v>
      </c>
    </row>
    <row r="261" spans="1:8" s="23" customFormat="1" x14ac:dyDescent="0.25">
      <c r="A261" s="7" t="s">
        <v>318</v>
      </c>
      <c r="B261" s="92">
        <v>788597684</v>
      </c>
      <c r="C261" s="56">
        <v>47765</v>
      </c>
    </row>
    <row r="262" spans="1:8" s="23" customFormat="1" x14ac:dyDescent="0.25">
      <c r="A262" s="7" t="s">
        <v>319</v>
      </c>
      <c r="B262" s="92">
        <v>521706027</v>
      </c>
      <c r="C262" s="56">
        <v>65500</v>
      </c>
    </row>
    <row r="263" spans="1:8" s="23" customFormat="1" x14ac:dyDescent="0.25">
      <c r="A263" s="7" t="s">
        <v>320</v>
      </c>
      <c r="B263" s="92">
        <v>946627434</v>
      </c>
      <c r="C263" s="56">
        <v>42664</v>
      </c>
    </row>
    <row r="264" spans="1:8" s="23" customFormat="1" x14ac:dyDescent="0.25">
      <c r="A264" s="7" t="s">
        <v>321</v>
      </c>
      <c r="B264" s="92">
        <v>771949774</v>
      </c>
      <c r="C264" s="56">
        <v>97758</v>
      </c>
    </row>
    <row r="265" spans="1:8" s="23" customFormat="1" x14ac:dyDescent="0.25">
      <c r="A265" s="7" t="s">
        <v>322</v>
      </c>
      <c r="B265" s="92">
        <v>378486977</v>
      </c>
      <c r="C265" s="56">
        <v>88858</v>
      </c>
    </row>
    <row r="266" spans="1:8" s="23" customFormat="1" x14ac:dyDescent="0.25">
      <c r="A266" s="7" t="s">
        <v>323</v>
      </c>
      <c r="B266" s="92">
        <v>968014777</v>
      </c>
      <c r="C266" s="56">
        <v>92324</v>
      </c>
    </row>
    <row r="267" spans="1:8" s="23" customFormat="1" x14ac:dyDescent="0.25">
      <c r="A267" s="7" t="s">
        <v>324</v>
      </c>
      <c r="B267" s="92">
        <v>710506099</v>
      </c>
      <c r="C267" s="56">
        <v>102792</v>
      </c>
    </row>
    <row r="268" spans="1:8" s="23" customFormat="1" x14ac:dyDescent="0.25">
      <c r="A268" s="7" t="s">
        <v>325</v>
      </c>
      <c r="B268" s="92">
        <v>263932698</v>
      </c>
      <c r="C268" s="56">
        <v>69142</v>
      </c>
    </row>
    <row r="269" spans="1:8" s="23" customFormat="1" x14ac:dyDescent="0.25">
      <c r="A269" s="7" t="s">
        <v>326</v>
      </c>
      <c r="B269" s="92">
        <v>274967251</v>
      </c>
      <c r="C269" s="56">
        <v>95292</v>
      </c>
    </row>
    <row r="270" spans="1:8" s="23" customFormat="1" x14ac:dyDescent="0.25">
      <c r="A270" s="7" t="s">
        <v>327</v>
      </c>
      <c r="B270" s="92">
        <v>183964601</v>
      </c>
      <c r="C270" s="56">
        <v>65688</v>
      </c>
    </row>
    <row r="271" spans="1:8" s="23" customFormat="1" x14ac:dyDescent="0.25">
      <c r="A271" s="7" t="s">
        <v>328</v>
      </c>
      <c r="B271" s="92">
        <v>457221973</v>
      </c>
      <c r="C271" s="56">
        <v>87125</v>
      </c>
    </row>
    <row r="272" spans="1:8" s="23" customFormat="1" x14ac:dyDescent="0.25">
      <c r="A272" s="7" t="s">
        <v>329</v>
      </c>
      <c r="B272" s="92">
        <v>926101709</v>
      </c>
      <c r="C272" s="56">
        <v>95877</v>
      </c>
      <c r="G272" s="7"/>
      <c r="H272" s="7"/>
    </row>
    <row r="273" spans="1:8" x14ac:dyDescent="0.25">
      <c r="A273" s="7" t="s">
        <v>330</v>
      </c>
      <c r="B273" s="92">
        <v>449803469</v>
      </c>
      <c r="C273" s="56">
        <v>104511</v>
      </c>
    </row>
    <row r="274" spans="1:8" x14ac:dyDescent="0.25">
      <c r="A274" s="7" t="s">
        <v>331</v>
      </c>
      <c r="B274" s="92">
        <v>568955143</v>
      </c>
      <c r="C274" s="56">
        <v>53431</v>
      </c>
    </row>
    <row r="275" spans="1:8" x14ac:dyDescent="0.25">
      <c r="A275" s="7" t="s">
        <v>332</v>
      </c>
      <c r="B275" s="92">
        <v>132404327</v>
      </c>
      <c r="C275" s="56">
        <v>54633</v>
      </c>
      <c r="D275" s="22"/>
    </row>
    <row r="276" spans="1:8" x14ac:dyDescent="0.25">
      <c r="A276" s="7" t="s">
        <v>333</v>
      </c>
      <c r="B276" s="92">
        <v>310570258</v>
      </c>
      <c r="C276" s="56">
        <v>62423</v>
      </c>
    </row>
    <row r="277" spans="1:8" x14ac:dyDescent="0.25">
      <c r="A277" s="7" t="s">
        <v>334</v>
      </c>
      <c r="B277" s="92">
        <v>372793335</v>
      </c>
      <c r="C277" s="56">
        <v>107924</v>
      </c>
    </row>
    <row r="278" spans="1:8" x14ac:dyDescent="0.25">
      <c r="A278" s="7" t="s">
        <v>335</v>
      </c>
      <c r="B278" s="92">
        <v>998982619</v>
      </c>
      <c r="C278" s="56">
        <v>50610</v>
      </c>
    </row>
    <row r="279" spans="1:8" x14ac:dyDescent="0.25">
      <c r="A279" s="7" t="s">
        <v>336</v>
      </c>
      <c r="B279" s="92">
        <v>616603868</v>
      </c>
      <c r="C279" s="56">
        <v>85065</v>
      </c>
    </row>
    <row r="280" spans="1:8" x14ac:dyDescent="0.25">
      <c r="A280" s="7" t="s">
        <v>337</v>
      </c>
      <c r="B280" s="92">
        <v>466948684</v>
      </c>
      <c r="C280" s="56">
        <v>58262</v>
      </c>
    </row>
    <row r="281" spans="1:8" x14ac:dyDescent="0.25">
      <c r="A281" s="7" t="s">
        <v>338</v>
      </c>
      <c r="B281" s="92">
        <v>646326840</v>
      </c>
      <c r="C281" s="56">
        <v>100359</v>
      </c>
    </row>
    <row r="282" spans="1:8" x14ac:dyDescent="0.25">
      <c r="A282" s="7" t="s">
        <v>339</v>
      </c>
      <c r="B282" s="92">
        <v>226078178</v>
      </c>
      <c r="C282" s="56">
        <v>108890</v>
      </c>
    </row>
    <row r="283" spans="1:8" x14ac:dyDescent="0.25">
      <c r="A283" s="7" t="s">
        <v>340</v>
      </c>
      <c r="B283" s="92">
        <v>820017769</v>
      </c>
      <c r="C283" s="56">
        <v>51441</v>
      </c>
    </row>
    <row r="284" spans="1:8" x14ac:dyDescent="0.25">
      <c r="A284" s="7" t="s">
        <v>341</v>
      </c>
      <c r="B284" s="92">
        <v>984377817</v>
      </c>
      <c r="C284" s="56">
        <v>43570</v>
      </c>
    </row>
    <row r="285" spans="1:8" x14ac:dyDescent="0.25">
      <c r="A285" s="7" t="s">
        <v>342</v>
      </c>
      <c r="B285" s="92">
        <v>602905059</v>
      </c>
      <c r="C285" s="56">
        <v>121090</v>
      </c>
    </row>
    <row r="286" spans="1:8" x14ac:dyDescent="0.25">
      <c r="A286" s="7" t="s">
        <v>343</v>
      </c>
      <c r="B286" s="92">
        <v>512149455</v>
      </c>
      <c r="C286" s="56">
        <v>54395</v>
      </c>
    </row>
    <row r="287" spans="1:8" x14ac:dyDescent="0.25">
      <c r="A287" s="7" t="s">
        <v>344</v>
      </c>
      <c r="B287" s="92">
        <v>191442592</v>
      </c>
      <c r="C287" s="56">
        <v>102154</v>
      </c>
    </row>
    <row r="288" spans="1:8" x14ac:dyDescent="0.25">
      <c r="A288" s="7" t="s">
        <v>345</v>
      </c>
      <c r="B288" s="92">
        <v>863250351</v>
      </c>
      <c r="C288" s="56">
        <v>61049</v>
      </c>
      <c r="G288" s="23"/>
      <c r="H288" s="23"/>
    </row>
    <row r="289" spans="1:3" s="23" customFormat="1" x14ac:dyDescent="0.25">
      <c r="A289" s="7" t="s">
        <v>346</v>
      </c>
      <c r="B289" s="92">
        <v>970867327</v>
      </c>
      <c r="C289" s="56">
        <v>72877</v>
      </c>
    </row>
    <row r="290" spans="1:3" s="23" customFormat="1" x14ac:dyDescent="0.25">
      <c r="A290" s="7" t="s">
        <v>347</v>
      </c>
      <c r="B290" s="92">
        <v>926648439</v>
      </c>
      <c r="C290" s="56">
        <v>86051</v>
      </c>
    </row>
    <row r="291" spans="1:3" s="23" customFormat="1" x14ac:dyDescent="0.25">
      <c r="A291" s="7" t="s">
        <v>348</v>
      </c>
      <c r="B291" s="92">
        <v>180480615</v>
      </c>
      <c r="C291" s="56">
        <v>113335</v>
      </c>
    </row>
    <row r="292" spans="1:3" s="23" customFormat="1" x14ac:dyDescent="0.25">
      <c r="A292" s="7" t="s">
        <v>349</v>
      </c>
      <c r="B292" s="92">
        <v>558338371</v>
      </c>
      <c r="C292" s="56">
        <v>55767</v>
      </c>
    </row>
    <row r="293" spans="1:3" s="23" customFormat="1" x14ac:dyDescent="0.25">
      <c r="A293" s="7" t="s">
        <v>350</v>
      </c>
      <c r="B293" s="92">
        <v>293181226</v>
      </c>
      <c r="C293" s="56">
        <v>56149</v>
      </c>
    </row>
    <row r="294" spans="1:3" s="23" customFormat="1" x14ac:dyDescent="0.25">
      <c r="A294" s="7" t="s">
        <v>351</v>
      </c>
      <c r="B294" s="92">
        <v>403393432</v>
      </c>
      <c r="C294" s="56">
        <v>54973</v>
      </c>
    </row>
    <row r="295" spans="1:3" s="23" customFormat="1" x14ac:dyDescent="0.25">
      <c r="A295" s="7" t="s">
        <v>352</v>
      </c>
      <c r="B295" s="92">
        <v>631328003</v>
      </c>
      <c r="C295" s="56">
        <v>119949</v>
      </c>
    </row>
    <row r="296" spans="1:3" s="23" customFormat="1" x14ac:dyDescent="0.25">
      <c r="A296" s="7" t="s">
        <v>353</v>
      </c>
      <c r="B296" s="92">
        <v>700697102</v>
      </c>
      <c r="C296" s="56">
        <v>49488</v>
      </c>
    </row>
    <row r="297" spans="1:3" s="23" customFormat="1" x14ac:dyDescent="0.25">
      <c r="A297" s="7" t="s">
        <v>354</v>
      </c>
      <c r="B297" s="92">
        <v>297008182</v>
      </c>
      <c r="C297" s="56">
        <v>43343</v>
      </c>
    </row>
    <row r="298" spans="1:3" s="23" customFormat="1" x14ac:dyDescent="0.25">
      <c r="A298" s="7" t="s">
        <v>355</v>
      </c>
      <c r="B298" s="92">
        <v>225088251</v>
      </c>
      <c r="C298" s="56">
        <v>58134</v>
      </c>
    </row>
    <row r="299" spans="1:3" s="23" customFormat="1" x14ac:dyDescent="0.25">
      <c r="A299" s="7" t="s">
        <v>356</v>
      </c>
      <c r="B299" s="92">
        <v>355025982</v>
      </c>
      <c r="C299" s="56">
        <v>55295</v>
      </c>
    </row>
    <row r="300" spans="1:3" s="23" customFormat="1" x14ac:dyDescent="0.25">
      <c r="A300" s="7" t="s">
        <v>357</v>
      </c>
      <c r="B300" s="92">
        <v>639237014</v>
      </c>
      <c r="C300" s="56">
        <v>104197</v>
      </c>
    </row>
    <row r="301" spans="1:3" s="23" customFormat="1" x14ac:dyDescent="0.25">
      <c r="A301" s="7" t="s">
        <v>358</v>
      </c>
      <c r="B301" s="92">
        <v>875668394</v>
      </c>
      <c r="C301" s="56">
        <v>46006</v>
      </c>
    </row>
    <row r="302" spans="1:3" s="23" customFormat="1" x14ac:dyDescent="0.25">
      <c r="A302" s="7" t="s">
        <v>359</v>
      </c>
      <c r="B302" s="92">
        <v>744431673</v>
      </c>
      <c r="C302" s="56">
        <v>105667</v>
      </c>
    </row>
    <row r="303" spans="1:3" s="23" customFormat="1" x14ac:dyDescent="0.25">
      <c r="A303" s="7" t="s">
        <v>360</v>
      </c>
      <c r="B303" s="92">
        <v>379066668</v>
      </c>
      <c r="C303" s="56">
        <v>50007</v>
      </c>
    </row>
    <row r="304" spans="1:3" s="23" customFormat="1" x14ac:dyDescent="0.25">
      <c r="A304" s="7" t="s">
        <v>361</v>
      </c>
      <c r="B304" s="92">
        <v>189105475</v>
      </c>
      <c r="C304" s="56">
        <v>77016</v>
      </c>
    </row>
    <row r="305" spans="1:3" s="23" customFormat="1" x14ac:dyDescent="0.25">
      <c r="A305" s="7" t="s">
        <v>362</v>
      </c>
      <c r="B305" s="92">
        <v>905425833</v>
      </c>
      <c r="C305" s="56">
        <v>125134</v>
      </c>
    </row>
    <row r="306" spans="1:3" s="23" customFormat="1" x14ac:dyDescent="0.25">
      <c r="A306" s="7" t="s">
        <v>363</v>
      </c>
      <c r="B306" s="92">
        <v>892886096</v>
      </c>
      <c r="C306" s="56">
        <v>65953</v>
      </c>
    </row>
    <row r="307" spans="1:3" s="23" customFormat="1" x14ac:dyDescent="0.25">
      <c r="A307" s="7" t="s">
        <v>364</v>
      </c>
      <c r="B307" s="92">
        <v>246761186</v>
      </c>
      <c r="C307" s="56">
        <v>84936</v>
      </c>
    </row>
    <row r="308" spans="1:3" s="23" customFormat="1" x14ac:dyDescent="0.25">
      <c r="A308" s="7" t="s">
        <v>365</v>
      </c>
      <c r="B308" s="92">
        <v>866189151</v>
      </c>
      <c r="C308" s="56">
        <v>42514</v>
      </c>
    </row>
    <row r="309" spans="1:3" s="23" customFormat="1" x14ac:dyDescent="0.25">
      <c r="A309" s="7" t="s">
        <v>366</v>
      </c>
      <c r="B309" s="92">
        <v>757151229</v>
      </c>
      <c r="C309" s="56">
        <v>68976</v>
      </c>
    </row>
    <row r="310" spans="1:3" s="23" customFormat="1" x14ac:dyDescent="0.25">
      <c r="A310" s="7" t="s">
        <v>367</v>
      </c>
      <c r="B310" s="92">
        <v>244374782</v>
      </c>
      <c r="C310" s="56">
        <v>100625</v>
      </c>
    </row>
    <row r="311" spans="1:3" s="23" customFormat="1" x14ac:dyDescent="0.25">
      <c r="A311" s="7" t="s">
        <v>368</v>
      </c>
      <c r="B311" s="92">
        <v>785387258</v>
      </c>
      <c r="C311" s="56">
        <v>71207</v>
      </c>
    </row>
    <row r="312" spans="1:3" s="23" customFormat="1" x14ac:dyDescent="0.25">
      <c r="A312" s="7" t="s">
        <v>369</v>
      </c>
      <c r="B312" s="92">
        <v>666757784</v>
      </c>
      <c r="C312" s="56">
        <v>74177</v>
      </c>
    </row>
    <row r="313" spans="1:3" s="23" customFormat="1" x14ac:dyDescent="0.25">
      <c r="A313" s="7" t="s">
        <v>370</v>
      </c>
      <c r="B313" s="92">
        <v>963877603</v>
      </c>
      <c r="C313" s="56">
        <v>110056</v>
      </c>
    </row>
    <row r="314" spans="1:3" s="23" customFormat="1" x14ac:dyDescent="0.25">
      <c r="A314" s="7" t="s">
        <v>371</v>
      </c>
      <c r="B314" s="92">
        <v>895902812</v>
      </c>
      <c r="C314" s="56">
        <v>123134</v>
      </c>
    </row>
    <row r="315" spans="1:3" s="23" customFormat="1" x14ac:dyDescent="0.25">
      <c r="A315" s="7" t="s">
        <v>372</v>
      </c>
      <c r="B315" s="92">
        <v>646275818</v>
      </c>
      <c r="C315" s="56">
        <v>57193</v>
      </c>
    </row>
    <row r="316" spans="1:3" s="23" customFormat="1" x14ac:dyDescent="0.25">
      <c r="A316" s="7" t="s">
        <v>373</v>
      </c>
      <c r="B316" s="92">
        <v>729140230</v>
      </c>
      <c r="C316" s="56">
        <v>48168</v>
      </c>
    </row>
    <row r="317" spans="1:3" s="23" customFormat="1" x14ac:dyDescent="0.25">
      <c r="A317" s="7" t="s">
        <v>374</v>
      </c>
      <c r="B317" s="92">
        <v>356395233</v>
      </c>
      <c r="C317" s="56">
        <v>118550</v>
      </c>
    </row>
    <row r="318" spans="1:3" s="23" customFormat="1" x14ac:dyDescent="0.25">
      <c r="A318" s="7" t="s">
        <v>375</v>
      </c>
      <c r="B318" s="92">
        <v>616617357</v>
      </c>
      <c r="C318" s="56">
        <v>56533</v>
      </c>
    </row>
    <row r="319" spans="1:3" s="23" customFormat="1" x14ac:dyDescent="0.25">
      <c r="A319" s="7" t="s">
        <v>376</v>
      </c>
      <c r="B319" s="92">
        <v>760898343</v>
      </c>
      <c r="C319" s="56">
        <v>113370</v>
      </c>
    </row>
    <row r="320" spans="1:3" s="23" customFormat="1" x14ac:dyDescent="0.25">
      <c r="A320" s="7" t="s">
        <v>377</v>
      </c>
      <c r="B320" s="92">
        <v>781385646</v>
      </c>
      <c r="C320" s="56">
        <v>42407</v>
      </c>
    </row>
    <row r="321" spans="1:3" s="23" customFormat="1" x14ac:dyDescent="0.25">
      <c r="A321" s="7" t="s">
        <v>378</v>
      </c>
      <c r="B321" s="92">
        <v>471365026</v>
      </c>
      <c r="C321" s="56">
        <v>47350</v>
      </c>
    </row>
    <row r="322" spans="1:3" s="23" customFormat="1" x14ac:dyDescent="0.25">
      <c r="A322" s="7" t="s">
        <v>379</v>
      </c>
      <c r="B322" s="92">
        <v>706127501</v>
      </c>
      <c r="C322" s="56">
        <v>43983</v>
      </c>
    </row>
    <row r="323" spans="1:3" s="23" customFormat="1" x14ac:dyDescent="0.25">
      <c r="A323" s="7" t="s">
        <v>380</v>
      </c>
      <c r="B323" s="92">
        <v>134105270</v>
      </c>
      <c r="C323" s="56">
        <v>123099</v>
      </c>
    </row>
    <row r="324" spans="1:3" s="23" customFormat="1" x14ac:dyDescent="0.25">
      <c r="A324" s="7" t="s">
        <v>381</v>
      </c>
      <c r="B324" s="92">
        <v>595090961</v>
      </c>
      <c r="C324" s="56">
        <v>95555</v>
      </c>
    </row>
    <row r="325" spans="1:3" s="23" customFormat="1" x14ac:dyDescent="0.25">
      <c r="A325" s="7" t="s">
        <v>382</v>
      </c>
      <c r="B325" s="92">
        <v>595953346</v>
      </c>
      <c r="C325" s="56">
        <v>69335</v>
      </c>
    </row>
    <row r="326" spans="1:3" s="23" customFormat="1" x14ac:dyDescent="0.25">
      <c r="A326" s="7" t="s">
        <v>383</v>
      </c>
      <c r="B326" s="92">
        <v>731873080</v>
      </c>
      <c r="C326" s="56">
        <v>45405</v>
      </c>
    </row>
    <row r="327" spans="1:3" s="23" customFormat="1" x14ac:dyDescent="0.25">
      <c r="A327" s="7" t="s">
        <v>384</v>
      </c>
      <c r="B327" s="92">
        <v>568588819</v>
      </c>
      <c r="C327" s="56">
        <v>45873</v>
      </c>
    </row>
    <row r="328" spans="1:3" s="23" customFormat="1" x14ac:dyDescent="0.25">
      <c r="A328" s="7" t="s">
        <v>385</v>
      </c>
      <c r="B328" s="92">
        <v>185838808</v>
      </c>
      <c r="C328" s="56">
        <v>117677</v>
      </c>
    </row>
    <row r="329" spans="1:3" s="23" customFormat="1" x14ac:dyDescent="0.25">
      <c r="A329" s="7" t="s">
        <v>386</v>
      </c>
      <c r="B329" s="92">
        <v>645952142</v>
      </c>
      <c r="C329" s="56">
        <v>49740</v>
      </c>
    </row>
    <row r="330" spans="1:3" s="23" customFormat="1" x14ac:dyDescent="0.25">
      <c r="A330" s="7" t="s">
        <v>387</v>
      </c>
      <c r="B330" s="92">
        <v>125043650</v>
      </c>
      <c r="C330" s="56">
        <v>83005</v>
      </c>
    </row>
    <row r="331" spans="1:3" s="23" customFormat="1" x14ac:dyDescent="0.25">
      <c r="A331" s="7" t="s">
        <v>388</v>
      </c>
      <c r="B331" s="92">
        <v>789414683</v>
      </c>
      <c r="C331" s="56">
        <v>59808</v>
      </c>
    </row>
    <row r="332" spans="1:3" s="23" customFormat="1" x14ac:dyDescent="0.25">
      <c r="A332" s="7" t="s">
        <v>389</v>
      </c>
      <c r="B332" s="92">
        <v>483272035</v>
      </c>
      <c r="C332" s="56">
        <v>74514</v>
      </c>
    </row>
    <row r="333" spans="1:3" s="23" customFormat="1" x14ac:dyDescent="0.25">
      <c r="A333" s="7" t="s">
        <v>390</v>
      </c>
      <c r="B333" s="92">
        <v>501628936</v>
      </c>
      <c r="C333" s="56">
        <v>103603</v>
      </c>
    </row>
    <row r="334" spans="1:3" s="23" customFormat="1" x14ac:dyDescent="0.25">
      <c r="A334" s="7" t="s">
        <v>391</v>
      </c>
      <c r="B334" s="92">
        <v>585429908</v>
      </c>
      <c r="C334" s="56">
        <v>126627</v>
      </c>
    </row>
    <row r="335" spans="1:3" s="23" customFormat="1" x14ac:dyDescent="0.25">
      <c r="A335" s="7" t="s">
        <v>392</v>
      </c>
      <c r="B335" s="92">
        <v>277809082</v>
      </c>
      <c r="C335" s="56">
        <v>110756</v>
      </c>
    </row>
    <row r="336" spans="1:3" s="23" customFormat="1" x14ac:dyDescent="0.25">
      <c r="A336" s="7" t="s">
        <v>394</v>
      </c>
      <c r="B336" s="92">
        <v>993276935</v>
      </c>
      <c r="C336" s="56">
        <v>103260</v>
      </c>
    </row>
    <row r="337" spans="1:3" s="23" customFormat="1" x14ac:dyDescent="0.25">
      <c r="A337" s="7" t="s">
        <v>395</v>
      </c>
      <c r="B337" s="92">
        <v>114730990</v>
      </c>
      <c r="C337" s="56">
        <v>61640</v>
      </c>
    </row>
    <row r="338" spans="1:3" s="23" customFormat="1" x14ac:dyDescent="0.25">
      <c r="A338" s="7" t="s">
        <v>396</v>
      </c>
      <c r="B338" s="92">
        <v>871995289</v>
      </c>
      <c r="C338" s="56">
        <v>111408</v>
      </c>
    </row>
    <row r="339" spans="1:3" s="23" customFormat="1" x14ac:dyDescent="0.25">
      <c r="A339" s="7" t="s">
        <v>397</v>
      </c>
      <c r="B339" s="92">
        <v>584558457</v>
      </c>
      <c r="C339" s="56">
        <v>44469</v>
      </c>
    </row>
    <row r="340" spans="1:3" s="23" customFormat="1" x14ac:dyDescent="0.25">
      <c r="A340" s="7" t="s">
        <v>398</v>
      </c>
      <c r="B340" s="92">
        <v>464409886</v>
      </c>
      <c r="C340" s="56">
        <v>115240</v>
      </c>
    </row>
    <row r="341" spans="1:3" s="23" customFormat="1" x14ac:dyDescent="0.25">
      <c r="A341" s="7" t="s">
        <v>399</v>
      </c>
      <c r="B341" s="92">
        <v>789928380</v>
      </c>
      <c r="C341" s="56">
        <v>93239</v>
      </c>
    </row>
    <row r="342" spans="1:3" s="23" customFormat="1" x14ac:dyDescent="0.25">
      <c r="A342" s="7" t="s">
        <v>400</v>
      </c>
      <c r="B342" s="92">
        <v>374720175</v>
      </c>
      <c r="C342" s="56">
        <v>123209</v>
      </c>
    </row>
    <row r="343" spans="1:3" s="23" customFormat="1" x14ac:dyDescent="0.25">
      <c r="A343" s="7" t="s">
        <v>402</v>
      </c>
      <c r="B343" s="92">
        <v>159963488</v>
      </c>
      <c r="C343" s="56">
        <v>105769</v>
      </c>
    </row>
    <row r="344" spans="1:3" s="23" customFormat="1" x14ac:dyDescent="0.25">
      <c r="A344" s="7" t="s">
        <v>403</v>
      </c>
      <c r="B344" s="92">
        <v>588579337</v>
      </c>
      <c r="C344" s="56">
        <v>86681</v>
      </c>
    </row>
    <row r="345" spans="1:3" s="23" customFormat="1" x14ac:dyDescent="0.25">
      <c r="A345" s="7" t="s">
        <v>404</v>
      </c>
      <c r="B345" s="92">
        <v>465419876</v>
      </c>
      <c r="C345" s="56">
        <v>81413</v>
      </c>
    </row>
    <row r="346" spans="1:3" s="23" customFormat="1" x14ac:dyDescent="0.25">
      <c r="A346" s="7" t="s">
        <v>405</v>
      </c>
      <c r="B346" s="92">
        <v>950982946</v>
      </c>
      <c r="C346" s="56">
        <v>78610</v>
      </c>
    </row>
    <row r="347" spans="1:3" s="23" customFormat="1" x14ac:dyDescent="0.25">
      <c r="A347" s="7" t="s">
        <v>406</v>
      </c>
      <c r="B347" s="92">
        <v>991781301</v>
      </c>
      <c r="C347" s="56">
        <v>116319</v>
      </c>
    </row>
    <row r="348" spans="1:3" s="23" customFormat="1" x14ac:dyDescent="0.25">
      <c r="A348" s="7" t="s">
        <v>407</v>
      </c>
      <c r="B348" s="92">
        <v>765051771</v>
      </c>
      <c r="C348" s="56">
        <v>65423</v>
      </c>
    </row>
    <row r="349" spans="1:3" s="23" customFormat="1" x14ac:dyDescent="0.25">
      <c r="A349" s="7" t="s">
        <v>408</v>
      </c>
      <c r="B349" s="92">
        <v>324206819</v>
      </c>
      <c r="C349" s="56">
        <v>54011</v>
      </c>
    </row>
    <row r="350" spans="1:3" s="23" customFormat="1" x14ac:dyDescent="0.25">
      <c r="A350" s="7" t="s">
        <v>409</v>
      </c>
      <c r="B350" s="92">
        <v>145444331</v>
      </c>
      <c r="C350" s="56">
        <v>56645</v>
      </c>
    </row>
    <row r="351" spans="1:3" s="23" customFormat="1" x14ac:dyDescent="0.25">
      <c r="A351" s="7" t="s">
        <v>410</v>
      </c>
      <c r="B351" s="92">
        <v>960700444</v>
      </c>
      <c r="C351" s="56">
        <v>112790</v>
      </c>
    </row>
    <row r="352" spans="1:3" s="23" customFormat="1" x14ac:dyDescent="0.25">
      <c r="A352" s="7" t="s">
        <v>411</v>
      </c>
      <c r="B352" s="92">
        <v>635169263</v>
      </c>
      <c r="C352" s="56">
        <v>125069</v>
      </c>
    </row>
    <row r="353" spans="1:3" s="23" customFormat="1" x14ac:dyDescent="0.25">
      <c r="A353" s="7" t="s">
        <v>412</v>
      </c>
      <c r="B353" s="92">
        <v>517226295</v>
      </c>
      <c r="C353" s="56">
        <v>75401</v>
      </c>
    </row>
    <row r="354" spans="1:3" s="23" customFormat="1" x14ac:dyDescent="0.25">
      <c r="A354" s="7" t="s">
        <v>413</v>
      </c>
      <c r="B354" s="92">
        <v>245703070</v>
      </c>
      <c r="C354" s="56">
        <v>95570</v>
      </c>
    </row>
    <row r="355" spans="1:3" s="23" customFormat="1" x14ac:dyDescent="0.25">
      <c r="A355" s="7" t="s">
        <v>414</v>
      </c>
      <c r="B355" s="92">
        <v>515153023</v>
      </c>
      <c r="C355" s="56">
        <v>83404</v>
      </c>
    </row>
    <row r="356" spans="1:3" s="23" customFormat="1" x14ac:dyDescent="0.25">
      <c r="A356" s="7" t="s">
        <v>415</v>
      </c>
      <c r="B356" s="92">
        <v>496027469</v>
      </c>
      <c r="C356" s="56">
        <v>69800</v>
      </c>
    </row>
    <row r="357" spans="1:3" s="23" customFormat="1" x14ac:dyDescent="0.25">
      <c r="A357" s="7" t="s">
        <v>416</v>
      </c>
      <c r="B357" s="92">
        <v>751720509</v>
      </c>
      <c r="C357" s="56">
        <v>84002</v>
      </c>
    </row>
    <row r="358" spans="1:3" s="23" customFormat="1" x14ac:dyDescent="0.25">
      <c r="A358" s="7" t="s">
        <v>417</v>
      </c>
      <c r="B358" s="92">
        <v>144218966</v>
      </c>
      <c r="C358" s="56">
        <v>123051</v>
      </c>
    </row>
    <row r="359" spans="1:3" s="23" customFormat="1" x14ac:dyDescent="0.25">
      <c r="A359" s="7" t="s">
        <v>418</v>
      </c>
      <c r="B359" s="92">
        <v>339594449</v>
      </c>
      <c r="C359" s="56">
        <v>123234</v>
      </c>
    </row>
    <row r="360" spans="1:3" s="23" customFormat="1" x14ac:dyDescent="0.25">
      <c r="A360" s="7" t="s">
        <v>419</v>
      </c>
      <c r="B360" s="92">
        <v>161090365</v>
      </c>
      <c r="C360" s="56">
        <v>61223</v>
      </c>
    </row>
    <row r="361" spans="1:3" s="23" customFormat="1" x14ac:dyDescent="0.25">
      <c r="A361" s="7" t="s">
        <v>420</v>
      </c>
      <c r="B361" s="92">
        <v>368268983</v>
      </c>
      <c r="C361" s="56">
        <v>119751</v>
      </c>
    </row>
    <row r="362" spans="1:3" s="23" customFormat="1" x14ac:dyDescent="0.25">
      <c r="A362" s="7" t="s">
        <v>421</v>
      </c>
      <c r="B362" s="92">
        <v>768695335</v>
      </c>
      <c r="C362" s="56">
        <v>80640</v>
      </c>
    </row>
    <row r="363" spans="1:3" s="23" customFormat="1" x14ac:dyDescent="0.25">
      <c r="A363" s="7" t="s">
        <v>422</v>
      </c>
      <c r="B363" s="92">
        <v>543585811</v>
      </c>
      <c r="C363" s="56">
        <v>71455</v>
      </c>
    </row>
    <row r="364" spans="1:3" s="23" customFormat="1" x14ac:dyDescent="0.25">
      <c r="A364" s="7" t="s">
        <v>423</v>
      </c>
      <c r="B364" s="92">
        <v>644020811</v>
      </c>
      <c r="C364" s="56">
        <v>74304</v>
      </c>
    </row>
    <row r="365" spans="1:3" s="23" customFormat="1" x14ac:dyDescent="0.25">
      <c r="A365" s="7" t="s">
        <v>424</v>
      </c>
      <c r="B365" s="92">
        <v>862411247</v>
      </c>
      <c r="C365" s="56">
        <v>86111</v>
      </c>
    </row>
    <row r="366" spans="1:3" s="23" customFormat="1" x14ac:dyDescent="0.25">
      <c r="A366" s="7" t="s">
        <v>425</v>
      </c>
      <c r="B366" s="92">
        <v>154855819</v>
      </c>
      <c r="C366" s="56">
        <v>122165</v>
      </c>
    </row>
    <row r="367" spans="1:3" s="23" customFormat="1" x14ac:dyDescent="0.25">
      <c r="A367" s="7" t="s">
        <v>426</v>
      </c>
      <c r="B367" s="92">
        <v>510827270</v>
      </c>
      <c r="C367" s="56">
        <v>104783</v>
      </c>
    </row>
    <row r="368" spans="1:3" s="23" customFormat="1" x14ac:dyDescent="0.25">
      <c r="A368" s="7" t="s">
        <v>427</v>
      </c>
      <c r="B368" s="92">
        <v>843376664</v>
      </c>
      <c r="C368" s="56">
        <v>57724</v>
      </c>
    </row>
    <row r="369" spans="1:8" s="23" customFormat="1" x14ac:dyDescent="0.25">
      <c r="A369" s="7" t="s">
        <v>428</v>
      </c>
      <c r="B369" s="92">
        <v>496323845</v>
      </c>
      <c r="C369" s="56">
        <v>66016</v>
      </c>
    </row>
    <row r="370" spans="1:8" s="23" customFormat="1" x14ac:dyDescent="0.25">
      <c r="A370" s="7" t="s">
        <v>429</v>
      </c>
      <c r="B370" s="92">
        <v>249056642</v>
      </c>
      <c r="C370" s="56">
        <v>88259</v>
      </c>
    </row>
    <row r="371" spans="1:8" s="23" customFormat="1" x14ac:dyDescent="0.25">
      <c r="A371" s="7" t="s">
        <v>430</v>
      </c>
      <c r="B371" s="92">
        <v>857627139</v>
      </c>
      <c r="C371" s="56">
        <v>96619</v>
      </c>
    </row>
    <row r="372" spans="1:8" s="23" customFormat="1" x14ac:dyDescent="0.25">
      <c r="A372" s="7" t="s">
        <v>431</v>
      </c>
      <c r="B372" s="92">
        <v>979657433</v>
      </c>
      <c r="C372" s="56">
        <v>47851</v>
      </c>
    </row>
    <row r="373" spans="1:8" s="23" customFormat="1" x14ac:dyDescent="0.25">
      <c r="A373" s="7" t="s">
        <v>432</v>
      </c>
      <c r="B373" s="92">
        <v>558335492</v>
      </c>
      <c r="C373" s="56">
        <v>55409</v>
      </c>
    </row>
    <row r="374" spans="1:8" s="23" customFormat="1" x14ac:dyDescent="0.25">
      <c r="A374" s="7" t="s">
        <v>433</v>
      </c>
      <c r="B374" s="92">
        <v>853300995</v>
      </c>
      <c r="C374" s="56">
        <v>116169</v>
      </c>
    </row>
    <row r="375" spans="1:8" s="23" customFormat="1" x14ac:dyDescent="0.25">
      <c r="A375" s="7" t="s">
        <v>434</v>
      </c>
      <c r="B375" s="92">
        <v>216047289</v>
      </c>
      <c r="C375" s="56">
        <v>94826</v>
      </c>
    </row>
    <row r="376" spans="1:8" s="23" customFormat="1" x14ac:dyDescent="0.25">
      <c r="A376" s="7" t="s">
        <v>435</v>
      </c>
      <c r="B376" s="92">
        <v>459138115</v>
      </c>
      <c r="C376" s="56">
        <v>96418</v>
      </c>
    </row>
    <row r="377" spans="1:8" s="23" customFormat="1" x14ac:dyDescent="0.25">
      <c r="A377" s="7" t="s">
        <v>436</v>
      </c>
      <c r="B377" s="92">
        <v>203004099</v>
      </c>
      <c r="C377" s="56">
        <v>42446</v>
      </c>
    </row>
    <row r="378" spans="1:8" s="23" customFormat="1" x14ac:dyDescent="0.25">
      <c r="A378" s="7" t="s">
        <v>437</v>
      </c>
      <c r="B378" s="92">
        <v>785489105</v>
      </c>
      <c r="C378" s="56">
        <v>90681</v>
      </c>
    </row>
    <row r="379" spans="1:8" s="23" customFormat="1" x14ac:dyDescent="0.25">
      <c r="A379" s="7" t="s">
        <v>438</v>
      </c>
      <c r="B379" s="92">
        <v>739295625</v>
      </c>
      <c r="C379" s="56">
        <v>58792</v>
      </c>
    </row>
    <row r="380" spans="1:8" s="23" customFormat="1" x14ac:dyDescent="0.25">
      <c r="A380" s="7" t="s">
        <v>439</v>
      </c>
      <c r="B380" s="92">
        <v>713535877</v>
      </c>
      <c r="C380" s="56">
        <v>88669</v>
      </c>
    </row>
    <row r="381" spans="1:8" s="23" customFormat="1" x14ac:dyDescent="0.25">
      <c r="A381" s="7" t="s">
        <v>440</v>
      </c>
      <c r="B381" s="92">
        <v>683083709</v>
      </c>
      <c r="C381" s="56">
        <v>95336</v>
      </c>
    </row>
    <row r="382" spans="1:8" s="23" customFormat="1" x14ac:dyDescent="0.25">
      <c r="A382" s="7" t="s">
        <v>441</v>
      </c>
      <c r="B382" s="92">
        <v>235654630</v>
      </c>
      <c r="C382" s="56">
        <v>57718</v>
      </c>
    </row>
    <row r="383" spans="1:8" s="23" customFormat="1" x14ac:dyDescent="0.25">
      <c r="A383" s="7" t="s">
        <v>442</v>
      </c>
      <c r="B383" s="92">
        <v>196555175</v>
      </c>
      <c r="C383" s="56">
        <v>103657</v>
      </c>
    </row>
    <row r="384" spans="1:8" s="23" customFormat="1" x14ac:dyDescent="0.25">
      <c r="A384" s="7" t="s">
        <v>443</v>
      </c>
      <c r="B384" s="92">
        <v>816292845</v>
      </c>
      <c r="C384" s="56">
        <v>80141</v>
      </c>
      <c r="G384" s="7"/>
      <c r="H384" s="7"/>
    </row>
    <row r="385" spans="1:8" x14ac:dyDescent="0.25">
      <c r="A385" s="7" t="s">
        <v>444</v>
      </c>
      <c r="B385" s="92">
        <v>769249823</v>
      </c>
      <c r="C385" s="56">
        <v>48546</v>
      </c>
    </row>
    <row r="386" spans="1:8" x14ac:dyDescent="0.25">
      <c r="A386" s="7" t="s">
        <v>445</v>
      </c>
      <c r="B386" s="92">
        <v>237557469</v>
      </c>
      <c r="C386" s="56">
        <v>60489</v>
      </c>
    </row>
    <row r="387" spans="1:8" x14ac:dyDescent="0.25">
      <c r="A387" s="7" t="s">
        <v>446</v>
      </c>
      <c r="B387" s="92">
        <v>809911216</v>
      </c>
      <c r="C387" s="56">
        <v>77192</v>
      </c>
    </row>
    <row r="388" spans="1:8" x14ac:dyDescent="0.25">
      <c r="A388" s="7" t="s">
        <v>447</v>
      </c>
      <c r="B388" s="92">
        <v>816125489</v>
      </c>
      <c r="C388" s="56">
        <v>69414</v>
      </c>
    </row>
    <row r="389" spans="1:8" x14ac:dyDescent="0.25">
      <c r="A389" s="7" t="s">
        <v>448</v>
      </c>
      <c r="B389" s="92">
        <v>544092285</v>
      </c>
      <c r="C389" s="56">
        <v>122418</v>
      </c>
    </row>
    <row r="390" spans="1:8" x14ac:dyDescent="0.25">
      <c r="A390" s="7" t="s">
        <v>449</v>
      </c>
      <c r="B390" s="92">
        <v>886181264</v>
      </c>
      <c r="C390" s="56">
        <v>110342</v>
      </c>
    </row>
    <row r="391" spans="1:8" x14ac:dyDescent="0.25">
      <c r="A391" s="7" t="s">
        <v>450</v>
      </c>
      <c r="B391" s="92">
        <v>330054895</v>
      </c>
      <c r="C391" s="56">
        <v>74920</v>
      </c>
    </row>
    <row r="392" spans="1:8" x14ac:dyDescent="0.25">
      <c r="A392" s="7" t="s">
        <v>451</v>
      </c>
      <c r="B392" s="92">
        <v>748660224</v>
      </c>
      <c r="C392" s="56">
        <v>52239</v>
      </c>
    </row>
    <row r="393" spans="1:8" x14ac:dyDescent="0.25">
      <c r="A393" s="7" t="s">
        <v>452</v>
      </c>
      <c r="B393" s="92">
        <v>692067525</v>
      </c>
      <c r="C393" s="56">
        <v>87790</v>
      </c>
      <c r="E393" s="50"/>
      <c r="F393" s="50"/>
    </row>
    <row r="394" spans="1:8" x14ac:dyDescent="0.25">
      <c r="A394" s="7" t="s">
        <v>454</v>
      </c>
      <c r="B394" s="92">
        <v>836682377</v>
      </c>
      <c r="C394" s="56">
        <v>85333</v>
      </c>
    </row>
    <row r="395" spans="1:8" x14ac:dyDescent="0.25">
      <c r="A395" s="7" t="s">
        <v>455</v>
      </c>
      <c r="B395" s="92">
        <v>719807202</v>
      </c>
      <c r="C395" s="56">
        <v>122546</v>
      </c>
    </row>
    <row r="396" spans="1:8" x14ac:dyDescent="0.25">
      <c r="A396" s="7" t="s">
        <v>456</v>
      </c>
      <c r="B396" s="92">
        <v>182885638</v>
      </c>
      <c r="C396" s="56">
        <v>66852</v>
      </c>
    </row>
    <row r="397" spans="1:8" x14ac:dyDescent="0.25">
      <c r="A397" s="7" t="s">
        <v>457</v>
      </c>
      <c r="B397" s="92">
        <v>759549755</v>
      </c>
      <c r="C397" s="56">
        <v>73768</v>
      </c>
    </row>
    <row r="398" spans="1:8" x14ac:dyDescent="0.25">
      <c r="A398" s="7" t="s">
        <v>458</v>
      </c>
      <c r="B398" s="92">
        <v>744858106</v>
      </c>
      <c r="C398" s="56">
        <v>121665</v>
      </c>
    </row>
    <row r="399" spans="1:8" x14ac:dyDescent="0.25">
      <c r="A399" s="7" t="s">
        <v>459</v>
      </c>
      <c r="B399" s="92">
        <v>599280074</v>
      </c>
      <c r="C399" s="56">
        <v>54271</v>
      </c>
      <c r="E399" s="50"/>
      <c r="F399" s="50"/>
    </row>
    <row r="400" spans="1:8" x14ac:dyDescent="0.25">
      <c r="A400" s="7" t="s">
        <v>460</v>
      </c>
      <c r="B400" s="92">
        <v>274282690</v>
      </c>
      <c r="C400" s="56">
        <v>112476</v>
      </c>
      <c r="G400" s="23"/>
      <c r="H400" s="23"/>
    </row>
    <row r="401" spans="1:3" s="23" customFormat="1" x14ac:dyDescent="0.25">
      <c r="A401" s="7" t="s">
        <v>461</v>
      </c>
      <c r="B401" s="92">
        <v>628224143</v>
      </c>
      <c r="C401" s="56">
        <v>110665</v>
      </c>
    </row>
    <row r="402" spans="1:3" s="23" customFormat="1" x14ac:dyDescent="0.25">
      <c r="A402" s="7" t="s">
        <v>462</v>
      </c>
      <c r="B402" s="92">
        <v>519226651</v>
      </c>
      <c r="C402" s="56">
        <v>87268</v>
      </c>
    </row>
    <row r="403" spans="1:3" s="23" customFormat="1" x14ac:dyDescent="0.25">
      <c r="A403" s="7" t="s">
        <v>463</v>
      </c>
      <c r="B403" s="92">
        <v>684105670</v>
      </c>
      <c r="C403" s="56">
        <v>96303</v>
      </c>
    </row>
    <row r="404" spans="1:3" s="23" customFormat="1" x14ac:dyDescent="0.25">
      <c r="A404" s="7" t="s">
        <v>464</v>
      </c>
      <c r="B404" s="92">
        <v>559432062</v>
      </c>
      <c r="C404" s="56">
        <v>75506</v>
      </c>
    </row>
    <row r="405" spans="1:3" s="23" customFormat="1" x14ac:dyDescent="0.25">
      <c r="A405" s="7" t="s">
        <v>465</v>
      </c>
      <c r="B405" s="92">
        <v>406407951</v>
      </c>
      <c r="C405" s="56">
        <v>74973</v>
      </c>
    </row>
    <row r="406" spans="1:3" s="23" customFormat="1" x14ac:dyDescent="0.25">
      <c r="A406" s="7" t="s">
        <v>466</v>
      </c>
      <c r="B406" s="92">
        <v>562980121</v>
      </c>
      <c r="C406" s="56">
        <v>76226</v>
      </c>
    </row>
    <row r="407" spans="1:3" s="23" customFormat="1" x14ac:dyDescent="0.25">
      <c r="A407" s="7" t="s">
        <v>467</v>
      </c>
      <c r="B407" s="92">
        <v>737623353</v>
      </c>
      <c r="C407" s="56">
        <v>82363</v>
      </c>
    </row>
    <row r="408" spans="1:3" s="23" customFormat="1" x14ac:dyDescent="0.25">
      <c r="A408" s="7" t="s">
        <v>468</v>
      </c>
      <c r="B408" s="92">
        <v>544230658</v>
      </c>
      <c r="C408" s="56">
        <v>72407</v>
      </c>
    </row>
    <row r="409" spans="1:3" s="23" customFormat="1" x14ac:dyDescent="0.25">
      <c r="A409" s="7" t="s">
        <v>469</v>
      </c>
      <c r="B409" s="92">
        <v>815851964</v>
      </c>
      <c r="C409" s="56">
        <v>99465</v>
      </c>
    </row>
    <row r="410" spans="1:3" s="23" customFormat="1" x14ac:dyDescent="0.25">
      <c r="A410" s="7" t="s">
        <v>470</v>
      </c>
      <c r="B410" s="92">
        <v>994963763</v>
      </c>
      <c r="C410" s="56">
        <v>114721</v>
      </c>
    </row>
    <row r="411" spans="1:3" s="23" customFormat="1" x14ac:dyDescent="0.25">
      <c r="A411" s="7" t="s">
        <v>471</v>
      </c>
      <c r="B411" s="92">
        <v>225332735</v>
      </c>
      <c r="C411" s="56">
        <v>88353</v>
      </c>
    </row>
    <row r="412" spans="1:3" s="23" customFormat="1" x14ac:dyDescent="0.25">
      <c r="A412" s="7" t="s">
        <v>472</v>
      </c>
      <c r="B412" s="92">
        <v>443343613</v>
      </c>
      <c r="C412" s="56">
        <v>86059</v>
      </c>
    </row>
    <row r="413" spans="1:3" s="23" customFormat="1" x14ac:dyDescent="0.25">
      <c r="A413" s="7" t="s">
        <v>473</v>
      </c>
      <c r="B413" s="92">
        <v>829728449</v>
      </c>
      <c r="C413" s="56">
        <v>64793</v>
      </c>
    </row>
    <row r="414" spans="1:3" s="23" customFormat="1" x14ac:dyDescent="0.25">
      <c r="A414" s="7" t="s">
        <v>474</v>
      </c>
      <c r="B414" s="92">
        <v>707160901</v>
      </c>
      <c r="C414" s="56">
        <v>42001</v>
      </c>
    </row>
    <row r="415" spans="1:3" s="23" customFormat="1" x14ac:dyDescent="0.25">
      <c r="A415" s="7" t="s">
        <v>475</v>
      </c>
      <c r="B415" s="92">
        <v>271097077</v>
      </c>
      <c r="C415" s="56">
        <v>43487</v>
      </c>
    </row>
    <row r="416" spans="1:3" s="23" customFormat="1" x14ac:dyDescent="0.25">
      <c r="A416" s="7" t="s">
        <v>476</v>
      </c>
      <c r="B416" s="92">
        <v>688156661</v>
      </c>
      <c r="C416" s="56">
        <v>102929</v>
      </c>
    </row>
    <row r="417" spans="1:3" s="23" customFormat="1" x14ac:dyDescent="0.25">
      <c r="A417" s="7" t="s">
        <v>477</v>
      </c>
      <c r="B417" s="92">
        <v>985735309</v>
      </c>
      <c r="C417" s="56">
        <v>98838</v>
      </c>
    </row>
    <row r="418" spans="1:3" s="23" customFormat="1" x14ac:dyDescent="0.25">
      <c r="A418" s="7" t="s">
        <v>478</v>
      </c>
      <c r="B418" s="92">
        <v>325320907</v>
      </c>
      <c r="C418" s="56">
        <v>83272</v>
      </c>
    </row>
    <row r="419" spans="1:3" s="23" customFormat="1" x14ac:dyDescent="0.25">
      <c r="A419" s="7" t="s">
        <v>480</v>
      </c>
      <c r="B419" s="92">
        <v>420511161</v>
      </c>
      <c r="C419" s="56">
        <v>62768</v>
      </c>
    </row>
    <row r="420" spans="1:3" s="23" customFormat="1" x14ac:dyDescent="0.25">
      <c r="A420" s="7" t="s">
        <v>481</v>
      </c>
      <c r="B420" s="92">
        <v>416932967</v>
      </c>
      <c r="C420" s="56">
        <v>52114</v>
      </c>
    </row>
    <row r="421" spans="1:3" s="23" customFormat="1" x14ac:dyDescent="0.25">
      <c r="A421" s="7" t="s">
        <v>482</v>
      </c>
      <c r="B421" s="92">
        <v>756457752</v>
      </c>
      <c r="C421" s="56">
        <v>111847</v>
      </c>
    </row>
    <row r="422" spans="1:3" s="23" customFormat="1" x14ac:dyDescent="0.25">
      <c r="A422" s="7" t="s">
        <v>483</v>
      </c>
      <c r="B422" s="92">
        <v>237825168</v>
      </c>
      <c r="C422" s="56">
        <v>115916</v>
      </c>
    </row>
    <row r="423" spans="1:3" s="23" customFormat="1" x14ac:dyDescent="0.25">
      <c r="A423" s="7" t="s">
        <v>484</v>
      </c>
      <c r="B423" s="92">
        <v>880350247</v>
      </c>
      <c r="C423" s="56">
        <v>96237</v>
      </c>
    </row>
    <row r="424" spans="1:3" s="23" customFormat="1" x14ac:dyDescent="0.25">
      <c r="A424" s="7" t="s">
        <v>485</v>
      </c>
      <c r="B424" s="92">
        <v>445229320</v>
      </c>
      <c r="C424" s="56">
        <v>71913</v>
      </c>
    </row>
    <row r="425" spans="1:3" s="23" customFormat="1" x14ac:dyDescent="0.25">
      <c r="A425" s="7" t="s">
        <v>486</v>
      </c>
      <c r="B425" s="92">
        <v>477175071</v>
      </c>
      <c r="C425" s="56">
        <v>70301</v>
      </c>
    </row>
    <row r="426" spans="1:3" s="23" customFormat="1" x14ac:dyDescent="0.25">
      <c r="A426" s="7" t="s">
        <v>487</v>
      </c>
      <c r="B426" s="92">
        <v>266474954</v>
      </c>
      <c r="C426" s="56">
        <v>74004</v>
      </c>
    </row>
    <row r="427" spans="1:3" s="23" customFormat="1" x14ac:dyDescent="0.25">
      <c r="A427" s="7" t="s">
        <v>488</v>
      </c>
      <c r="B427" s="92">
        <v>950548074</v>
      </c>
      <c r="C427" s="56">
        <v>115347</v>
      </c>
    </row>
    <row r="428" spans="1:3" s="23" customFormat="1" x14ac:dyDescent="0.25">
      <c r="A428" s="7" t="s">
        <v>489</v>
      </c>
      <c r="B428" s="92">
        <v>280939638</v>
      </c>
      <c r="C428" s="56">
        <v>51697</v>
      </c>
    </row>
    <row r="429" spans="1:3" s="23" customFormat="1" x14ac:dyDescent="0.25">
      <c r="A429" s="7" t="s">
        <v>490</v>
      </c>
      <c r="B429" s="92">
        <v>578338537</v>
      </c>
      <c r="C429" s="56">
        <v>55969</v>
      </c>
    </row>
    <row r="430" spans="1:3" s="23" customFormat="1" x14ac:dyDescent="0.25">
      <c r="A430" s="7" t="s">
        <v>491</v>
      </c>
      <c r="B430" s="92">
        <v>833154903</v>
      </c>
      <c r="C430" s="56">
        <v>66292</v>
      </c>
    </row>
    <row r="431" spans="1:3" s="23" customFormat="1" x14ac:dyDescent="0.25">
      <c r="A431" s="7" t="s">
        <v>492</v>
      </c>
      <c r="B431" s="92">
        <v>740270681</v>
      </c>
      <c r="C431" s="56">
        <v>102285</v>
      </c>
    </row>
    <row r="432" spans="1:3" s="23" customFormat="1" x14ac:dyDescent="0.25">
      <c r="A432" s="7" t="s">
        <v>493</v>
      </c>
      <c r="B432" s="92">
        <v>863563405</v>
      </c>
      <c r="C432" s="56">
        <v>48437</v>
      </c>
    </row>
    <row r="433" spans="1:3" s="23" customFormat="1" x14ac:dyDescent="0.25">
      <c r="A433" s="7" t="s">
        <v>494</v>
      </c>
      <c r="B433" s="92">
        <v>368399354</v>
      </c>
      <c r="C433" s="56">
        <v>114318</v>
      </c>
    </row>
    <row r="434" spans="1:3" s="23" customFormat="1" x14ac:dyDescent="0.25">
      <c r="A434" s="7" t="s">
        <v>495</v>
      </c>
      <c r="B434" s="92">
        <v>633295875</v>
      </c>
      <c r="C434" s="56">
        <v>100125</v>
      </c>
    </row>
    <row r="435" spans="1:3" s="23" customFormat="1" x14ac:dyDescent="0.25">
      <c r="A435" s="7" t="s">
        <v>496</v>
      </c>
      <c r="B435" s="92">
        <v>499725056</v>
      </c>
      <c r="C435" s="56">
        <v>52926</v>
      </c>
    </row>
    <row r="436" spans="1:3" s="23" customFormat="1" x14ac:dyDescent="0.25">
      <c r="A436" s="7" t="s">
        <v>497</v>
      </c>
      <c r="B436" s="92">
        <v>324968262</v>
      </c>
      <c r="C436" s="56">
        <v>90081</v>
      </c>
    </row>
    <row r="437" spans="1:3" s="23" customFormat="1" x14ac:dyDescent="0.25">
      <c r="A437" s="7" t="s">
        <v>498</v>
      </c>
      <c r="B437" s="92">
        <v>860718697</v>
      </c>
      <c r="C437" s="56">
        <v>61736</v>
      </c>
    </row>
    <row r="438" spans="1:3" s="23" customFormat="1" x14ac:dyDescent="0.25">
      <c r="A438" s="7" t="s">
        <v>499</v>
      </c>
      <c r="B438" s="92">
        <v>177388808</v>
      </c>
      <c r="C438" s="56">
        <v>72484</v>
      </c>
    </row>
    <row r="439" spans="1:3" s="23" customFormat="1" x14ac:dyDescent="0.25">
      <c r="A439" s="7" t="s">
        <v>500</v>
      </c>
      <c r="B439" s="92">
        <v>389529646</v>
      </c>
      <c r="C439" s="56">
        <v>54040</v>
      </c>
    </row>
    <row r="440" spans="1:3" s="23" customFormat="1" x14ac:dyDescent="0.25">
      <c r="A440" s="7" t="s">
        <v>501</v>
      </c>
      <c r="B440" s="92">
        <v>712165799</v>
      </c>
      <c r="C440" s="56">
        <v>119430</v>
      </c>
    </row>
    <row r="441" spans="1:3" s="23" customFormat="1" x14ac:dyDescent="0.25">
      <c r="A441" s="7" t="s">
        <v>502</v>
      </c>
      <c r="B441" s="92">
        <v>609129395</v>
      </c>
      <c r="C441" s="56">
        <v>81269</v>
      </c>
    </row>
    <row r="442" spans="1:3" s="23" customFormat="1" x14ac:dyDescent="0.25">
      <c r="A442" s="7" t="s">
        <v>503</v>
      </c>
      <c r="B442" s="92">
        <v>690243990</v>
      </c>
      <c r="C442" s="56">
        <v>88867</v>
      </c>
    </row>
    <row r="443" spans="1:3" s="23" customFormat="1" x14ac:dyDescent="0.25">
      <c r="A443" s="7" t="s">
        <v>504</v>
      </c>
      <c r="B443" s="92">
        <v>789991812</v>
      </c>
      <c r="C443" s="56">
        <v>122122</v>
      </c>
    </row>
    <row r="444" spans="1:3" s="23" customFormat="1" x14ac:dyDescent="0.25">
      <c r="A444" s="7" t="s">
        <v>505</v>
      </c>
      <c r="B444" s="92">
        <v>630777988</v>
      </c>
      <c r="C444" s="56">
        <v>121549</v>
      </c>
    </row>
    <row r="445" spans="1:3" s="23" customFormat="1" x14ac:dyDescent="0.25">
      <c r="A445" s="7" t="s">
        <v>506</v>
      </c>
      <c r="B445" s="92">
        <v>654223574</v>
      </c>
      <c r="C445" s="56">
        <v>119928</v>
      </c>
    </row>
    <row r="446" spans="1:3" s="23" customFormat="1" x14ac:dyDescent="0.25">
      <c r="A446" s="7" t="s">
        <v>507</v>
      </c>
      <c r="B446" s="92">
        <v>705018163</v>
      </c>
      <c r="C446" s="56">
        <v>79427</v>
      </c>
    </row>
    <row r="447" spans="1:3" s="23" customFormat="1" x14ac:dyDescent="0.25">
      <c r="A447" s="7" t="s">
        <v>508</v>
      </c>
      <c r="B447" s="92">
        <v>795688732</v>
      </c>
      <c r="C447" s="56">
        <v>117406</v>
      </c>
    </row>
    <row r="448" spans="1:3" s="23" customFormat="1" x14ac:dyDescent="0.25">
      <c r="A448" s="7" t="s">
        <v>509</v>
      </c>
      <c r="B448" s="92">
        <v>335423968</v>
      </c>
      <c r="C448" s="56">
        <v>72549</v>
      </c>
    </row>
    <row r="449" spans="1:3" s="23" customFormat="1" x14ac:dyDescent="0.25">
      <c r="A449" s="7" t="s">
        <v>510</v>
      </c>
      <c r="B449" s="92">
        <v>296985860</v>
      </c>
      <c r="C449" s="56">
        <v>86617</v>
      </c>
    </row>
    <row r="450" spans="1:3" s="23" customFormat="1" x14ac:dyDescent="0.25">
      <c r="A450" s="7" t="s">
        <v>511</v>
      </c>
      <c r="B450" s="92">
        <v>160111460</v>
      </c>
      <c r="C450" s="56">
        <v>69672</v>
      </c>
    </row>
    <row r="451" spans="1:3" s="23" customFormat="1" x14ac:dyDescent="0.25">
      <c r="A451" s="7" t="s">
        <v>512</v>
      </c>
      <c r="B451" s="92">
        <v>250535577</v>
      </c>
      <c r="C451" s="56">
        <v>56971</v>
      </c>
    </row>
    <row r="452" spans="1:3" s="23" customFormat="1" x14ac:dyDescent="0.25">
      <c r="A452" s="7" t="s">
        <v>513</v>
      </c>
      <c r="B452" s="92">
        <v>477038716</v>
      </c>
      <c r="C452" s="56">
        <v>122589</v>
      </c>
    </row>
    <row r="453" spans="1:3" s="23" customFormat="1" x14ac:dyDescent="0.25">
      <c r="A453" s="7" t="s">
        <v>514</v>
      </c>
      <c r="B453" s="92">
        <v>641433386</v>
      </c>
      <c r="C453" s="56">
        <v>81656</v>
      </c>
    </row>
    <row r="454" spans="1:3" s="23" customFormat="1" x14ac:dyDescent="0.25">
      <c r="A454" s="7" t="s">
        <v>515</v>
      </c>
      <c r="B454" s="92">
        <v>624739263</v>
      </c>
      <c r="C454" s="56">
        <v>93784</v>
      </c>
    </row>
    <row r="455" spans="1:3" s="23" customFormat="1" x14ac:dyDescent="0.25">
      <c r="A455" s="7" t="s">
        <v>516</v>
      </c>
      <c r="B455" s="92">
        <v>953680312</v>
      </c>
      <c r="C455" s="56">
        <v>57743</v>
      </c>
    </row>
    <row r="456" spans="1:3" s="23" customFormat="1" x14ac:dyDescent="0.25">
      <c r="A456" s="7" t="s">
        <v>517</v>
      </c>
      <c r="B456" s="92">
        <v>761626419</v>
      </c>
      <c r="C456" s="56">
        <v>119082</v>
      </c>
    </row>
    <row r="457" spans="1:3" s="23" customFormat="1" x14ac:dyDescent="0.25">
      <c r="A457" s="7" t="s">
        <v>518</v>
      </c>
      <c r="B457" s="92">
        <v>690443892</v>
      </c>
      <c r="C457" s="56">
        <v>74560</v>
      </c>
    </row>
    <row r="458" spans="1:3" s="23" customFormat="1" x14ac:dyDescent="0.25">
      <c r="A458" s="7" t="s">
        <v>519</v>
      </c>
      <c r="B458" s="92">
        <v>825604363</v>
      </c>
      <c r="C458" s="56">
        <v>112299</v>
      </c>
    </row>
    <row r="459" spans="1:3" s="23" customFormat="1" x14ac:dyDescent="0.25">
      <c r="A459" s="7" t="s">
        <v>520</v>
      </c>
      <c r="B459" s="92">
        <v>298461737</v>
      </c>
      <c r="C459" s="56">
        <v>125668</v>
      </c>
    </row>
    <row r="460" spans="1:3" s="23" customFormat="1" x14ac:dyDescent="0.25">
      <c r="A460" s="7" t="s">
        <v>521</v>
      </c>
      <c r="B460" s="92">
        <v>557887305</v>
      </c>
      <c r="C460" s="56">
        <v>118895</v>
      </c>
    </row>
    <row r="461" spans="1:3" s="23" customFormat="1" x14ac:dyDescent="0.25">
      <c r="A461" s="7" t="s">
        <v>522</v>
      </c>
      <c r="B461" s="92">
        <v>240958346</v>
      </c>
      <c r="C461" s="56">
        <v>51784</v>
      </c>
    </row>
    <row r="462" spans="1:3" s="23" customFormat="1" x14ac:dyDescent="0.25">
      <c r="A462" s="7" t="s">
        <v>523</v>
      </c>
      <c r="B462" s="92">
        <v>491741055</v>
      </c>
      <c r="C462" s="56">
        <v>88343</v>
      </c>
    </row>
    <row r="463" spans="1:3" s="23" customFormat="1" x14ac:dyDescent="0.25">
      <c r="A463" s="7" t="s">
        <v>525</v>
      </c>
      <c r="B463" s="92">
        <v>760263136</v>
      </c>
      <c r="C463" s="56">
        <v>124288</v>
      </c>
    </row>
    <row r="464" spans="1:3" s="23" customFormat="1" x14ac:dyDescent="0.25">
      <c r="A464" s="7" t="s">
        <v>526</v>
      </c>
      <c r="B464" s="92">
        <v>518429982</v>
      </c>
      <c r="C464" s="56">
        <v>126925</v>
      </c>
    </row>
    <row r="465" spans="1:8" s="23" customFormat="1" x14ac:dyDescent="0.25">
      <c r="A465" s="7" t="s">
        <v>527</v>
      </c>
      <c r="B465" s="92">
        <v>402662862</v>
      </c>
      <c r="C465" s="56">
        <v>82275</v>
      </c>
    </row>
    <row r="466" spans="1:8" s="23" customFormat="1" x14ac:dyDescent="0.25">
      <c r="A466" s="7" t="s">
        <v>528</v>
      </c>
      <c r="B466" s="92">
        <v>811499107</v>
      </c>
      <c r="C466" s="56">
        <v>52543</v>
      </c>
    </row>
    <row r="467" spans="1:8" s="23" customFormat="1" x14ac:dyDescent="0.25">
      <c r="A467" s="7" t="s">
        <v>529</v>
      </c>
      <c r="B467" s="92">
        <v>686991726</v>
      </c>
      <c r="C467" s="56">
        <v>117715</v>
      </c>
    </row>
    <row r="468" spans="1:8" s="23" customFormat="1" x14ac:dyDescent="0.25">
      <c r="A468" s="7" t="s">
        <v>530</v>
      </c>
      <c r="B468" s="92">
        <v>572676605</v>
      </c>
      <c r="C468" s="56">
        <v>74910</v>
      </c>
    </row>
    <row r="469" spans="1:8" s="23" customFormat="1" x14ac:dyDescent="0.25">
      <c r="A469" s="7" t="s">
        <v>531</v>
      </c>
      <c r="B469" s="92">
        <v>202167824</v>
      </c>
      <c r="C469" s="56">
        <v>57703</v>
      </c>
    </row>
    <row r="470" spans="1:8" s="23" customFormat="1" x14ac:dyDescent="0.25">
      <c r="A470" s="7" t="s">
        <v>532</v>
      </c>
      <c r="B470" s="92">
        <v>565135523</v>
      </c>
      <c r="C470" s="56">
        <v>83926</v>
      </c>
    </row>
    <row r="471" spans="1:8" s="23" customFormat="1" x14ac:dyDescent="0.25">
      <c r="A471" s="7" t="s">
        <v>533</v>
      </c>
      <c r="B471" s="92">
        <v>636217559</v>
      </c>
      <c r="C471" s="56">
        <v>76064</v>
      </c>
    </row>
    <row r="472" spans="1:8" s="23" customFormat="1" x14ac:dyDescent="0.25">
      <c r="A472" s="7" t="s">
        <v>534</v>
      </c>
      <c r="B472" s="92">
        <v>644033573</v>
      </c>
      <c r="C472" s="56">
        <v>73842</v>
      </c>
    </row>
    <row r="473" spans="1:8" s="23" customFormat="1" x14ac:dyDescent="0.25">
      <c r="A473" s="7" t="s">
        <v>535</v>
      </c>
      <c r="B473" s="92">
        <v>761430775</v>
      </c>
      <c r="C473" s="56">
        <v>78867</v>
      </c>
    </row>
    <row r="474" spans="1:8" s="23" customFormat="1" x14ac:dyDescent="0.25">
      <c r="A474" s="7" t="s">
        <v>536</v>
      </c>
      <c r="B474" s="92">
        <v>867039250</v>
      </c>
      <c r="C474" s="56">
        <v>91587</v>
      </c>
    </row>
    <row r="475" spans="1:8" s="23" customFormat="1" x14ac:dyDescent="0.25">
      <c r="A475" s="7" t="s">
        <v>537</v>
      </c>
      <c r="B475" s="92">
        <v>278819982</v>
      </c>
      <c r="C475" s="56">
        <v>124722</v>
      </c>
    </row>
    <row r="476" spans="1:8" s="23" customFormat="1" x14ac:dyDescent="0.25">
      <c r="A476" s="7" t="s">
        <v>538</v>
      </c>
      <c r="B476" s="92">
        <v>442360133</v>
      </c>
      <c r="C476" s="56">
        <v>78409</v>
      </c>
    </row>
    <row r="477" spans="1:8" s="23" customFormat="1" x14ac:dyDescent="0.25">
      <c r="A477" s="7" t="s">
        <v>539</v>
      </c>
      <c r="B477" s="92">
        <v>426771974</v>
      </c>
      <c r="C477" s="56">
        <v>61718</v>
      </c>
    </row>
    <row r="478" spans="1:8" s="23" customFormat="1" x14ac:dyDescent="0.25">
      <c r="A478" s="7" t="s">
        <v>540</v>
      </c>
      <c r="B478" s="92">
        <v>844898279</v>
      </c>
      <c r="C478" s="56">
        <v>123468</v>
      </c>
    </row>
    <row r="479" spans="1:8" s="23" customFormat="1" x14ac:dyDescent="0.25">
      <c r="A479" s="7" t="s">
        <v>542</v>
      </c>
      <c r="B479" s="92">
        <v>443151998</v>
      </c>
      <c r="C479" s="56">
        <v>46368</v>
      </c>
    </row>
    <row r="480" spans="1:8" s="23" customFormat="1" x14ac:dyDescent="0.25">
      <c r="A480" s="7" t="s">
        <v>543</v>
      </c>
      <c r="B480" s="92">
        <v>869772673</v>
      </c>
      <c r="C480" s="56">
        <v>59814</v>
      </c>
      <c r="G480" s="7"/>
      <c r="H480" s="7"/>
    </row>
    <row r="481" spans="1:6" x14ac:dyDescent="0.25">
      <c r="A481" s="7" t="s">
        <v>544</v>
      </c>
      <c r="B481" s="92">
        <v>656444448</v>
      </c>
      <c r="C481" s="56">
        <v>80732</v>
      </c>
    </row>
    <row r="482" spans="1:6" x14ac:dyDescent="0.25">
      <c r="A482" s="7" t="s">
        <v>545</v>
      </c>
      <c r="B482" s="92">
        <v>888477096</v>
      </c>
      <c r="C482" s="56">
        <v>60408</v>
      </c>
    </row>
    <row r="483" spans="1:6" x14ac:dyDescent="0.25">
      <c r="A483" s="7" t="s">
        <v>546</v>
      </c>
      <c r="B483" s="92">
        <v>659177909</v>
      </c>
      <c r="C483" s="56">
        <v>120404</v>
      </c>
    </row>
    <row r="484" spans="1:6" x14ac:dyDescent="0.25">
      <c r="A484" s="7" t="s">
        <v>547</v>
      </c>
      <c r="B484" s="92">
        <v>368091349</v>
      </c>
      <c r="C484" s="56">
        <v>104897</v>
      </c>
    </row>
    <row r="485" spans="1:6" x14ac:dyDescent="0.25">
      <c r="A485" s="7" t="s">
        <v>548</v>
      </c>
      <c r="B485" s="92">
        <v>480640956</v>
      </c>
      <c r="C485" s="56">
        <v>45464</v>
      </c>
    </row>
    <row r="486" spans="1:6" x14ac:dyDescent="0.25">
      <c r="A486" s="7" t="s">
        <v>549</v>
      </c>
      <c r="B486" s="92">
        <v>122691647</v>
      </c>
      <c r="C486" s="56">
        <v>93778</v>
      </c>
    </row>
    <row r="487" spans="1:6" x14ac:dyDescent="0.25">
      <c r="A487" s="7" t="s">
        <v>550</v>
      </c>
      <c r="B487" s="92">
        <v>611406697</v>
      </c>
      <c r="C487" s="56">
        <v>54091</v>
      </c>
    </row>
    <row r="488" spans="1:6" x14ac:dyDescent="0.25">
      <c r="A488" s="7" t="s">
        <v>551</v>
      </c>
      <c r="B488" s="92">
        <v>850116222</v>
      </c>
      <c r="C488" s="56">
        <v>72894</v>
      </c>
    </row>
    <row r="489" spans="1:6" x14ac:dyDescent="0.25">
      <c r="A489" s="7" t="s">
        <v>552</v>
      </c>
      <c r="B489" s="92">
        <v>412742910</v>
      </c>
      <c r="C489" s="56">
        <v>104893</v>
      </c>
      <c r="E489" s="50"/>
      <c r="F489" s="50"/>
    </row>
    <row r="490" spans="1:6" x14ac:dyDescent="0.25">
      <c r="A490" s="7" t="s">
        <v>553</v>
      </c>
      <c r="B490" s="92">
        <v>998262689</v>
      </c>
      <c r="C490" s="56">
        <v>79289</v>
      </c>
    </row>
    <row r="491" spans="1:6" x14ac:dyDescent="0.25">
      <c r="A491" s="7" t="s">
        <v>554</v>
      </c>
      <c r="B491" s="92">
        <v>296155901</v>
      </c>
      <c r="C491" s="56">
        <v>81594</v>
      </c>
    </row>
    <row r="492" spans="1:6" x14ac:dyDescent="0.25">
      <c r="A492" s="7" t="s">
        <v>555</v>
      </c>
      <c r="B492" s="92">
        <v>336045858</v>
      </c>
      <c r="C492" s="56">
        <v>46876</v>
      </c>
    </row>
    <row r="493" spans="1:6" x14ac:dyDescent="0.25">
      <c r="A493" s="7" t="s">
        <v>556</v>
      </c>
      <c r="B493" s="92">
        <v>622278587</v>
      </c>
      <c r="C493" s="56">
        <v>89002</v>
      </c>
    </row>
    <row r="494" spans="1:6" x14ac:dyDescent="0.25">
      <c r="A494" s="7" t="s">
        <v>557</v>
      </c>
      <c r="B494" s="92">
        <v>402080671</v>
      </c>
      <c r="C494" s="56">
        <v>60097</v>
      </c>
    </row>
    <row r="495" spans="1:6" x14ac:dyDescent="0.25">
      <c r="A495" s="7" t="s">
        <v>558</v>
      </c>
      <c r="B495" s="92">
        <v>866380351</v>
      </c>
      <c r="C495" s="56">
        <v>101346</v>
      </c>
    </row>
    <row r="496" spans="1:6" x14ac:dyDescent="0.25">
      <c r="A496" s="7" t="s">
        <v>559</v>
      </c>
      <c r="B496" s="92">
        <v>360032858</v>
      </c>
      <c r="C496" s="56">
        <v>110700</v>
      </c>
    </row>
    <row r="497" spans="1:8" x14ac:dyDescent="0.25">
      <c r="A497" s="7" t="s">
        <v>560</v>
      </c>
      <c r="B497" s="92">
        <v>164510089</v>
      </c>
      <c r="C497" s="56">
        <v>118902</v>
      </c>
    </row>
    <row r="498" spans="1:8" x14ac:dyDescent="0.25">
      <c r="A498" s="7" t="s">
        <v>561</v>
      </c>
      <c r="B498" s="92">
        <v>573123730</v>
      </c>
      <c r="C498" s="56">
        <v>75430</v>
      </c>
      <c r="E498" s="50"/>
      <c r="F498" s="50"/>
    </row>
    <row r="499" spans="1:8" x14ac:dyDescent="0.25">
      <c r="A499" s="7" t="s">
        <v>562</v>
      </c>
      <c r="B499" s="92">
        <v>164457640</v>
      </c>
      <c r="C499" s="56">
        <v>103697</v>
      </c>
    </row>
    <row r="500" spans="1:8" x14ac:dyDescent="0.25">
      <c r="A500" s="7" t="s">
        <v>563</v>
      </c>
      <c r="B500" s="92">
        <v>628900452</v>
      </c>
      <c r="C500" s="56">
        <v>66777</v>
      </c>
    </row>
    <row r="501" spans="1:8" x14ac:dyDescent="0.25">
      <c r="A501" s="7" t="s">
        <v>564</v>
      </c>
      <c r="B501" s="92">
        <v>994985178</v>
      </c>
      <c r="C501" s="56">
        <v>72944</v>
      </c>
    </row>
    <row r="502" spans="1:8" x14ac:dyDescent="0.25">
      <c r="A502" s="7" t="s">
        <v>565</v>
      </c>
      <c r="B502" s="92">
        <v>403313977</v>
      </c>
      <c r="C502" s="56">
        <v>48460</v>
      </c>
    </row>
    <row r="503" spans="1:8" x14ac:dyDescent="0.25">
      <c r="A503" s="7" t="s">
        <v>566</v>
      </c>
      <c r="B503" s="92">
        <v>558305216</v>
      </c>
      <c r="C503" s="56">
        <v>72942</v>
      </c>
    </row>
    <row r="504" spans="1:8" x14ac:dyDescent="0.25">
      <c r="A504" s="7" t="s">
        <v>567</v>
      </c>
      <c r="B504" s="92">
        <v>355454654</v>
      </c>
      <c r="C504" s="56">
        <v>83936</v>
      </c>
    </row>
    <row r="505" spans="1:8" x14ac:dyDescent="0.25">
      <c r="A505" s="7" t="s">
        <v>568</v>
      </c>
      <c r="B505" s="92">
        <v>864197521</v>
      </c>
      <c r="C505" s="56">
        <v>74513</v>
      </c>
    </row>
    <row r="506" spans="1:8" x14ac:dyDescent="0.25">
      <c r="A506" s="7" t="s">
        <v>569</v>
      </c>
      <c r="B506" s="92">
        <v>136964633</v>
      </c>
      <c r="C506" s="56">
        <v>52562</v>
      </c>
    </row>
    <row r="507" spans="1:8" x14ac:dyDescent="0.25">
      <c r="A507" s="7" t="s">
        <v>570</v>
      </c>
      <c r="B507" s="92">
        <v>133140041</v>
      </c>
      <c r="C507" s="56">
        <v>77681</v>
      </c>
    </row>
    <row r="508" spans="1:8" x14ac:dyDescent="0.25">
      <c r="A508" s="7" t="s">
        <v>571</v>
      </c>
      <c r="B508" s="92">
        <v>702548217</v>
      </c>
      <c r="C508" s="56">
        <v>87321</v>
      </c>
    </row>
    <row r="509" spans="1:8" x14ac:dyDescent="0.25">
      <c r="A509" s="7" t="s">
        <v>572</v>
      </c>
      <c r="B509" s="92">
        <v>279705316</v>
      </c>
      <c r="C509" s="56">
        <v>89725</v>
      </c>
    </row>
    <row r="510" spans="1:8" x14ac:dyDescent="0.25">
      <c r="A510" s="7" t="s">
        <v>573</v>
      </c>
      <c r="B510" s="92">
        <v>840246021</v>
      </c>
      <c r="C510" s="56">
        <v>66140</v>
      </c>
    </row>
    <row r="511" spans="1:8" x14ac:dyDescent="0.25">
      <c r="A511" s="7" t="s">
        <v>574</v>
      </c>
      <c r="B511" s="92">
        <v>510177726</v>
      </c>
      <c r="C511" s="56">
        <v>66579</v>
      </c>
    </row>
    <row r="512" spans="1:8" x14ac:dyDescent="0.25">
      <c r="A512" s="7" t="s">
        <v>575</v>
      </c>
      <c r="B512" s="92">
        <v>721705410</v>
      </c>
      <c r="C512" s="56">
        <v>79152</v>
      </c>
      <c r="G512" s="23"/>
      <c r="H512" s="23"/>
    </row>
    <row r="513" spans="1:3" s="23" customFormat="1" x14ac:dyDescent="0.25">
      <c r="A513" s="7" t="s">
        <v>576</v>
      </c>
      <c r="B513" s="92">
        <v>441956999</v>
      </c>
      <c r="C513" s="56">
        <v>50979</v>
      </c>
    </row>
    <row r="514" spans="1:3" s="23" customFormat="1" x14ac:dyDescent="0.25">
      <c r="A514" s="7" t="s">
        <v>577</v>
      </c>
      <c r="B514" s="92">
        <v>781188076</v>
      </c>
      <c r="C514" s="56">
        <v>101055</v>
      </c>
    </row>
    <row r="515" spans="1:3" s="23" customFormat="1" x14ac:dyDescent="0.25">
      <c r="A515" s="7" t="s">
        <v>578</v>
      </c>
      <c r="B515" s="92">
        <v>487424289</v>
      </c>
      <c r="C515" s="56">
        <v>68213</v>
      </c>
    </row>
    <row r="516" spans="1:3" s="23" customFormat="1" x14ac:dyDescent="0.25">
      <c r="A516" s="7" t="s">
        <v>579</v>
      </c>
      <c r="B516" s="92">
        <v>540758402</v>
      </c>
      <c r="C516" s="56">
        <v>99512</v>
      </c>
    </row>
    <row r="517" spans="1:3" s="23" customFormat="1" x14ac:dyDescent="0.25">
      <c r="A517" s="7" t="s">
        <v>580</v>
      </c>
      <c r="B517" s="92">
        <v>856934028</v>
      </c>
      <c r="C517" s="56">
        <v>108185</v>
      </c>
    </row>
    <row r="518" spans="1:3" s="23" customFormat="1" x14ac:dyDescent="0.25">
      <c r="A518" s="7" t="s">
        <v>581</v>
      </c>
      <c r="B518" s="92">
        <v>721405086</v>
      </c>
      <c r="C518" s="56">
        <v>124966</v>
      </c>
    </row>
    <row r="519" spans="1:3" s="23" customFormat="1" x14ac:dyDescent="0.25">
      <c r="A519" s="7" t="s">
        <v>582</v>
      </c>
      <c r="B519" s="92">
        <v>922715239</v>
      </c>
      <c r="C519" s="56">
        <v>108629</v>
      </c>
    </row>
    <row r="520" spans="1:3" s="23" customFormat="1" x14ac:dyDescent="0.25">
      <c r="A520" s="7" t="s">
        <v>583</v>
      </c>
      <c r="B520" s="92">
        <v>133513056</v>
      </c>
      <c r="C520" s="56">
        <v>48249</v>
      </c>
    </row>
    <row r="521" spans="1:3" s="23" customFormat="1" x14ac:dyDescent="0.25">
      <c r="A521" s="7" t="s">
        <v>584</v>
      </c>
      <c r="B521" s="92">
        <v>567013511</v>
      </c>
      <c r="C521" s="56">
        <v>46370</v>
      </c>
    </row>
    <row r="522" spans="1:3" s="23" customFormat="1" x14ac:dyDescent="0.25">
      <c r="A522" s="7" t="s">
        <v>585</v>
      </c>
      <c r="B522" s="92">
        <v>316575079</v>
      </c>
      <c r="C522" s="56">
        <v>117457</v>
      </c>
    </row>
    <row r="523" spans="1:3" s="23" customFormat="1" x14ac:dyDescent="0.25">
      <c r="A523" s="7" t="s">
        <v>586</v>
      </c>
      <c r="B523" s="92">
        <v>917496575</v>
      </c>
      <c r="C523" s="56">
        <v>117663</v>
      </c>
    </row>
    <row r="524" spans="1:3" s="23" customFormat="1" x14ac:dyDescent="0.25">
      <c r="A524" s="7" t="s">
        <v>587</v>
      </c>
      <c r="B524" s="92">
        <v>412464189</v>
      </c>
      <c r="C524" s="56">
        <v>92231</v>
      </c>
    </row>
    <row r="525" spans="1:3" s="23" customFormat="1" x14ac:dyDescent="0.25">
      <c r="A525" s="7" t="s">
        <v>588</v>
      </c>
      <c r="B525" s="92">
        <v>330786708</v>
      </c>
      <c r="C525" s="56">
        <v>68715</v>
      </c>
    </row>
    <row r="526" spans="1:3" s="23" customFormat="1" x14ac:dyDescent="0.25">
      <c r="A526" s="7" t="s">
        <v>589</v>
      </c>
      <c r="B526" s="92">
        <v>934621666</v>
      </c>
      <c r="C526" s="56">
        <v>101020</v>
      </c>
    </row>
    <row r="527" spans="1:3" s="23" customFormat="1" x14ac:dyDescent="0.25">
      <c r="A527" s="7" t="s">
        <v>590</v>
      </c>
      <c r="B527" s="92">
        <v>176686080</v>
      </c>
      <c r="C527" s="56">
        <v>71460</v>
      </c>
    </row>
    <row r="528" spans="1:3" s="23" customFormat="1" x14ac:dyDescent="0.25">
      <c r="A528" s="7" t="s">
        <v>591</v>
      </c>
      <c r="B528" s="92">
        <v>805822378</v>
      </c>
      <c r="C528" s="56">
        <v>81833</v>
      </c>
    </row>
    <row r="529" spans="1:8" s="23" customFormat="1" x14ac:dyDescent="0.25">
      <c r="A529" s="7" t="s">
        <v>592</v>
      </c>
      <c r="B529" s="92">
        <v>171016035</v>
      </c>
      <c r="C529" s="56">
        <v>95313</v>
      </c>
    </row>
    <row r="530" spans="1:8" s="23" customFormat="1" x14ac:dyDescent="0.25">
      <c r="A530" s="7" t="s">
        <v>593</v>
      </c>
      <c r="B530" s="92">
        <v>540695736</v>
      </c>
      <c r="C530" s="56">
        <v>100295</v>
      </c>
    </row>
    <row r="531" spans="1:8" s="23" customFormat="1" x14ac:dyDescent="0.25">
      <c r="A531" s="7" t="s">
        <v>594</v>
      </c>
      <c r="B531" s="92">
        <v>846246696</v>
      </c>
      <c r="C531" s="56">
        <v>108616</v>
      </c>
    </row>
    <row r="532" spans="1:8" s="23" customFormat="1" x14ac:dyDescent="0.25">
      <c r="A532" s="7" t="s">
        <v>595</v>
      </c>
      <c r="B532" s="92">
        <v>775082809</v>
      </c>
      <c r="C532" s="56">
        <v>83517</v>
      </c>
    </row>
    <row r="533" spans="1:8" s="23" customFormat="1" x14ac:dyDescent="0.25">
      <c r="A533" s="7" t="s">
        <v>596</v>
      </c>
      <c r="B533" s="92">
        <v>434041839</v>
      </c>
      <c r="C533" s="56">
        <v>52388</v>
      </c>
    </row>
    <row r="534" spans="1:8" s="23" customFormat="1" x14ac:dyDescent="0.25">
      <c r="A534" s="7" t="s">
        <v>597</v>
      </c>
      <c r="B534" s="92">
        <v>659380060</v>
      </c>
      <c r="C534" s="56">
        <v>119001</v>
      </c>
    </row>
    <row r="535" spans="1:8" s="23" customFormat="1" x14ac:dyDescent="0.25">
      <c r="A535" s="7" t="s">
        <v>598</v>
      </c>
      <c r="B535" s="92">
        <v>781339074</v>
      </c>
      <c r="C535" s="56">
        <v>124817</v>
      </c>
    </row>
    <row r="536" spans="1:8" s="23" customFormat="1" x14ac:dyDescent="0.25">
      <c r="A536" s="7" t="s">
        <v>599</v>
      </c>
      <c r="B536" s="92">
        <v>441959754</v>
      </c>
      <c r="C536" s="56">
        <v>60907</v>
      </c>
    </row>
    <row r="537" spans="1:8" s="23" customFormat="1" x14ac:dyDescent="0.25">
      <c r="A537" s="7" t="s">
        <v>600</v>
      </c>
      <c r="B537" s="92">
        <v>269987384</v>
      </c>
      <c r="C537" s="56">
        <v>50760</v>
      </c>
    </row>
    <row r="538" spans="1:8" s="23" customFormat="1" x14ac:dyDescent="0.25">
      <c r="A538" s="7" t="s">
        <v>601</v>
      </c>
      <c r="B538" s="92">
        <v>353042495</v>
      </c>
      <c r="C538" s="56">
        <v>84598</v>
      </c>
    </row>
    <row r="539" spans="1:8" s="23" customFormat="1" x14ac:dyDescent="0.25">
      <c r="A539" s="7" t="s">
        <v>602</v>
      </c>
      <c r="B539" s="92">
        <v>561453247</v>
      </c>
      <c r="C539" s="56">
        <v>42273</v>
      </c>
    </row>
    <row r="540" spans="1:8" s="23" customFormat="1" x14ac:dyDescent="0.25">
      <c r="A540" s="7" t="s">
        <v>603</v>
      </c>
      <c r="B540" s="92">
        <v>145675016</v>
      </c>
      <c r="C540" s="56">
        <v>44273</v>
      </c>
    </row>
    <row r="541" spans="1:8" s="23" customFormat="1" x14ac:dyDescent="0.25">
      <c r="A541" s="7" t="s">
        <v>604</v>
      </c>
      <c r="B541" s="92">
        <v>118666304</v>
      </c>
      <c r="C541" s="56">
        <v>97694</v>
      </c>
    </row>
    <row r="542" spans="1:8" s="23" customFormat="1" x14ac:dyDescent="0.25">
      <c r="A542" s="7" t="s">
        <v>605</v>
      </c>
      <c r="B542" s="92">
        <v>769566763</v>
      </c>
      <c r="C542" s="56">
        <v>79158</v>
      </c>
    </row>
    <row r="543" spans="1:8" s="23" customFormat="1" x14ac:dyDescent="0.25">
      <c r="A543" s="7" t="s">
        <v>606</v>
      </c>
      <c r="B543" s="92">
        <v>726217115</v>
      </c>
      <c r="C543" s="56">
        <v>111638</v>
      </c>
    </row>
    <row r="544" spans="1:8" s="23" customFormat="1" x14ac:dyDescent="0.25">
      <c r="A544" s="7" t="s">
        <v>607</v>
      </c>
      <c r="B544" s="92">
        <v>629652103</v>
      </c>
      <c r="C544" s="56">
        <v>57070</v>
      </c>
      <c r="G544" s="7"/>
      <c r="H544" s="7"/>
    </row>
    <row r="545" spans="1:6" x14ac:dyDescent="0.25">
      <c r="A545" s="7" t="s">
        <v>608</v>
      </c>
      <c r="B545" s="92">
        <v>165130161</v>
      </c>
      <c r="C545" s="56">
        <v>111762</v>
      </c>
    </row>
    <row r="546" spans="1:6" x14ac:dyDescent="0.25">
      <c r="A546" s="7" t="s">
        <v>609</v>
      </c>
      <c r="B546" s="92">
        <v>638280673</v>
      </c>
      <c r="C546" s="56">
        <v>74933</v>
      </c>
    </row>
    <row r="547" spans="1:6" x14ac:dyDescent="0.25">
      <c r="A547" s="7" t="s">
        <v>610</v>
      </c>
      <c r="B547" s="92">
        <v>495585401</v>
      </c>
      <c r="C547" s="56">
        <v>80700</v>
      </c>
    </row>
    <row r="548" spans="1:6" x14ac:dyDescent="0.25">
      <c r="A548" s="7" t="s">
        <v>611</v>
      </c>
      <c r="B548" s="92">
        <v>352888324</v>
      </c>
      <c r="C548" s="56">
        <v>46130</v>
      </c>
    </row>
    <row r="549" spans="1:6" x14ac:dyDescent="0.25">
      <c r="A549" s="7" t="s">
        <v>612</v>
      </c>
      <c r="B549" s="92">
        <v>496749966</v>
      </c>
      <c r="C549" s="56">
        <v>43474</v>
      </c>
    </row>
    <row r="550" spans="1:6" x14ac:dyDescent="0.25">
      <c r="A550" s="7" t="s">
        <v>613</v>
      </c>
      <c r="B550" s="92">
        <v>266814878</v>
      </c>
      <c r="C550" s="56">
        <v>97420</v>
      </c>
    </row>
    <row r="551" spans="1:6" x14ac:dyDescent="0.25">
      <c r="A551" s="7" t="s">
        <v>614</v>
      </c>
      <c r="B551" s="92">
        <v>441582775</v>
      </c>
      <c r="C551" s="56">
        <v>105708</v>
      </c>
    </row>
    <row r="552" spans="1:6" x14ac:dyDescent="0.25">
      <c r="A552" s="7" t="s">
        <v>615</v>
      </c>
      <c r="B552" s="92">
        <v>769138387</v>
      </c>
      <c r="C552" s="56">
        <v>55792</v>
      </c>
    </row>
    <row r="553" spans="1:6" x14ac:dyDescent="0.25">
      <c r="A553" s="7" t="s">
        <v>616</v>
      </c>
      <c r="B553" s="92">
        <v>714607665</v>
      </c>
      <c r="C553" s="56">
        <v>115076</v>
      </c>
    </row>
    <row r="554" spans="1:6" x14ac:dyDescent="0.25">
      <c r="A554" s="7" t="s">
        <v>617</v>
      </c>
      <c r="B554" s="92">
        <v>983456861</v>
      </c>
      <c r="C554" s="56">
        <v>83609</v>
      </c>
    </row>
    <row r="555" spans="1:6" x14ac:dyDescent="0.25">
      <c r="A555" s="7" t="s">
        <v>618</v>
      </c>
      <c r="B555" s="92">
        <v>698634073</v>
      </c>
      <c r="C555" s="56">
        <v>46313</v>
      </c>
      <c r="E555" s="50"/>
      <c r="F555" s="50"/>
    </row>
    <row r="556" spans="1:6" x14ac:dyDescent="0.25">
      <c r="A556" s="7" t="s">
        <v>619</v>
      </c>
      <c r="B556" s="92">
        <v>796285096</v>
      </c>
      <c r="C556" s="56">
        <v>108854</v>
      </c>
    </row>
    <row r="557" spans="1:6" x14ac:dyDescent="0.25">
      <c r="A557" s="7" t="s">
        <v>620</v>
      </c>
      <c r="B557" s="92">
        <v>282485355</v>
      </c>
      <c r="C557" s="56">
        <v>94318</v>
      </c>
    </row>
    <row r="558" spans="1:6" x14ac:dyDescent="0.25">
      <c r="A558" s="7" t="s">
        <v>621</v>
      </c>
      <c r="B558" s="92">
        <v>117383143</v>
      </c>
      <c r="C558" s="56">
        <v>78034</v>
      </c>
      <c r="E558" s="50"/>
      <c r="F558" s="50"/>
    </row>
    <row r="559" spans="1:6" x14ac:dyDescent="0.25">
      <c r="A559" s="7" t="s">
        <v>622</v>
      </c>
      <c r="B559" s="92">
        <v>228142984</v>
      </c>
      <c r="C559" s="56">
        <v>121631</v>
      </c>
    </row>
    <row r="560" spans="1:6" x14ac:dyDescent="0.25">
      <c r="A560" s="7" t="s">
        <v>623</v>
      </c>
      <c r="B560" s="92">
        <v>327829087</v>
      </c>
      <c r="C560" s="56">
        <v>53834</v>
      </c>
      <c r="E560" s="50"/>
      <c r="F560" s="50"/>
    </row>
    <row r="561" spans="1:8" x14ac:dyDescent="0.25">
      <c r="A561" s="7" t="s">
        <v>624</v>
      </c>
      <c r="B561" s="92">
        <v>534808319</v>
      </c>
      <c r="C561" s="56">
        <v>119223</v>
      </c>
    </row>
    <row r="562" spans="1:8" x14ac:dyDescent="0.25">
      <c r="A562" s="7" t="s">
        <v>625</v>
      </c>
      <c r="B562" s="92">
        <v>582161567</v>
      </c>
      <c r="C562" s="56">
        <v>86756</v>
      </c>
    </row>
    <row r="563" spans="1:8" x14ac:dyDescent="0.25">
      <c r="A563" s="7" t="s">
        <v>626</v>
      </c>
      <c r="B563" s="92">
        <v>782361758</v>
      </c>
      <c r="C563" s="56">
        <v>74412</v>
      </c>
    </row>
    <row r="564" spans="1:8" x14ac:dyDescent="0.25">
      <c r="A564" s="7" t="s">
        <v>627</v>
      </c>
      <c r="B564" s="92">
        <v>169806248</v>
      </c>
      <c r="C564" s="56">
        <v>79867</v>
      </c>
    </row>
    <row r="565" spans="1:8" x14ac:dyDescent="0.25">
      <c r="A565" s="7" t="s">
        <v>628</v>
      </c>
      <c r="B565" s="92">
        <v>382425618</v>
      </c>
      <c r="C565" s="56">
        <v>84524</v>
      </c>
    </row>
    <row r="566" spans="1:8" x14ac:dyDescent="0.25">
      <c r="A566" s="7" t="s">
        <v>629</v>
      </c>
      <c r="B566" s="92">
        <v>582398533</v>
      </c>
      <c r="C566" s="56">
        <v>107090</v>
      </c>
    </row>
    <row r="567" spans="1:8" x14ac:dyDescent="0.25">
      <c r="A567" s="7" t="s">
        <v>631</v>
      </c>
      <c r="B567" s="92">
        <v>186500986</v>
      </c>
      <c r="C567" s="56">
        <v>61979</v>
      </c>
    </row>
    <row r="568" spans="1:8" x14ac:dyDescent="0.25">
      <c r="A568" s="7" t="s">
        <v>632</v>
      </c>
      <c r="B568" s="92">
        <v>854488717</v>
      </c>
      <c r="C568" s="56">
        <v>110448</v>
      </c>
    </row>
    <row r="569" spans="1:8" x14ac:dyDescent="0.25">
      <c r="A569" s="7" t="s">
        <v>633</v>
      </c>
      <c r="B569" s="92">
        <v>258125059</v>
      </c>
      <c r="C569" s="56">
        <v>101758</v>
      </c>
    </row>
    <row r="570" spans="1:8" x14ac:dyDescent="0.25">
      <c r="A570" s="7" t="s">
        <v>634</v>
      </c>
      <c r="B570" s="92">
        <v>411511893</v>
      </c>
      <c r="C570" s="56">
        <v>98770</v>
      </c>
    </row>
    <row r="571" spans="1:8" x14ac:dyDescent="0.25">
      <c r="A571" s="7" t="s">
        <v>635</v>
      </c>
      <c r="B571" s="92">
        <v>445149708</v>
      </c>
      <c r="C571" s="56">
        <v>100248</v>
      </c>
      <c r="E571" s="50"/>
      <c r="F571" s="50"/>
    </row>
    <row r="572" spans="1:8" x14ac:dyDescent="0.25">
      <c r="A572" s="7" t="s">
        <v>636</v>
      </c>
      <c r="B572" s="92">
        <v>812487524</v>
      </c>
      <c r="C572" s="56">
        <v>68370</v>
      </c>
    </row>
    <row r="573" spans="1:8" x14ac:dyDescent="0.25">
      <c r="A573" s="7" t="s">
        <v>637</v>
      </c>
      <c r="B573" s="92">
        <v>287247580</v>
      </c>
      <c r="C573" s="56">
        <v>52504</v>
      </c>
    </row>
    <row r="574" spans="1:8" x14ac:dyDescent="0.25">
      <c r="A574" s="7" t="s">
        <v>638</v>
      </c>
      <c r="B574" s="92">
        <v>169460210</v>
      </c>
      <c r="C574" s="56">
        <v>47140</v>
      </c>
    </row>
    <row r="575" spans="1:8" x14ac:dyDescent="0.25">
      <c r="A575" s="7" t="s">
        <v>639</v>
      </c>
      <c r="B575" s="92">
        <v>626967977</v>
      </c>
      <c r="C575" s="56">
        <v>100874</v>
      </c>
    </row>
    <row r="576" spans="1:8" x14ac:dyDescent="0.25">
      <c r="A576" s="7" t="s">
        <v>640</v>
      </c>
      <c r="B576" s="92">
        <v>436801777</v>
      </c>
      <c r="C576" s="56">
        <v>59380</v>
      </c>
      <c r="G576" s="23"/>
      <c r="H576" s="23"/>
    </row>
    <row r="577" spans="1:3" s="23" customFormat="1" x14ac:dyDescent="0.25">
      <c r="A577" s="7" t="s">
        <v>641</v>
      </c>
      <c r="B577" s="92">
        <v>567012033</v>
      </c>
      <c r="C577" s="56">
        <v>59840</v>
      </c>
    </row>
    <row r="578" spans="1:3" s="23" customFormat="1" x14ac:dyDescent="0.25">
      <c r="A578" s="7" t="s">
        <v>642</v>
      </c>
      <c r="B578" s="92">
        <v>158146093</v>
      </c>
      <c r="C578" s="56">
        <v>73326</v>
      </c>
    </row>
    <row r="579" spans="1:3" s="23" customFormat="1" x14ac:dyDescent="0.25">
      <c r="A579" s="7" t="s">
        <v>643</v>
      </c>
      <c r="B579" s="92">
        <v>826366627</v>
      </c>
      <c r="C579" s="56">
        <v>111686</v>
      </c>
    </row>
    <row r="580" spans="1:3" s="23" customFormat="1" x14ac:dyDescent="0.25">
      <c r="A580" s="7" t="s">
        <v>644</v>
      </c>
      <c r="B580" s="92">
        <v>125019987</v>
      </c>
      <c r="C580" s="56">
        <v>118791</v>
      </c>
    </row>
    <row r="581" spans="1:3" s="23" customFormat="1" x14ac:dyDescent="0.25">
      <c r="A581" s="7" t="s">
        <v>645</v>
      </c>
      <c r="B581" s="92">
        <v>779014027</v>
      </c>
      <c r="C581" s="56">
        <v>55164</v>
      </c>
    </row>
    <row r="582" spans="1:3" s="23" customFormat="1" x14ac:dyDescent="0.25">
      <c r="A582" s="7" t="s">
        <v>646</v>
      </c>
      <c r="B582" s="92">
        <v>989127527</v>
      </c>
      <c r="C582" s="56">
        <v>51435</v>
      </c>
    </row>
    <row r="583" spans="1:3" s="23" customFormat="1" x14ac:dyDescent="0.25">
      <c r="A583" s="7" t="s">
        <v>647</v>
      </c>
      <c r="B583" s="92">
        <v>844231465</v>
      </c>
      <c r="C583" s="56">
        <v>97490</v>
      </c>
    </row>
    <row r="584" spans="1:3" s="23" customFormat="1" x14ac:dyDescent="0.25">
      <c r="A584" s="7" t="s">
        <v>648</v>
      </c>
      <c r="B584" s="92">
        <v>633988361</v>
      </c>
      <c r="C584" s="56">
        <v>107099</v>
      </c>
    </row>
    <row r="585" spans="1:3" s="23" customFormat="1" x14ac:dyDescent="0.25">
      <c r="A585" s="7" t="s">
        <v>649</v>
      </c>
      <c r="B585" s="92">
        <v>848285364</v>
      </c>
      <c r="C585" s="56">
        <v>69464</v>
      </c>
    </row>
    <row r="586" spans="1:3" s="23" customFormat="1" x14ac:dyDescent="0.25">
      <c r="A586" s="7" t="s">
        <v>650</v>
      </c>
      <c r="B586" s="92">
        <v>571755026</v>
      </c>
      <c r="C586" s="56">
        <v>84796</v>
      </c>
    </row>
    <row r="587" spans="1:3" s="23" customFormat="1" x14ac:dyDescent="0.25">
      <c r="A587" s="7" t="s">
        <v>651</v>
      </c>
      <c r="B587" s="92">
        <v>429787210</v>
      </c>
      <c r="C587" s="56">
        <v>111472</v>
      </c>
    </row>
    <row r="588" spans="1:3" s="23" customFormat="1" x14ac:dyDescent="0.25">
      <c r="A588" s="7" t="s">
        <v>652</v>
      </c>
      <c r="B588" s="92">
        <v>466533510</v>
      </c>
      <c r="C588" s="56">
        <v>43558</v>
      </c>
    </row>
    <row r="589" spans="1:3" s="23" customFormat="1" x14ac:dyDescent="0.25">
      <c r="A589" s="7" t="s">
        <v>653</v>
      </c>
      <c r="B589" s="92">
        <v>395338542</v>
      </c>
      <c r="C589" s="56">
        <v>122616</v>
      </c>
    </row>
    <row r="590" spans="1:3" s="23" customFormat="1" x14ac:dyDescent="0.25">
      <c r="A590" s="7" t="s">
        <v>654</v>
      </c>
      <c r="B590" s="92">
        <v>459570100</v>
      </c>
      <c r="C590" s="56">
        <v>72880</v>
      </c>
    </row>
    <row r="591" spans="1:3" s="23" customFormat="1" x14ac:dyDescent="0.25">
      <c r="A591" s="7" t="s">
        <v>655</v>
      </c>
      <c r="B591" s="92">
        <v>320610533</v>
      </c>
      <c r="C591" s="56">
        <v>44395</v>
      </c>
    </row>
    <row r="592" spans="1:3" s="23" customFormat="1" x14ac:dyDescent="0.25">
      <c r="A592" s="7" t="s">
        <v>656</v>
      </c>
      <c r="B592" s="92">
        <v>292156373</v>
      </c>
      <c r="C592" s="56">
        <v>46803</v>
      </c>
    </row>
    <row r="593" spans="1:3" s="23" customFormat="1" x14ac:dyDescent="0.25">
      <c r="A593" s="7" t="s">
        <v>657</v>
      </c>
      <c r="B593" s="92">
        <v>848221331</v>
      </c>
      <c r="C593" s="56">
        <v>110697</v>
      </c>
    </row>
    <row r="594" spans="1:3" s="23" customFormat="1" x14ac:dyDescent="0.25">
      <c r="A594" s="7" t="s">
        <v>658</v>
      </c>
      <c r="B594" s="92">
        <v>319265440</v>
      </c>
      <c r="C594" s="56">
        <v>71466</v>
      </c>
    </row>
    <row r="595" spans="1:3" s="23" customFormat="1" x14ac:dyDescent="0.25">
      <c r="A595" s="7" t="s">
        <v>659</v>
      </c>
      <c r="B595" s="92">
        <v>818290233</v>
      </c>
      <c r="C595" s="56">
        <v>51250</v>
      </c>
    </row>
    <row r="596" spans="1:3" s="23" customFormat="1" x14ac:dyDescent="0.25">
      <c r="A596" s="7" t="s">
        <v>660</v>
      </c>
      <c r="B596" s="92">
        <v>849158734</v>
      </c>
      <c r="C596" s="56">
        <v>76713</v>
      </c>
    </row>
    <row r="597" spans="1:3" s="23" customFormat="1" x14ac:dyDescent="0.25">
      <c r="A597" s="7" t="s">
        <v>661</v>
      </c>
      <c r="B597" s="92">
        <v>789502601</v>
      </c>
      <c r="C597" s="56">
        <v>70171</v>
      </c>
    </row>
    <row r="598" spans="1:3" s="23" customFormat="1" x14ac:dyDescent="0.25">
      <c r="A598" s="7" t="s">
        <v>662</v>
      </c>
      <c r="B598" s="92">
        <v>326629737</v>
      </c>
      <c r="C598" s="56">
        <v>97105</v>
      </c>
    </row>
    <row r="599" spans="1:3" s="23" customFormat="1" x14ac:dyDescent="0.25">
      <c r="A599" s="7" t="s">
        <v>663</v>
      </c>
      <c r="B599" s="92">
        <v>619839656</v>
      </c>
      <c r="C599" s="56">
        <v>79550</v>
      </c>
    </row>
    <row r="600" spans="1:3" s="23" customFormat="1" x14ac:dyDescent="0.25">
      <c r="A600" s="7" t="s">
        <v>664</v>
      </c>
      <c r="B600" s="92">
        <v>863079097</v>
      </c>
      <c r="C600" s="56">
        <v>85241</v>
      </c>
    </row>
    <row r="601" spans="1:3" s="23" customFormat="1" x14ac:dyDescent="0.25">
      <c r="A601" s="7" t="s">
        <v>665</v>
      </c>
      <c r="B601" s="92">
        <v>437740743</v>
      </c>
      <c r="C601" s="56">
        <v>102721</v>
      </c>
    </row>
    <row r="602" spans="1:3" s="23" customFormat="1" x14ac:dyDescent="0.25">
      <c r="A602" s="7" t="s">
        <v>666</v>
      </c>
      <c r="B602" s="92">
        <v>430803074</v>
      </c>
      <c r="C602" s="56">
        <v>60764</v>
      </c>
    </row>
    <row r="603" spans="1:3" s="23" customFormat="1" x14ac:dyDescent="0.25">
      <c r="A603" s="7" t="s">
        <v>667</v>
      </c>
      <c r="B603" s="92">
        <v>652407464</v>
      </c>
      <c r="C603" s="56">
        <v>110815</v>
      </c>
    </row>
    <row r="604" spans="1:3" s="23" customFormat="1" x14ac:dyDescent="0.25">
      <c r="A604" s="7" t="s">
        <v>668</v>
      </c>
      <c r="B604" s="92">
        <v>436884606</v>
      </c>
      <c r="C604" s="56">
        <v>100072</v>
      </c>
    </row>
    <row r="605" spans="1:3" s="23" customFormat="1" x14ac:dyDescent="0.25">
      <c r="A605" s="7" t="s">
        <v>669</v>
      </c>
      <c r="B605" s="92">
        <v>906356664</v>
      </c>
      <c r="C605" s="56">
        <v>54619</v>
      </c>
    </row>
    <row r="606" spans="1:3" s="23" customFormat="1" x14ac:dyDescent="0.25">
      <c r="A606" s="7" t="s">
        <v>670</v>
      </c>
      <c r="B606" s="92">
        <v>358217304</v>
      </c>
      <c r="C606" s="56">
        <v>65878</v>
      </c>
    </row>
    <row r="607" spans="1:3" s="23" customFormat="1" x14ac:dyDescent="0.25">
      <c r="A607" s="7" t="s">
        <v>671</v>
      </c>
      <c r="B607" s="92">
        <v>509073201</v>
      </c>
      <c r="C607" s="56">
        <v>79913</v>
      </c>
    </row>
    <row r="608" spans="1:3" s="23" customFormat="1" x14ac:dyDescent="0.25">
      <c r="A608" s="7" t="s">
        <v>672</v>
      </c>
      <c r="B608" s="92">
        <v>583735788</v>
      </c>
      <c r="C608" s="56">
        <v>54791</v>
      </c>
    </row>
    <row r="609" spans="1:3" s="23" customFormat="1" x14ac:dyDescent="0.25">
      <c r="A609" s="7" t="s">
        <v>673</v>
      </c>
      <c r="B609" s="92">
        <v>288642134</v>
      </c>
      <c r="C609" s="56">
        <v>78162</v>
      </c>
    </row>
    <row r="610" spans="1:3" s="23" customFormat="1" x14ac:dyDescent="0.25">
      <c r="A610" s="7" t="s">
        <v>674</v>
      </c>
      <c r="B610" s="92">
        <v>763797682</v>
      </c>
      <c r="C610" s="56">
        <v>43461</v>
      </c>
    </row>
    <row r="611" spans="1:3" s="23" customFormat="1" x14ac:dyDescent="0.25">
      <c r="A611" s="7" t="s">
        <v>675</v>
      </c>
      <c r="B611" s="92">
        <v>859086135</v>
      </c>
      <c r="C611" s="56">
        <v>65258</v>
      </c>
    </row>
    <row r="612" spans="1:3" s="23" customFormat="1" x14ac:dyDescent="0.25">
      <c r="A612" s="7" t="s">
        <v>676</v>
      </c>
      <c r="B612" s="92">
        <v>184142521</v>
      </c>
      <c r="C612" s="56">
        <v>78245</v>
      </c>
    </row>
    <row r="613" spans="1:3" s="23" customFormat="1" x14ac:dyDescent="0.25">
      <c r="A613" s="7" t="s">
        <v>677</v>
      </c>
      <c r="B613" s="92">
        <v>248092530</v>
      </c>
      <c r="C613" s="56">
        <v>77028</v>
      </c>
    </row>
    <row r="614" spans="1:3" s="23" customFormat="1" x14ac:dyDescent="0.25">
      <c r="A614" s="7" t="s">
        <v>678</v>
      </c>
      <c r="B614" s="92">
        <v>754757607</v>
      </c>
      <c r="C614" s="56">
        <v>66268</v>
      </c>
    </row>
    <row r="615" spans="1:3" s="23" customFormat="1" x14ac:dyDescent="0.25">
      <c r="A615" s="7" t="s">
        <v>679</v>
      </c>
      <c r="B615" s="92">
        <v>250553171</v>
      </c>
      <c r="C615" s="56">
        <v>122400</v>
      </c>
    </row>
    <row r="616" spans="1:3" s="23" customFormat="1" x14ac:dyDescent="0.25">
      <c r="A616" s="7" t="s">
        <v>680</v>
      </c>
      <c r="B616" s="92">
        <v>519331677</v>
      </c>
      <c r="C616" s="56">
        <v>64141</v>
      </c>
    </row>
    <row r="617" spans="1:3" s="23" customFormat="1" x14ac:dyDescent="0.25">
      <c r="A617" s="7" t="s">
        <v>681</v>
      </c>
      <c r="B617" s="92">
        <v>358038834</v>
      </c>
      <c r="C617" s="56">
        <v>101365</v>
      </c>
    </row>
    <row r="618" spans="1:3" s="23" customFormat="1" x14ac:dyDescent="0.25">
      <c r="A618" s="7" t="s">
        <v>682</v>
      </c>
      <c r="B618" s="92">
        <v>472161626</v>
      </c>
      <c r="C618" s="56">
        <v>81635</v>
      </c>
    </row>
    <row r="619" spans="1:3" s="23" customFormat="1" x14ac:dyDescent="0.25">
      <c r="A619" s="7" t="s">
        <v>683</v>
      </c>
      <c r="B619" s="92">
        <v>232773029</v>
      </c>
      <c r="C619" s="56">
        <v>116549</v>
      </c>
    </row>
    <row r="620" spans="1:3" s="23" customFormat="1" x14ac:dyDescent="0.25">
      <c r="A620" s="7" t="s">
        <v>684</v>
      </c>
      <c r="B620" s="92">
        <v>504803033</v>
      </c>
      <c r="C620" s="56">
        <v>97544</v>
      </c>
    </row>
    <row r="621" spans="1:3" s="23" customFormat="1" x14ac:dyDescent="0.25">
      <c r="A621" s="7" t="s">
        <v>685</v>
      </c>
      <c r="B621" s="92">
        <v>460044597</v>
      </c>
      <c r="C621" s="56">
        <v>103256</v>
      </c>
    </row>
    <row r="622" spans="1:3" s="23" customFormat="1" x14ac:dyDescent="0.25">
      <c r="A622" s="7" t="s">
        <v>686</v>
      </c>
      <c r="B622" s="92">
        <v>713184721</v>
      </c>
      <c r="C622" s="56">
        <v>57101</v>
      </c>
    </row>
    <row r="623" spans="1:3" s="23" customFormat="1" x14ac:dyDescent="0.25">
      <c r="A623" s="7" t="s">
        <v>687</v>
      </c>
      <c r="B623" s="92">
        <v>786067328</v>
      </c>
      <c r="C623" s="56">
        <v>62673</v>
      </c>
    </row>
    <row r="624" spans="1:3" s="23" customFormat="1" x14ac:dyDescent="0.25">
      <c r="A624" s="7" t="s">
        <v>688</v>
      </c>
      <c r="B624" s="92">
        <v>883828791</v>
      </c>
      <c r="C624" s="56">
        <v>76284</v>
      </c>
    </row>
    <row r="625" spans="1:3" s="23" customFormat="1" x14ac:dyDescent="0.25">
      <c r="A625" s="7" t="s">
        <v>689</v>
      </c>
      <c r="B625" s="92">
        <v>927172843</v>
      </c>
      <c r="C625" s="56">
        <v>59899</v>
      </c>
    </row>
    <row r="626" spans="1:3" s="23" customFormat="1" x14ac:dyDescent="0.25">
      <c r="A626" s="7" t="s">
        <v>690</v>
      </c>
      <c r="B626" s="92">
        <v>796638101</v>
      </c>
      <c r="C626" s="56">
        <v>83558</v>
      </c>
    </row>
    <row r="627" spans="1:3" s="23" customFormat="1" x14ac:dyDescent="0.25">
      <c r="A627" s="7" t="s">
        <v>691</v>
      </c>
      <c r="B627" s="92">
        <v>710768897</v>
      </c>
      <c r="C627" s="56">
        <v>112322</v>
      </c>
    </row>
    <row r="628" spans="1:3" s="23" customFormat="1" x14ac:dyDescent="0.25">
      <c r="A628" s="7" t="s">
        <v>692</v>
      </c>
      <c r="B628" s="92">
        <v>236540210</v>
      </c>
      <c r="C628" s="56">
        <v>96603</v>
      </c>
    </row>
    <row r="629" spans="1:3" s="23" customFormat="1" x14ac:dyDescent="0.25">
      <c r="A629" s="7" t="s">
        <v>693</v>
      </c>
      <c r="B629" s="92">
        <v>952205470</v>
      </c>
      <c r="C629" s="56">
        <v>92784</v>
      </c>
    </row>
    <row r="630" spans="1:3" s="23" customFormat="1" x14ac:dyDescent="0.25">
      <c r="A630" s="7" t="s">
        <v>812</v>
      </c>
      <c r="B630" s="92">
        <v>501633738</v>
      </c>
      <c r="C630" s="56">
        <v>73507</v>
      </c>
    </row>
    <row r="631" spans="1:3" s="23" customFormat="1" x14ac:dyDescent="0.25">
      <c r="A631" s="7" t="s">
        <v>695</v>
      </c>
      <c r="B631" s="92">
        <v>495032073</v>
      </c>
      <c r="C631" s="56">
        <v>109943</v>
      </c>
    </row>
    <row r="632" spans="1:3" s="23" customFormat="1" x14ac:dyDescent="0.25">
      <c r="A632" s="7" t="s">
        <v>696</v>
      </c>
      <c r="B632" s="92">
        <v>115585453</v>
      </c>
      <c r="C632" s="56">
        <v>52306</v>
      </c>
    </row>
    <row r="633" spans="1:3" s="23" customFormat="1" x14ac:dyDescent="0.25">
      <c r="A633" s="7" t="s">
        <v>697</v>
      </c>
      <c r="B633" s="92">
        <v>198832803</v>
      </c>
      <c r="C633" s="56">
        <v>67772</v>
      </c>
    </row>
    <row r="634" spans="1:3" s="23" customFormat="1" x14ac:dyDescent="0.25">
      <c r="A634" s="7" t="s">
        <v>698</v>
      </c>
      <c r="B634" s="92">
        <v>790073227</v>
      </c>
      <c r="C634" s="56">
        <v>111454</v>
      </c>
    </row>
    <row r="635" spans="1:3" s="23" customFormat="1" x14ac:dyDescent="0.25">
      <c r="A635" s="7" t="s">
        <v>699</v>
      </c>
      <c r="B635" s="92">
        <v>729375407</v>
      </c>
      <c r="C635" s="56">
        <v>102322</v>
      </c>
    </row>
    <row r="636" spans="1:3" s="23" customFormat="1" x14ac:dyDescent="0.25">
      <c r="A636" s="7" t="s">
        <v>700</v>
      </c>
      <c r="B636" s="92">
        <v>374287129</v>
      </c>
      <c r="C636" s="56">
        <v>55997</v>
      </c>
    </row>
    <row r="637" spans="1:3" s="23" customFormat="1" x14ac:dyDescent="0.25">
      <c r="A637" s="7" t="s">
        <v>701</v>
      </c>
      <c r="B637" s="92">
        <v>578264967</v>
      </c>
      <c r="C637" s="56">
        <v>97922</v>
      </c>
    </row>
    <row r="638" spans="1:3" s="23" customFormat="1" x14ac:dyDescent="0.25">
      <c r="A638" s="7" t="s">
        <v>702</v>
      </c>
      <c r="B638" s="92">
        <v>587594571</v>
      </c>
      <c r="C638" s="56">
        <v>51208</v>
      </c>
    </row>
    <row r="639" spans="1:3" s="23" customFormat="1" x14ac:dyDescent="0.25">
      <c r="A639" s="7" t="s">
        <v>703</v>
      </c>
      <c r="B639" s="92">
        <v>361196711</v>
      </c>
      <c r="C639" s="56">
        <v>111834</v>
      </c>
    </row>
    <row r="640" spans="1:3" s="23" customFormat="1" x14ac:dyDescent="0.25">
      <c r="A640" s="7" t="s">
        <v>705</v>
      </c>
      <c r="B640" s="92">
        <v>678456592</v>
      </c>
      <c r="C640" s="56">
        <v>97801</v>
      </c>
    </row>
    <row r="641" spans="1:3" s="23" customFormat="1" x14ac:dyDescent="0.25">
      <c r="A641" s="7" t="s">
        <v>706</v>
      </c>
      <c r="B641" s="92">
        <v>192817644</v>
      </c>
      <c r="C641" s="56">
        <v>57318</v>
      </c>
    </row>
    <row r="642" spans="1:3" s="23" customFormat="1" x14ac:dyDescent="0.25">
      <c r="A642" s="7" t="s">
        <v>707</v>
      </c>
      <c r="B642" s="92">
        <v>612076106</v>
      </c>
      <c r="C642" s="56">
        <v>75536</v>
      </c>
    </row>
    <row r="643" spans="1:3" s="23" customFormat="1" x14ac:dyDescent="0.25">
      <c r="A643" s="7" t="s">
        <v>708</v>
      </c>
      <c r="B643" s="92">
        <v>677581725</v>
      </c>
      <c r="C643" s="56">
        <v>95461</v>
      </c>
    </row>
    <row r="644" spans="1:3" s="23" customFormat="1" x14ac:dyDescent="0.25">
      <c r="A644" s="7" t="s">
        <v>709</v>
      </c>
      <c r="B644" s="92">
        <v>296521755</v>
      </c>
      <c r="C644" s="56">
        <v>45843</v>
      </c>
    </row>
    <row r="645" spans="1:3" s="23" customFormat="1" x14ac:dyDescent="0.25">
      <c r="A645" s="7" t="s">
        <v>710</v>
      </c>
      <c r="B645" s="92">
        <v>119684638</v>
      </c>
      <c r="C645" s="56">
        <v>73248</v>
      </c>
    </row>
    <row r="646" spans="1:3" s="23" customFormat="1" x14ac:dyDescent="0.25">
      <c r="A646" s="7" t="s">
        <v>711</v>
      </c>
      <c r="B646" s="92">
        <v>671739248</v>
      </c>
      <c r="C646" s="56">
        <v>76163</v>
      </c>
    </row>
    <row r="647" spans="1:3" s="23" customFormat="1" x14ac:dyDescent="0.25">
      <c r="A647" s="7" t="s">
        <v>712</v>
      </c>
      <c r="B647" s="92">
        <v>780278341</v>
      </c>
      <c r="C647" s="56">
        <v>62335</v>
      </c>
    </row>
    <row r="648" spans="1:3" s="23" customFormat="1" x14ac:dyDescent="0.25">
      <c r="A648" s="7" t="s">
        <v>713</v>
      </c>
      <c r="B648" s="92">
        <v>226572041</v>
      </c>
      <c r="C648" s="56">
        <v>77015</v>
      </c>
    </row>
    <row r="649" spans="1:3" s="23" customFormat="1" x14ac:dyDescent="0.25">
      <c r="A649" s="7" t="s">
        <v>714</v>
      </c>
      <c r="B649" s="92">
        <v>875978181</v>
      </c>
      <c r="C649" s="56">
        <v>120355</v>
      </c>
    </row>
    <row r="650" spans="1:3" s="23" customFormat="1" x14ac:dyDescent="0.25">
      <c r="A650" s="7" t="s">
        <v>715</v>
      </c>
      <c r="B650" s="92">
        <v>318568428</v>
      </c>
      <c r="C650" s="56">
        <v>102208</v>
      </c>
    </row>
    <row r="651" spans="1:3" s="23" customFormat="1" x14ac:dyDescent="0.25">
      <c r="A651" s="7" t="s">
        <v>716</v>
      </c>
      <c r="B651" s="92">
        <v>617850103</v>
      </c>
      <c r="C651" s="56">
        <v>66474</v>
      </c>
    </row>
    <row r="652" spans="1:3" s="23" customFormat="1" x14ac:dyDescent="0.25">
      <c r="A652" s="7" t="s">
        <v>717</v>
      </c>
      <c r="B652" s="92">
        <v>252395876</v>
      </c>
      <c r="C652" s="56">
        <v>59082</v>
      </c>
    </row>
    <row r="653" spans="1:3" s="23" customFormat="1" x14ac:dyDescent="0.25">
      <c r="A653" s="7" t="s">
        <v>718</v>
      </c>
      <c r="B653" s="92">
        <v>745202871</v>
      </c>
      <c r="C653" s="56">
        <v>63884</v>
      </c>
    </row>
    <row r="654" spans="1:3" s="23" customFormat="1" x14ac:dyDescent="0.25">
      <c r="A654" s="7" t="s">
        <v>719</v>
      </c>
      <c r="B654" s="92">
        <v>323564986</v>
      </c>
      <c r="C654" s="56">
        <v>89510</v>
      </c>
    </row>
    <row r="655" spans="1:3" s="23" customFormat="1" x14ac:dyDescent="0.25">
      <c r="A655" s="7" t="s">
        <v>720</v>
      </c>
      <c r="B655" s="92">
        <v>467589440</v>
      </c>
      <c r="C655" s="56">
        <v>47567</v>
      </c>
    </row>
    <row r="656" spans="1:3" s="23" customFormat="1" x14ac:dyDescent="0.25">
      <c r="A656" s="7" t="s">
        <v>721</v>
      </c>
      <c r="B656" s="92">
        <v>873021670</v>
      </c>
      <c r="C656" s="56">
        <v>115607</v>
      </c>
    </row>
    <row r="657" spans="1:3" s="23" customFormat="1" x14ac:dyDescent="0.25">
      <c r="A657" s="7" t="s">
        <v>722</v>
      </c>
      <c r="B657" s="92">
        <v>225602266</v>
      </c>
      <c r="C657" s="56">
        <v>47052</v>
      </c>
    </row>
    <row r="658" spans="1:3" s="23" customFormat="1" x14ac:dyDescent="0.25">
      <c r="A658" s="7" t="s">
        <v>723</v>
      </c>
      <c r="B658" s="92">
        <v>339558975</v>
      </c>
      <c r="C658" s="56">
        <v>69179</v>
      </c>
    </row>
    <row r="659" spans="1:3" s="23" customFormat="1" x14ac:dyDescent="0.25">
      <c r="A659" s="7" t="s">
        <v>724</v>
      </c>
      <c r="B659" s="92">
        <v>980853379</v>
      </c>
      <c r="C659" s="56">
        <v>88143</v>
      </c>
    </row>
    <row r="660" spans="1:3" s="23" customFormat="1" x14ac:dyDescent="0.25">
      <c r="A660" s="7" t="s">
        <v>725</v>
      </c>
      <c r="B660" s="92">
        <v>758720659</v>
      </c>
      <c r="C660" s="56">
        <v>53353</v>
      </c>
    </row>
    <row r="661" spans="1:3" s="23" customFormat="1" x14ac:dyDescent="0.25">
      <c r="A661" s="7" t="s">
        <v>726</v>
      </c>
      <c r="B661" s="92">
        <v>470447257</v>
      </c>
      <c r="C661" s="56">
        <v>106727</v>
      </c>
    </row>
    <row r="662" spans="1:3" s="23" customFormat="1" x14ac:dyDescent="0.25">
      <c r="A662" s="7" t="s">
        <v>727</v>
      </c>
      <c r="B662" s="92">
        <v>280467597</v>
      </c>
      <c r="C662" s="56">
        <v>112486</v>
      </c>
    </row>
    <row r="663" spans="1:3" s="23" customFormat="1" x14ac:dyDescent="0.25">
      <c r="A663" s="7" t="s">
        <v>728</v>
      </c>
      <c r="B663" s="92">
        <v>503810710</v>
      </c>
      <c r="C663" s="56">
        <v>43940</v>
      </c>
    </row>
    <row r="664" spans="1:3" s="23" customFormat="1" x14ac:dyDescent="0.25">
      <c r="A664" s="7" t="s">
        <v>729</v>
      </c>
      <c r="B664" s="92">
        <v>372089331</v>
      </c>
      <c r="C664" s="56">
        <v>92962</v>
      </c>
    </row>
    <row r="665" spans="1:3" s="23" customFormat="1" x14ac:dyDescent="0.25">
      <c r="A665" s="7" t="s">
        <v>730</v>
      </c>
      <c r="B665" s="92">
        <v>548326229</v>
      </c>
      <c r="C665" s="56">
        <v>45981</v>
      </c>
    </row>
    <row r="666" spans="1:3" s="23" customFormat="1" x14ac:dyDescent="0.25">
      <c r="A666" s="7" t="s">
        <v>731</v>
      </c>
      <c r="B666" s="92">
        <v>418142751</v>
      </c>
      <c r="C666" s="56">
        <v>52842</v>
      </c>
    </row>
    <row r="667" spans="1:3" s="23" customFormat="1" x14ac:dyDescent="0.25">
      <c r="A667" s="7" t="s">
        <v>732</v>
      </c>
      <c r="B667" s="92">
        <v>904474635</v>
      </c>
      <c r="C667" s="56">
        <v>125788</v>
      </c>
    </row>
    <row r="668" spans="1:3" s="23" customFormat="1" x14ac:dyDescent="0.25">
      <c r="A668" s="7" t="s">
        <v>733</v>
      </c>
      <c r="B668" s="92">
        <v>581477323</v>
      </c>
      <c r="C668" s="56">
        <v>125339</v>
      </c>
    </row>
    <row r="669" spans="1:3" s="23" customFormat="1" x14ac:dyDescent="0.25">
      <c r="A669" s="7" t="s">
        <v>734</v>
      </c>
      <c r="B669" s="92">
        <v>776716307</v>
      </c>
      <c r="C669" s="56">
        <v>46564</v>
      </c>
    </row>
    <row r="670" spans="1:3" s="23" customFormat="1" x14ac:dyDescent="0.25">
      <c r="A670" s="7" t="s">
        <v>735</v>
      </c>
      <c r="B670" s="92">
        <v>225085236</v>
      </c>
      <c r="C670" s="56">
        <v>59750</v>
      </c>
    </row>
    <row r="671" spans="1:3" s="23" customFormat="1" x14ac:dyDescent="0.25">
      <c r="A671" s="7" t="s">
        <v>736</v>
      </c>
      <c r="B671" s="92">
        <v>939173033</v>
      </c>
      <c r="C671" s="56">
        <v>48436</v>
      </c>
    </row>
    <row r="672" spans="1:3" s="23" customFormat="1" x14ac:dyDescent="0.25">
      <c r="A672" s="7" t="s">
        <v>737</v>
      </c>
      <c r="B672" s="92">
        <v>352614558</v>
      </c>
      <c r="C672" s="56">
        <v>90823</v>
      </c>
    </row>
    <row r="673" spans="1:3" s="23" customFormat="1" x14ac:dyDescent="0.25">
      <c r="A673" s="7" t="s">
        <v>738</v>
      </c>
      <c r="B673" s="92">
        <v>550538491</v>
      </c>
      <c r="C673" s="56">
        <v>111002</v>
      </c>
    </row>
    <row r="674" spans="1:3" s="23" customFormat="1" x14ac:dyDescent="0.25">
      <c r="A674" s="7" t="s">
        <v>739</v>
      </c>
      <c r="B674" s="92">
        <v>402559103</v>
      </c>
      <c r="C674" s="56">
        <v>86169</v>
      </c>
    </row>
    <row r="675" spans="1:3" s="23" customFormat="1" x14ac:dyDescent="0.25">
      <c r="A675" s="7" t="s">
        <v>740</v>
      </c>
      <c r="B675" s="92">
        <v>276470033</v>
      </c>
      <c r="C675" s="56">
        <v>55058</v>
      </c>
    </row>
    <row r="676" spans="1:3" s="23" customFormat="1" x14ac:dyDescent="0.25">
      <c r="A676" s="7" t="s">
        <v>741</v>
      </c>
      <c r="B676" s="92">
        <v>180898681</v>
      </c>
      <c r="C676" s="56">
        <v>59922</v>
      </c>
    </row>
    <row r="677" spans="1:3" s="23" customFormat="1" x14ac:dyDescent="0.25">
      <c r="A677" s="7" t="s">
        <v>742</v>
      </c>
      <c r="B677" s="92">
        <v>689692191</v>
      </c>
      <c r="C677" s="56">
        <v>80964</v>
      </c>
    </row>
    <row r="678" spans="1:3" s="23" customFormat="1" x14ac:dyDescent="0.25">
      <c r="A678" s="7" t="s">
        <v>743</v>
      </c>
      <c r="B678" s="92">
        <v>295442645</v>
      </c>
      <c r="C678" s="56">
        <v>68347</v>
      </c>
    </row>
    <row r="679" spans="1:3" s="23" customFormat="1" x14ac:dyDescent="0.25">
      <c r="A679" s="7" t="s">
        <v>744</v>
      </c>
      <c r="B679" s="92">
        <v>187400749</v>
      </c>
      <c r="C679" s="56">
        <v>90273</v>
      </c>
    </row>
    <row r="680" spans="1:3" s="23" customFormat="1" x14ac:dyDescent="0.25">
      <c r="A680" s="7" t="s">
        <v>745</v>
      </c>
      <c r="B680" s="92">
        <v>196594651</v>
      </c>
      <c r="C680" s="56">
        <v>79612</v>
      </c>
    </row>
    <row r="681" spans="1:3" s="23" customFormat="1" x14ac:dyDescent="0.25">
      <c r="A681" s="7" t="s">
        <v>746</v>
      </c>
      <c r="B681" s="92">
        <v>276707670</v>
      </c>
      <c r="C681" s="56">
        <v>101128</v>
      </c>
    </row>
    <row r="682" spans="1:3" s="23" customFormat="1" x14ac:dyDescent="0.25">
      <c r="A682" s="7" t="s">
        <v>747</v>
      </c>
      <c r="B682" s="92">
        <v>540752628</v>
      </c>
      <c r="C682" s="56">
        <v>117261</v>
      </c>
    </row>
    <row r="683" spans="1:3" s="23" customFormat="1" x14ac:dyDescent="0.25">
      <c r="A683" s="7" t="s">
        <v>748</v>
      </c>
      <c r="B683" s="92">
        <v>175288155</v>
      </c>
      <c r="C683" s="56">
        <v>69745</v>
      </c>
    </row>
    <row r="684" spans="1:3" s="23" customFormat="1" x14ac:dyDescent="0.25">
      <c r="A684" s="7" t="s">
        <v>749</v>
      </c>
      <c r="B684" s="92">
        <v>538154123</v>
      </c>
      <c r="C684" s="56">
        <v>84580</v>
      </c>
    </row>
    <row r="685" spans="1:3" s="23" customFormat="1" x14ac:dyDescent="0.25">
      <c r="A685" s="7" t="s">
        <v>750</v>
      </c>
      <c r="B685" s="92">
        <v>455383707</v>
      </c>
      <c r="C685" s="56">
        <v>125113</v>
      </c>
    </row>
    <row r="686" spans="1:3" s="23" customFormat="1" x14ac:dyDescent="0.25">
      <c r="A686" s="7" t="s">
        <v>751</v>
      </c>
      <c r="B686" s="92">
        <v>428506544</v>
      </c>
      <c r="C686" s="56">
        <v>70130</v>
      </c>
    </row>
    <row r="687" spans="1:3" s="23" customFormat="1" x14ac:dyDescent="0.25">
      <c r="A687" s="7" t="s">
        <v>752</v>
      </c>
      <c r="B687" s="92">
        <v>894384436</v>
      </c>
      <c r="C687" s="56">
        <v>66946</v>
      </c>
    </row>
    <row r="688" spans="1:3" s="23" customFormat="1" x14ac:dyDescent="0.25">
      <c r="A688" s="7" t="s">
        <v>753</v>
      </c>
      <c r="B688" s="92">
        <v>850433614</v>
      </c>
      <c r="C688" s="56">
        <v>52272</v>
      </c>
    </row>
    <row r="689" spans="1:3" s="23" customFormat="1" x14ac:dyDescent="0.25">
      <c r="A689" s="7" t="s">
        <v>754</v>
      </c>
      <c r="B689" s="92">
        <v>548845910</v>
      </c>
      <c r="C689" s="56">
        <v>107695</v>
      </c>
    </row>
    <row r="690" spans="1:3" s="23" customFormat="1" x14ac:dyDescent="0.25">
      <c r="A690" s="7" t="s">
        <v>755</v>
      </c>
      <c r="B690" s="92">
        <v>971183702</v>
      </c>
      <c r="C690" s="56">
        <v>60730</v>
      </c>
    </row>
    <row r="691" spans="1:3" s="23" customFormat="1" x14ac:dyDescent="0.25">
      <c r="A691" s="7" t="s">
        <v>756</v>
      </c>
      <c r="B691" s="92">
        <v>693781179</v>
      </c>
      <c r="C691" s="56">
        <v>65753</v>
      </c>
    </row>
    <row r="692" spans="1:3" s="23" customFormat="1" x14ac:dyDescent="0.25">
      <c r="A692" s="7" t="s">
        <v>757</v>
      </c>
      <c r="B692" s="92">
        <v>434135332</v>
      </c>
      <c r="C692" s="56">
        <v>92000</v>
      </c>
    </row>
    <row r="693" spans="1:3" s="23" customFormat="1" x14ac:dyDescent="0.25">
      <c r="A693" s="7" t="s">
        <v>758</v>
      </c>
      <c r="B693" s="92">
        <v>569591458</v>
      </c>
      <c r="C693" s="56">
        <v>120325</v>
      </c>
    </row>
    <row r="694" spans="1:3" s="23" customFormat="1" x14ac:dyDescent="0.25">
      <c r="A694" s="7" t="s">
        <v>759</v>
      </c>
      <c r="B694" s="92">
        <v>392786767</v>
      </c>
      <c r="C694" s="56">
        <v>109251</v>
      </c>
    </row>
    <row r="695" spans="1:3" s="23" customFormat="1" x14ac:dyDescent="0.25">
      <c r="A695" s="7" t="s">
        <v>760</v>
      </c>
      <c r="B695" s="92">
        <v>116802393</v>
      </c>
      <c r="C695" s="56">
        <v>98485</v>
      </c>
    </row>
    <row r="696" spans="1:3" s="23" customFormat="1" x14ac:dyDescent="0.25">
      <c r="A696" s="7" t="s">
        <v>761</v>
      </c>
      <c r="B696" s="92">
        <v>845290798</v>
      </c>
      <c r="C696" s="56">
        <v>121824</v>
      </c>
    </row>
    <row r="697" spans="1:3" s="23" customFormat="1" x14ac:dyDescent="0.25">
      <c r="A697" s="7" t="s">
        <v>762</v>
      </c>
      <c r="B697" s="92">
        <v>629249808</v>
      </c>
      <c r="C697" s="56">
        <v>87932</v>
      </c>
    </row>
    <row r="698" spans="1:3" s="23" customFormat="1" x14ac:dyDescent="0.25">
      <c r="A698" s="7" t="s">
        <v>763</v>
      </c>
      <c r="B698" s="92">
        <v>697084556</v>
      </c>
      <c r="C698" s="56">
        <v>78997</v>
      </c>
    </row>
    <row r="699" spans="1:3" s="23" customFormat="1" x14ac:dyDescent="0.25">
      <c r="A699" s="7" t="s">
        <v>764</v>
      </c>
      <c r="B699" s="92">
        <v>687797932</v>
      </c>
      <c r="C699" s="56">
        <v>45391</v>
      </c>
    </row>
    <row r="700" spans="1:3" s="23" customFormat="1" x14ac:dyDescent="0.25">
      <c r="A700" s="7" t="s">
        <v>765</v>
      </c>
      <c r="B700" s="92">
        <v>277662530</v>
      </c>
      <c r="C700" s="56">
        <v>43394</v>
      </c>
    </row>
    <row r="701" spans="1:3" s="23" customFormat="1" x14ac:dyDescent="0.25">
      <c r="A701" s="7" t="s">
        <v>766</v>
      </c>
      <c r="B701" s="92">
        <v>972893041</v>
      </c>
      <c r="C701" s="56">
        <v>107900</v>
      </c>
    </row>
    <row r="702" spans="1:3" s="23" customFormat="1" x14ac:dyDescent="0.25">
      <c r="A702" s="7" t="s">
        <v>767</v>
      </c>
      <c r="B702" s="92">
        <v>912366485</v>
      </c>
      <c r="C702" s="56">
        <v>61685</v>
      </c>
    </row>
    <row r="703" spans="1:3" s="23" customFormat="1" x14ac:dyDescent="0.25">
      <c r="A703" s="7" t="s">
        <v>768</v>
      </c>
      <c r="B703" s="92">
        <v>211815392</v>
      </c>
      <c r="C703" s="56">
        <v>89144</v>
      </c>
    </row>
    <row r="704" spans="1:3" s="23" customFormat="1" x14ac:dyDescent="0.25">
      <c r="A704" s="7" t="s">
        <v>769</v>
      </c>
      <c r="B704" s="92">
        <v>170898617</v>
      </c>
      <c r="C704" s="56">
        <v>113344</v>
      </c>
    </row>
    <row r="705" spans="1:3" s="23" customFormat="1" x14ac:dyDescent="0.25">
      <c r="A705" s="7" t="s">
        <v>770</v>
      </c>
      <c r="B705" s="92">
        <v>456078519</v>
      </c>
      <c r="C705" s="56">
        <v>81059</v>
      </c>
    </row>
    <row r="706" spans="1:3" s="23" customFormat="1" x14ac:dyDescent="0.25">
      <c r="A706" s="7" t="s">
        <v>771</v>
      </c>
      <c r="B706" s="92">
        <v>740048063</v>
      </c>
      <c r="C706" s="56">
        <v>85067</v>
      </c>
    </row>
    <row r="707" spans="1:3" s="23" customFormat="1" x14ac:dyDescent="0.25">
      <c r="A707" s="7" t="s">
        <v>772</v>
      </c>
      <c r="B707" s="92">
        <v>827037441</v>
      </c>
      <c r="C707" s="56">
        <v>107127</v>
      </c>
    </row>
    <row r="708" spans="1:3" s="23" customFormat="1" x14ac:dyDescent="0.25">
      <c r="A708" s="7" t="s">
        <v>773</v>
      </c>
      <c r="B708" s="92">
        <v>848456065</v>
      </c>
      <c r="C708" s="56">
        <v>99340</v>
      </c>
    </row>
    <row r="709" spans="1:3" s="23" customFormat="1" x14ac:dyDescent="0.25">
      <c r="A709" s="7" t="s">
        <v>774</v>
      </c>
      <c r="B709" s="92">
        <v>429407741</v>
      </c>
      <c r="C709" s="56">
        <v>49683</v>
      </c>
    </row>
    <row r="710" spans="1:3" s="23" customFormat="1" x14ac:dyDescent="0.25">
      <c r="A710" s="7" t="s">
        <v>775</v>
      </c>
      <c r="B710" s="92">
        <v>694124228</v>
      </c>
      <c r="C710" s="56">
        <v>71758</v>
      </c>
    </row>
    <row r="711" spans="1:3" s="23" customFormat="1" x14ac:dyDescent="0.25">
      <c r="A711" s="7" t="s">
        <v>776</v>
      </c>
      <c r="B711" s="92">
        <v>612791035</v>
      </c>
      <c r="C711" s="56">
        <v>94817</v>
      </c>
    </row>
    <row r="712" spans="1:3" s="23" customFormat="1" x14ac:dyDescent="0.25">
      <c r="A712" s="7" t="s">
        <v>777</v>
      </c>
      <c r="B712" s="92">
        <v>879284327</v>
      </c>
      <c r="C712" s="56">
        <v>95259</v>
      </c>
    </row>
    <row r="713" spans="1:3" s="23" customFormat="1" x14ac:dyDescent="0.25">
      <c r="A713" s="7" t="s">
        <v>778</v>
      </c>
      <c r="B713" s="92">
        <v>892797616</v>
      </c>
      <c r="C713" s="56">
        <v>122620</v>
      </c>
    </row>
    <row r="714" spans="1:3" s="23" customFormat="1" x14ac:dyDescent="0.25">
      <c r="A714" s="7" t="s">
        <v>779</v>
      </c>
      <c r="B714" s="92">
        <v>846422437</v>
      </c>
      <c r="C714" s="56">
        <v>84005</v>
      </c>
    </row>
    <row r="715" spans="1:3" s="23" customFormat="1" x14ac:dyDescent="0.25">
      <c r="A715" s="7" t="s">
        <v>780</v>
      </c>
      <c r="B715" s="92">
        <v>571832187</v>
      </c>
      <c r="C715" s="56">
        <v>88801</v>
      </c>
    </row>
    <row r="716" spans="1:3" s="23" customFormat="1" x14ac:dyDescent="0.25">
      <c r="A716" s="7" t="s">
        <v>781</v>
      </c>
      <c r="B716" s="92">
        <v>859241428</v>
      </c>
      <c r="C716" s="56">
        <v>74122</v>
      </c>
    </row>
    <row r="717" spans="1:3" s="23" customFormat="1" x14ac:dyDescent="0.25">
      <c r="A717" s="7" t="s">
        <v>782</v>
      </c>
      <c r="B717" s="92">
        <v>841564999</v>
      </c>
      <c r="C717" s="56">
        <v>70695</v>
      </c>
    </row>
    <row r="718" spans="1:3" s="23" customFormat="1" x14ac:dyDescent="0.25">
      <c r="A718" s="7" t="s">
        <v>783</v>
      </c>
      <c r="B718" s="92">
        <v>663390794</v>
      </c>
      <c r="C718" s="56">
        <v>68996</v>
      </c>
    </row>
    <row r="719" spans="1:3" s="23" customFormat="1" x14ac:dyDescent="0.25">
      <c r="A719" s="7" t="s">
        <v>784</v>
      </c>
      <c r="B719" s="92">
        <v>910721207</v>
      </c>
      <c r="C719" s="56">
        <v>60068</v>
      </c>
    </row>
    <row r="720" spans="1:3" s="23" customFormat="1" x14ac:dyDescent="0.25">
      <c r="A720" s="7" t="s">
        <v>785</v>
      </c>
      <c r="B720" s="92">
        <v>359555596</v>
      </c>
      <c r="C720" s="56">
        <v>107735</v>
      </c>
    </row>
    <row r="721" spans="1:8" s="23" customFormat="1" x14ac:dyDescent="0.25">
      <c r="A721" s="7" t="s">
        <v>786</v>
      </c>
      <c r="B721" s="92">
        <v>133897320</v>
      </c>
      <c r="C721" s="56">
        <v>58374</v>
      </c>
    </row>
    <row r="722" spans="1:8" s="23" customFormat="1" x14ac:dyDescent="0.25">
      <c r="A722" s="7" t="s">
        <v>787</v>
      </c>
      <c r="B722" s="92">
        <v>809074130</v>
      </c>
      <c r="C722" s="56">
        <v>46272</v>
      </c>
    </row>
    <row r="723" spans="1:8" s="23" customFormat="1" x14ac:dyDescent="0.25">
      <c r="A723" s="7" t="s">
        <v>788</v>
      </c>
      <c r="B723" s="92">
        <v>419758479</v>
      </c>
      <c r="C723" s="56">
        <v>121308</v>
      </c>
    </row>
    <row r="724" spans="1:8" s="23" customFormat="1" x14ac:dyDescent="0.25">
      <c r="A724" s="7" t="s">
        <v>789</v>
      </c>
      <c r="B724" s="92">
        <v>410053795</v>
      </c>
      <c r="C724" s="56">
        <v>94823</v>
      </c>
    </row>
    <row r="725" spans="1:8" s="23" customFormat="1" x14ac:dyDescent="0.25">
      <c r="A725" s="7" t="s">
        <v>790</v>
      </c>
      <c r="B725" s="92">
        <v>801520860</v>
      </c>
      <c r="C725" s="56">
        <v>66256</v>
      </c>
    </row>
    <row r="726" spans="1:8" s="23" customFormat="1" x14ac:dyDescent="0.25">
      <c r="A726" s="7" t="s">
        <v>791</v>
      </c>
      <c r="B726" s="92">
        <v>342898179</v>
      </c>
      <c r="C726" s="56">
        <v>124666</v>
      </c>
    </row>
    <row r="727" spans="1:8" s="23" customFormat="1" x14ac:dyDescent="0.25">
      <c r="A727" s="7" t="s">
        <v>792</v>
      </c>
      <c r="B727" s="92">
        <v>503443558</v>
      </c>
      <c r="C727" s="56">
        <v>66573</v>
      </c>
    </row>
    <row r="728" spans="1:8" s="23" customFormat="1" x14ac:dyDescent="0.25">
      <c r="A728" s="7" t="s">
        <v>793</v>
      </c>
      <c r="B728" s="92">
        <v>828668767</v>
      </c>
      <c r="C728" s="56">
        <v>100635</v>
      </c>
    </row>
    <row r="729" spans="1:8" s="23" customFormat="1" x14ac:dyDescent="0.25">
      <c r="A729" s="7" t="s">
        <v>794</v>
      </c>
      <c r="B729" s="92">
        <v>831510450</v>
      </c>
      <c r="C729" s="56">
        <v>124180</v>
      </c>
    </row>
    <row r="730" spans="1:8" s="23" customFormat="1" x14ac:dyDescent="0.25">
      <c r="A730" s="7" t="s">
        <v>795</v>
      </c>
      <c r="B730" s="92">
        <v>902670591</v>
      </c>
      <c r="C730" s="56">
        <v>79440</v>
      </c>
    </row>
    <row r="731" spans="1:8" s="23" customFormat="1" x14ac:dyDescent="0.25">
      <c r="A731" s="7" t="s">
        <v>796</v>
      </c>
      <c r="B731" s="92">
        <v>801912488</v>
      </c>
      <c r="C731" s="56">
        <v>125922</v>
      </c>
    </row>
    <row r="732" spans="1:8" s="23" customFormat="1" x14ac:dyDescent="0.25">
      <c r="A732" s="7" t="s">
        <v>797</v>
      </c>
      <c r="B732" s="92">
        <v>855300539</v>
      </c>
      <c r="C732" s="56">
        <v>86894</v>
      </c>
    </row>
    <row r="733" spans="1:8" s="23" customFormat="1" x14ac:dyDescent="0.25">
      <c r="A733" s="7" t="s">
        <v>798</v>
      </c>
      <c r="B733" s="92">
        <v>895922504</v>
      </c>
      <c r="C733" s="56">
        <v>104593</v>
      </c>
    </row>
    <row r="734" spans="1:8" s="23" customFormat="1" x14ac:dyDescent="0.25">
      <c r="A734" s="7" t="s">
        <v>800</v>
      </c>
      <c r="B734" s="92">
        <v>847980292</v>
      </c>
      <c r="C734" s="56">
        <v>88072</v>
      </c>
    </row>
    <row r="735" spans="1:8" s="23" customFormat="1" x14ac:dyDescent="0.25">
      <c r="A735" s="7" t="s">
        <v>801</v>
      </c>
      <c r="B735" s="92">
        <v>954318527</v>
      </c>
      <c r="C735" s="56">
        <v>66922</v>
      </c>
    </row>
    <row r="736" spans="1:8" s="23" customFormat="1" x14ac:dyDescent="0.25">
      <c r="A736" s="7" t="s">
        <v>802</v>
      </c>
      <c r="B736" s="92">
        <v>788476335</v>
      </c>
      <c r="C736" s="56">
        <v>119199</v>
      </c>
      <c r="G736" s="7"/>
      <c r="H736" s="7"/>
    </row>
    <row r="737" spans="1:3" x14ac:dyDescent="0.25">
      <c r="A737" s="7" t="s">
        <v>803</v>
      </c>
      <c r="B737" s="92">
        <v>282281078</v>
      </c>
      <c r="C737" s="56">
        <v>61387</v>
      </c>
    </row>
    <row r="738" spans="1:3" x14ac:dyDescent="0.25">
      <c r="A738" s="7" t="s">
        <v>804</v>
      </c>
      <c r="B738" s="92">
        <v>714120417</v>
      </c>
      <c r="C738" s="56">
        <v>126954</v>
      </c>
    </row>
    <row r="739" spans="1:3" x14ac:dyDescent="0.25">
      <c r="A739" s="7" t="s">
        <v>806</v>
      </c>
      <c r="B739" s="92">
        <v>450691599</v>
      </c>
      <c r="C739" s="56">
        <v>54080</v>
      </c>
    </row>
    <row r="740" spans="1:3" x14ac:dyDescent="0.25">
      <c r="A740" s="7" t="s">
        <v>807</v>
      </c>
      <c r="B740" s="92">
        <v>953121490</v>
      </c>
      <c r="C740" s="56">
        <v>122888</v>
      </c>
    </row>
    <row r="741" spans="1:3" x14ac:dyDescent="0.25">
      <c r="A741" s="7" t="s">
        <v>808</v>
      </c>
      <c r="B741" s="92">
        <v>398491038</v>
      </c>
      <c r="C741" s="56">
        <v>110404</v>
      </c>
    </row>
    <row r="742" spans="1:3" x14ac:dyDescent="0.25">
      <c r="A742" s="7" t="s">
        <v>809</v>
      </c>
      <c r="B742" s="92">
        <v>881011106</v>
      </c>
      <c r="C742" s="56">
        <v>90253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48"/>
  <sheetViews>
    <sheetView zoomScale="175" zoomScaleNormal="175" zoomScalePageLayoutView="145" workbookViewId="0">
      <selection activeCell="D16" sqref="D16"/>
    </sheetView>
  </sheetViews>
  <sheetFormatPr defaultColWidth="9.140625" defaultRowHeight="15" x14ac:dyDescent="0.25"/>
  <cols>
    <col min="1" max="1" width="10.42578125" style="14" bestFit="1" customWidth="1"/>
    <col min="2" max="2" width="3" style="14" bestFit="1" customWidth="1"/>
    <col min="3" max="3" width="3.140625" style="14" customWidth="1"/>
    <col min="4" max="4" width="18.7109375" style="14" bestFit="1" customWidth="1"/>
    <col min="5" max="5" width="11.28515625" style="14" bestFit="1" customWidth="1"/>
    <col min="6" max="6" width="15.5703125" style="14" bestFit="1" customWidth="1"/>
    <col min="7" max="16384" width="9.140625" style="14"/>
  </cols>
  <sheetData>
    <row r="1" spans="1:6" x14ac:dyDescent="0.25">
      <c r="A1" s="118" t="s">
        <v>813</v>
      </c>
      <c r="B1" s="119"/>
      <c r="C1" s="83"/>
      <c r="D1" s="84" t="s">
        <v>8</v>
      </c>
      <c r="E1" s="84" t="s">
        <v>814</v>
      </c>
      <c r="F1" s="84" t="s">
        <v>815</v>
      </c>
    </row>
    <row r="2" spans="1:6" x14ac:dyDescent="0.25">
      <c r="A2" s="85" t="s">
        <v>816</v>
      </c>
      <c r="B2" s="86">
        <v>99</v>
      </c>
      <c r="C2" s="83"/>
      <c r="D2" s="87" t="s">
        <v>817</v>
      </c>
      <c r="E2" s="88" t="s">
        <v>818</v>
      </c>
      <c r="F2" s="88">
        <f>VLOOKUP(E2,A:B,2)</f>
        <v>50</v>
      </c>
    </row>
    <row r="3" spans="1:6" x14ac:dyDescent="0.25">
      <c r="A3" s="85" t="s">
        <v>819</v>
      </c>
      <c r="B3" s="86">
        <v>92</v>
      </c>
      <c r="C3" s="83"/>
      <c r="D3" s="87" t="s">
        <v>820</v>
      </c>
      <c r="E3" s="88" t="s">
        <v>821</v>
      </c>
      <c r="F3" s="88"/>
    </row>
    <row r="4" spans="1:6" x14ac:dyDescent="0.25">
      <c r="A4" s="85" t="s">
        <v>822</v>
      </c>
      <c r="B4" s="86">
        <v>85</v>
      </c>
      <c r="C4" s="83"/>
      <c r="D4" s="87" t="s">
        <v>823</v>
      </c>
      <c r="E4" s="88" t="s">
        <v>821</v>
      </c>
      <c r="F4" s="88"/>
    </row>
    <row r="5" spans="1:6" x14ac:dyDescent="0.25">
      <c r="A5" s="85" t="s">
        <v>821</v>
      </c>
      <c r="B5" s="86">
        <v>78</v>
      </c>
      <c r="C5" s="83"/>
      <c r="D5" s="87" t="s">
        <v>824</v>
      </c>
      <c r="E5" s="88" t="s">
        <v>822</v>
      </c>
      <c r="F5" s="88"/>
    </row>
    <row r="6" spans="1:6" x14ac:dyDescent="0.25">
      <c r="A6" s="85" t="s">
        <v>818</v>
      </c>
      <c r="B6" s="86">
        <v>71</v>
      </c>
      <c r="C6" s="83"/>
      <c r="D6" s="87" t="s">
        <v>825</v>
      </c>
      <c r="E6" s="88" t="s">
        <v>826</v>
      </c>
      <c r="F6" s="88"/>
    </row>
    <row r="7" spans="1:6" x14ac:dyDescent="0.25">
      <c r="A7" s="85" t="s">
        <v>826</v>
      </c>
      <c r="B7" s="86">
        <v>65</v>
      </c>
      <c r="C7" s="83"/>
      <c r="D7" s="87" t="s">
        <v>827</v>
      </c>
      <c r="E7" s="88" t="s">
        <v>821</v>
      </c>
      <c r="F7" s="88"/>
    </row>
    <row r="8" spans="1:6" ht="15.75" thickBot="1" x14ac:dyDescent="0.3">
      <c r="A8" s="89" t="s">
        <v>828</v>
      </c>
      <c r="B8" s="90">
        <v>50</v>
      </c>
      <c r="C8" s="83"/>
      <c r="D8" s="87" t="s">
        <v>829</v>
      </c>
      <c r="E8" s="88" t="s">
        <v>819</v>
      </c>
      <c r="F8" s="88"/>
    </row>
    <row r="9" spans="1:6" x14ac:dyDescent="0.25">
      <c r="A9" s="83"/>
      <c r="B9" s="83"/>
      <c r="C9" s="83"/>
      <c r="D9" s="87" t="s">
        <v>2279</v>
      </c>
      <c r="E9" s="88" t="s">
        <v>826</v>
      </c>
      <c r="F9" s="88"/>
    </row>
    <row r="10" spans="1:6" x14ac:dyDescent="0.25">
      <c r="A10" s="83"/>
      <c r="B10" s="83"/>
      <c r="C10" s="83"/>
      <c r="D10" s="87" t="s">
        <v>830</v>
      </c>
      <c r="E10" s="88" t="s">
        <v>819</v>
      </c>
      <c r="F10" s="88"/>
    </row>
    <row r="11" spans="1:6" x14ac:dyDescent="0.25">
      <c r="A11" s="83"/>
      <c r="B11" s="83"/>
      <c r="C11" s="83"/>
      <c r="D11" s="87" t="s">
        <v>831</v>
      </c>
      <c r="E11" s="88" t="s">
        <v>819</v>
      </c>
      <c r="F11" s="88"/>
    </row>
    <row r="12" spans="1:6" x14ac:dyDescent="0.25">
      <c r="A12" s="83"/>
      <c r="B12" s="83"/>
      <c r="C12" s="83"/>
      <c r="D12" s="87" t="s">
        <v>832</v>
      </c>
      <c r="E12" s="88" t="s">
        <v>816</v>
      </c>
      <c r="F12" s="88"/>
    </row>
    <row r="13" spans="1:6" x14ac:dyDescent="0.25">
      <c r="A13" s="83"/>
      <c r="B13" s="83"/>
      <c r="C13" s="83"/>
      <c r="D13" s="87" t="s">
        <v>833</v>
      </c>
      <c r="E13" s="88" t="s">
        <v>826</v>
      </c>
      <c r="F13" s="88"/>
    </row>
    <row r="14" spans="1:6" x14ac:dyDescent="0.25">
      <c r="D14" s="7" t="s">
        <v>210</v>
      </c>
      <c r="E14" s="14" t="s">
        <v>821</v>
      </c>
    </row>
    <row r="15" spans="1:6" x14ac:dyDescent="0.25">
      <c r="D15" s="7" t="s">
        <v>211</v>
      </c>
      <c r="E15" s="14" t="s">
        <v>822</v>
      </c>
    </row>
    <row r="16" spans="1:6" x14ac:dyDescent="0.25">
      <c r="D16" s="7" t="s">
        <v>2280</v>
      </c>
      <c r="E16" s="14" t="s">
        <v>818</v>
      </c>
    </row>
    <row r="17" spans="4:5" x14ac:dyDescent="0.25">
      <c r="D17" s="7" t="s">
        <v>213</v>
      </c>
      <c r="E17" s="14" t="s">
        <v>816</v>
      </c>
    </row>
    <row r="18" spans="4:5" x14ac:dyDescent="0.25">
      <c r="D18" s="7" t="s">
        <v>214</v>
      </c>
      <c r="E18" s="14" t="s">
        <v>828</v>
      </c>
    </row>
    <row r="19" spans="4:5" x14ac:dyDescent="0.25">
      <c r="D19" s="7" t="s">
        <v>215</v>
      </c>
      <c r="E19" s="14" t="s">
        <v>822</v>
      </c>
    </row>
    <row r="20" spans="4:5" x14ac:dyDescent="0.25">
      <c r="D20" s="7" t="s">
        <v>216</v>
      </c>
      <c r="E20" s="14" t="s">
        <v>816</v>
      </c>
    </row>
    <row r="21" spans="4:5" x14ac:dyDescent="0.25">
      <c r="D21" s="7" t="s">
        <v>217</v>
      </c>
      <c r="E21" s="14" t="s">
        <v>818</v>
      </c>
    </row>
    <row r="22" spans="4:5" x14ac:dyDescent="0.25">
      <c r="D22" s="7" t="s">
        <v>218</v>
      </c>
      <c r="E22" s="14" t="s">
        <v>826</v>
      </c>
    </row>
    <row r="23" spans="4:5" x14ac:dyDescent="0.25">
      <c r="D23" s="7" t="s">
        <v>219</v>
      </c>
      <c r="E23" s="14" t="s">
        <v>828</v>
      </c>
    </row>
    <row r="24" spans="4:5" x14ac:dyDescent="0.25">
      <c r="D24" s="7" t="s">
        <v>220</v>
      </c>
      <c r="E24" s="14" t="s">
        <v>822</v>
      </c>
    </row>
    <row r="25" spans="4:5" x14ac:dyDescent="0.25">
      <c r="D25" s="7" t="s">
        <v>221</v>
      </c>
      <c r="E25" s="14" t="s">
        <v>819</v>
      </c>
    </row>
    <row r="26" spans="4:5" x14ac:dyDescent="0.25">
      <c r="D26" s="7" t="s">
        <v>222</v>
      </c>
      <c r="E26" s="14" t="s">
        <v>821</v>
      </c>
    </row>
    <row r="27" spans="4:5" x14ac:dyDescent="0.25">
      <c r="D27" s="7" t="s">
        <v>223</v>
      </c>
      <c r="E27" s="14" t="s">
        <v>821</v>
      </c>
    </row>
    <row r="28" spans="4:5" x14ac:dyDescent="0.25">
      <c r="D28" s="7" t="s">
        <v>224</v>
      </c>
      <c r="E28" s="14" t="s">
        <v>818</v>
      </c>
    </row>
    <row r="29" spans="4:5" x14ac:dyDescent="0.25">
      <c r="D29" s="7" t="s">
        <v>225</v>
      </c>
      <c r="E29" s="14" t="s">
        <v>828</v>
      </c>
    </row>
    <row r="30" spans="4:5" x14ac:dyDescent="0.25">
      <c r="D30" s="7" t="s">
        <v>226</v>
      </c>
      <c r="E30" s="14" t="s">
        <v>828</v>
      </c>
    </row>
    <row r="31" spans="4:5" x14ac:dyDescent="0.25">
      <c r="D31" s="7" t="s">
        <v>227</v>
      </c>
      <c r="E31" s="14" t="s">
        <v>821</v>
      </c>
    </row>
    <row r="32" spans="4:5" x14ac:dyDescent="0.25">
      <c r="D32" s="7" t="s">
        <v>228</v>
      </c>
      <c r="E32" s="14" t="s">
        <v>819</v>
      </c>
    </row>
    <row r="33" spans="4:5" x14ac:dyDescent="0.25">
      <c r="D33" s="7" t="s">
        <v>229</v>
      </c>
      <c r="E33" s="14" t="s">
        <v>816</v>
      </c>
    </row>
    <row r="34" spans="4:5" x14ac:dyDescent="0.25">
      <c r="D34" s="7" t="s">
        <v>230</v>
      </c>
      <c r="E34" s="14" t="s">
        <v>819</v>
      </c>
    </row>
    <row r="35" spans="4:5" x14ac:dyDescent="0.25">
      <c r="D35" s="7" t="s">
        <v>231</v>
      </c>
      <c r="E35" s="14" t="s">
        <v>819</v>
      </c>
    </row>
    <row r="36" spans="4:5" x14ac:dyDescent="0.25">
      <c r="D36" s="7" t="s">
        <v>233</v>
      </c>
      <c r="E36" s="14" t="s">
        <v>822</v>
      </c>
    </row>
    <row r="37" spans="4:5" x14ac:dyDescent="0.25">
      <c r="D37" s="7" t="s">
        <v>234</v>
      </c>
      <c r="E37" s="14" t="s">
        <v>822</v>
      </c>
    </row>
    <row r="38" spans="4:5" x14ac:dyDescent="0.25">
      <c r="D38" s="7" t="s">
        <v>235</v>
      </c>
      <c r="E38" s="14" t="s">
        <v>818</v>
      </c>
    </row>
    <row r="39" spans="4:5" x14ac:dyDescent="0.25">
      <c r="D39" s="7" t="s">
        <v>236</v>
      </c>
      <c r="E39" s="14" t="s">
        <v>818</v>
      </c>
    </row>
    <row r="40" spans="4:5" x14ac:dyDescent="0.25">
      <c r="D40" s="7" t="s">
        <v>237</v>
      </c>
      <c r="E40" s="14" t="s">
        <v>822</v>
      </c>
    </row>
    <row r="41" spans="4:5" x14ac:dyDescent="0.25">
      <c r="D41" s="7" t="s">
        <v>238</v>
      </c>
      <c r="E41" s="14" t="s">
        <v>821</v>
      </c>
    </row>
    <row r="42" spans="4:5" x14ac:dyDescent="0.25">
      <c r="D42" s="7" t="s">
        <v>239</v>
      </c>
      <c r="E42" s="14" t="s">
        <v>828</v>
      </c>
    </row>
    <row r="43" spans="4:5" x14ac:dyDescent="0.25">
      <c r="D43" s="7" t="s">
        <v>240</v>
      </c>
      <c r="E43" s="14" t="s">
        <v>828</v>
      </c>
    </row>
    <row r="44" spans="4:5" x14ac:dyDescent="0.25">
      <c r="D44" s="7" t="s">
        <v>242</v>
      </c>
      <c r="E44" s="14" t="s">
        <v>819</v>
      </c>
    </row>
    <row r="45" spans="4:5" x14ac:dyDescent="0.25">
      <c r="D45" s="7" t="s">
        <v>243</v>
      </c>
      <c r="E45" s="14" t="s">
        <v>826</v>
      </c>
    </row>
    <row r="46" spans="4:5" x14ac:dyDescent="0.25">
      <c r="D46" s="7" t="s">
        <v>244</v>
      </c>
      <c r="E46" s="14" t="s">
        <v>821</v>
      </c>
    </row>
    <row r="47" spans="4:5" x14ac:dyDescent="0.25">
      <c r="D47" s="7" t="s">
        <v>245</v>
      </c>
      <c r="E47" s="14" t="s">
        <v>821</v>
      </c>
    </row>
    <row r="48" spans="4:5" x14ac:dyDescent="0.25">
      <c r="D48" s="7" t="s">
        <v>246</v>
      </c>
      <c r="E48" s="14" t="s">
        <v>816</v>
      </c>
    </row>
  </sheetData>
  <mergeCells count="1">
    <mergeCell ref="A1:B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742"/>
  <sheetViews>
    <sheetView zoomScale="145" zoomScaleNormal="145" zoomScalePageLayoutView="145" workbookViewId="0"/>
  </sheetViews>
  <sheetFormatPr defaultColWidth="9.140625" defaultRowHeight="15" x14ac:dyDescent="0.25"/>
  <cols>
    <col min="1" max="1" width="7.5703125" style="14" bestFit="1" customWidth="1"/>
    <col min="2" max="2" width="5.85546875" style="14" bestFit="1" customWidth="1"/>
    <col min="3" max="3" width="10.85546875" style="14" customWidth="1"/>
    <col min="4" max="4" width="9.5703125" style="72" bestFit="1" customWidth="1"/>
    <col min="5" max="5" width="4.28515625" style="82" bestFit="1" customWidth="1"/>
    <col min="6" max="6" width="12.85546875" style="14" customWidth="1"/>
    <col min="7" max="7" width="39.42578125" style="101" customWidth="1"/>
    <col min="8" max="9" width="2.140625" style="14" customWidth="1"/>
    <col min="10" max="10" width="12" style="14" customWidth="1"/>
    <col min="11" max="11" width="6.42578125" style="14" bestFit="1" customWidth="1"/>
    <col min="12" max="12" width="1.140625" style="14" customWidth="1"/>
    <col min="13" max="13" width="6.42578125" style="14" bestFit="1" customWidth="1"/>
    <col min="14" max="15" width="5.140625" style="14" bestFit="1" customWidth="1"/>
    <col min="16" max="21" width="4.85546875" style="14" bestFit="1" customWidth="1"/>
    <col min="22" max="16384" width="9.140625" style="14"/>
  </cols>
  <sheetData>
    <row r="1" spans="1:21" s="115" customFormat="1" ht="15.75" customHeight="1" x14ac:dyDescent="0.25">
      <c r="A1" s="108" t="s">
        <v>834</v>
      </c>
      <c r="B1" s="108" t="s">
        <v>835</v>
      </c>
      <c r="C1" s="108" t="s">
        <v>836</v>
      </c>
      <c r="D1" s="109" t="s">
        <v>837</v>
      </c>
      <c r="E1" s="110" t="s">
        <v>9</v>
      </c>
      <c r="F1" s="111" t="s">
        <v>838</v>
      </c>
      <c r="G1" s="112" t="s">
        <v>839</v>
      </c>
      <c r="H1" s="113"/>
      <c r="I1" s="113"/>
      <c r="J1" s="98" t="s">
        <v>838</v>
      </c>
      <c r="K1" s="114" t="s">
        <v>840</v>
      </c>
      <c r="N1" s="120" t="s">
        <v>841</v>
      </c>
      <c r="O1" s="121"/>
      <c r="P1" s="121"/>
      <c r="Q1" s="121"/>
      <c r="R1" s="121"/>
      <c r="S1" s="121"/>
      <c r="T1" s="121"/>
      <c r="U1" s="122"/>
    </row>
    <row r="2" spans="1:21" x14ac:dyDescent="0.25">
      <c r="A2" s="14" t="s">
        <v>1428</v>
      </c>
      <c r="B2" s="14">
        <v>30</v>
      </c>
      <c r="C2" s="72">
        <v>21.01</v>
      </c>
      <c r="D2" s="72">
        <f>C2*80</f>
        <v>1680.8000000000002</v>
      </c>
      <c r="E2" s="79">
        <v>3</v>
      </c>
      <c r="F2" s="14" t="s">
        <v>842</v>
      </c>
      <c r="H2" s="80"/>
      <c r="I2" s="80"/>
      <c r="J2" s="99" t="s">
        <v>843</v>
      </c>
      <c r="K2" s="99" t="s">
        <v>844</v>
      </c>
      <c r="M2" s="95" t="s">
        <v>840</v>
      </c>
      <c r="N2" s="96">
        <v>0</v>
      </c>
      <c r="O2" s="96">
        <v>1</v>
      </c>
      <c r="P2" s="96">
        <v>2</v>
      </c>
      <c r="Q2" s="96">
        <v>3</v>
      </c>
      <c r="R2" s="96">
        <v>4</v>
      </c>
      <c r="S2" s="96">
        <v>5</v>
      </c>
      <c r="T2" s="96">
        <v>6</v>
      </c>
      <c r="U2" s="96">
        <v>7</v>
      </c>
    </row>
    <row r="3" spans="1:21" x14ac:dyDescent="0.25">
      <c r="A3" s="14" t="s">
        <v>1429</v>
      </c>
      <c r="B3" s="14">
        <v>44</v>
      </c>
      <c r="C3" s="72">
        <v>34.32</v>
      </c>
      <c r="D3" s="72">
        <f t="shared" ref="D3:D66" si="0">C3*80</f>
        <v>2745.6</v>
      </c>
      <c r="E3" s="79">
        <v>4</v>
      </c>
      <c r="F3" s="14" t="s">
        <v>845</v>
      </c>
      <c r="H3" s="80"/>
      <c r="I3" s="80"/>
      <c r="J3" s="99" t="s">
        <v>846</v>
      </c>
      <c r="K3" s="99" t="s">
        <v>847</v>
      </c>
      <c r="M3" s="96" t="s">
        <v>844</v>
      </c>
      <c r="N3" s="97">
        <v>9.75E-3</v>
      </c>
      <c r="O3" s="97">
        <v>8.0000000000000002E-3</v>
      </c>
      <c r="P3" s="97">
        <v>6.0000000000000001E-3</v>
      </c>
      <c r="Q3" s="97">
        <v>5.0000000000000001E-3</v>
      </c>
      <c r="R3" s="97">
        <v>4.0000000000000001E-3</v>
      </c>
      <c r="S3" s="97">
        <v>3.0000000000000001E-3</v>
      </c>
      <c r="T3" s="97">
        <v>2E-3</v>
      </c>
      <c r="U3" s="97">
        <v>2E-3</v>
      </c>
    </row>
    <row r="4" spans="1:21" x14ac:dyDescent="0.25">
      <c r="A4" s="14" t="s">
        <v>1430</v>
      </c>
      <c r="B4" s="14">
        <v>31</v>
      </c>
      <c r="C4" s="72">
        <v>39.04</v>
      </c>
      <c r="D4" s="72">
        <f t="shared" si="0"/>
        <v>3123.2</v>
      </c>
      <c r="E4" s="79">
        <v>0</v>
      </c>
      <c r="F4" s="14" t="s">
        <v>848</v>
      </c>
      <c r="H4" s="80"/>
      <c r="I4" s="80"/>
      <c r="J4" s="99" t="s">
        <v>849</v>
      </c>
      <c r="K4" s="99" t="s">
        <v>850</v>
      </c>
      <c r="M4" s="96" t="s">
        <v>847</v>
      </c>
      <c r="N4" s="97">
        <v>1.3500000000000002E-2</v>
      </c>
      <c r="O4" s="97">
        <v>1.0999999999999999E-2</v>
      </c>
      <c r="P4" s="97">
        <v>9.0000000000000011E-3</v>
      </c>
      <c r="Q4" s="97">
        <v>7.0000000000000001E-3</v>
      </c>
      <c r="R4" s="97">
        <v>6.0000000000000001E-3</v>
      </c>
      <c r="S4" s="97">
        <v>5.0000000000000001E-3</v>
      </c>
      <c r="T4" s="97">
        <v>4.0000000000000001E-3</v>
      </c>
      <c r="U4" s="97">
        <v>3.0000000000000001E-3</v>
      </c>
    </row>
    <row r="5" spans="1:21" x14ac:dyDescent="0.25">
      <c r="A5" s="14" t="s">
        <v>1431</v>
      </c>
      <c r="B5" s="14">
        <v>35</v>
      </c>
      <c r="C5" s="72">
        <v>18.89</v>
      </c>
      <c r="D5" s="72">
        <f t="shared" si="0"/>
        <v>1511.2</v>
      </c>
      <c r="E5" s="79">
        <v>4</v>
      </c>
      <c r="F5" s="14" t="s">
        <v>851</v>
      </c>
      <c r="H5" s="80"/>
      <c r="I5" s="80"/>
      <c r="J5" s="99" t="s">
        <v>852</v>
      </c>
      <c r="K5" s="99" t="s">
        <v>844</v>
      </c>
      <c r="M5" s="96" t="s">
        <v>850</v>
      </c>
      <c r="N5" s="97">
        <v>1.0499999999999999E-2</v>
      </c>
      <c r="O5" s="97">
        <v>8.0000000000000002E-3</v>
      </c>
      <c r="P5" s="97">
        <v>6.0000000000000001E-3</v>
      </c>
      <c r="Q5" s="97">
        <v>5.0000000000000001E-3</v>
      </c>
      <c r="R5" s="97">
        <v>4.0000000000000001E-3</v>
      </c>
      <c r="S5" s="97">
        <v>3.0000000000000001E-3</v>
      </c>
      <c r="T5" s="97">
        <v>2E-3</v>
      </c>
      <c r="U5" s="97">
        <v>2E-3</v>
      </c>
    </row>
    <row r="6" spans="1:21" x14ac:dyDescent="0.25">
      <c r="A6" s="14" t="s">
        <v>1432</v>
      </c>
      <c r="B6" s="14">
        <v>39</v>
      </c>
      <c r="C6" s="72">
        <v>26.01</v>
      </c>
      <c r="D6" s="72">
        <f t="shared" si="0"/>
        <v>2080.8000000000002</v>
      </c>
      <c r="E6" s="79">
        <v>4</v>
      </c>
      <c r="F6" s="14" t="s">
        <v>853</v>
      </c>
      <c r="H6" s="80"/>
      <c r="I6" s="80"/>
      <c r="J6" s="99" t="s">
        <v>854</v>
      </c>
      <c r="K6" s="99" t="s">
        <v>847</v>
      </c>
      <c r="M6" s="96" t="s">
        <v>855</v>
      </c>
      <c r="N6" s="97">
        <v>9.0000000000000011E-3</v>
      </c>
      <c r="O6" s="97">
        <v>7.0000000000000001E-3</v>
      </c>
      <c r="P6" s="97">
        <v>6.0000000000000001E-3</v>
      </c>
      <c r="Q6" s="97">
        <v>5.0000000000000001E-3</v>
      </c>
      <c r="R6" s="97">
        <v>4.0000000000000001E-3</v>
      </c>
      <c r="S6" s="97">
        <v>3.0000000000000001E-3</v>
      </c>
      <c r="T6" s="97">
        <v>2E-3</v>
      </c>
      <c r="U6" s="97">
        <v>2E-3</v>
      </c>
    </row>
    <row r="7" spans="1:21" x14ac:dyDescent="0.25">
      <c r="A7" s="14" t="s">
        <v>1433</v>
      </c>
      <c r="B7" s="14">
        <v>46</v>
      </c>
      <c r="C7" s="72">
        <v>23.91</v>
      </c>
      <c r="D7" s="72">
        <f t="shared" si="0"/>
        <v>1912.8</v>
      </c>
      <c r="E7" s="79">
        <v>0</v>
      </c>
      <c r="F7" s="14" t="s">
        <v>856</v>
      </c>
      <c r="H7" s="80"/>
      <c r="I7" s="80"/>
      <c r="J7" s="99" t="s">
        <v>857</v>
      </c>
      <c r="K7" s="99" t="s">
        <v>855</v>
      </c>
      <c r="M7" s="96" t="s">
        <v>858</v>
      </c>
      <c r="N7" s="97">
        <v>1.4249999999999999E-2</v>
      </c>
      <c r="O7" s="97">
        <v>1.0999999999999999E-2</v>
      </c>
      <c r="P7" s="97">
        <v>9.0000000000000011E-3</v>
      </c>
      <c r="Q7" s="97">
        <v>7.0000000000000001E-3</v>
      </c>
      <c r="R7" s="97">
        <v>6.0000000000000001E-3</v>
      </c>
      <c r="S7" s="97">
        <v>5.0000000000000001E-3</v>
      </c>
      <c r="T7" s="97">
        <v>4.0000000000000001E-3</v>
      </c>
      <c r="U7" s="97">
        <v>3.0000000000000001E-3</v>
      </c>
    </row>
    <row r="8" spans="1:21" x14ac:dyDescent="0.25">
      <c r="A8" s="14" t="s">
        <v>1434</v>
      </c>
      <c r="B8" s="14">
        <v>41</v>
      </c>
      <c r="C8" s="72">
        <v>27.2</v>
      </c>
      <c r="D8" s="72">
        <f t="shared" si="0"/>
        <v>2176</v>
      </c>
      <c r="E8" s="79">
        <v>7</v>
      </c>
      <c r="F8" s="14" t="s">
        <v>859</v>
      </c>
      <c r="H8" s="80"/>
      <c r="I8" s="80"/>
      <c r="J8" s="99" t="s">
        <v>860</v>
      </c>
      <c r="K8" s="99" t="s">
        <v>861</v>
      </c>
      <c r="M8" s="96" t="s">
        <v>862</v>
      </c>
      <c r="N8" s="97">
        <v>1.0800000000000001E-2</v>
      </c>
      <c r="O8" s="97">
        <v>9.0000000000000011E-3</v>
      </c>
      <c r="P8" s="97">
        <v>7.0000000000000001E-3</v>
      </c>
      <c r="Q8" s="97">
        <v>6.0000000000000001E-3</v>
      </c>
      <c r="R8" s="97">
        <v>5.0000000000000001E-3</v>
      </c>
      <c r="S8" s="97">
        <v>4.0000000000000001E-3</v>
      </c>
      <c r="T8" s="97">
        <v>3.0000000000000001E-3</v>
      </c>
      <c r="U8" s="97">
        <v>2E-3</v>
      </c>
    </row>
    <row r="9" spans="1:21" x14ac:dyDescent="0.25">
      <c r="A9" s="14" t="s">
        <v>1435</v>
      </c>
      <c r="B9" s="14">
        <v>37</v>
      </c>
      <c r="C9" s="72">
        <v>27</v>
      </c>
      <c r="D9" s="72">
        <f t="shared" si="0"/>
        <v>2160</v>
      </c>
      <c r="E9" s="79">
        <v>4</v>
      </c>
      <c r="F9" s="14" t="s">
        <v>863</v>
      </c>
      <c r="H9" s="80"/>
      <c r="I9" s="80"/>
      <c r="J9" s="99" t="s">
        <v>864</v>
      </c>
      <c r="K9" s="99" t="s">
        <v>858</v>
      </c>
      <c r="M9" s="96" t="s">
        <v>861</v>
      </c>
      <c r="N9" s="97">
        <v>1.2E-2</v>
      </c>
      <c r="O9" s="97">
        <v>0.01</v>
      </c>
      <c r="P9" s="97">
        <v>8.0000000000000002E-3</v>
      </c>
      <c r="Q9" s="97">
        <v>6.0000000000000001E-3</v>
      </c>
      <c r="R9" s="97">
        <v>5.0000000000000001E-3</v>
      </c>
      <c r="S9" s="97">
        <v>4.0000000000000001E-3</v>
      </c>
      <c r="T9" s="97">
        <v>3.0000000000000001E-3</v>
      </c>
      <c r="U9" s="97">
        <v>2E-3</v>
      </c>
    </row>
    <row r="10" spans="1:21" x14ac:dyDescent="0.25">
      <c r="A10" s="14" t="s">
        <v>1436</v>
      </c>
      <c r="B10" s="14">
        <v>39</v>
      </c>
      <c r="C10" s="72">
        <v>19.46</v>
      </c>
      <c r="D10" s="72">
        <f t="shared" si="0"/>
        <v>1556.8000000000002</v>
      </c>
      <c r="E10" s="79">
        <v>4</v>
      </c>
      <c r="F10" s="14" t="s">
        <v>865</v>
      </c>
      <c r="H10" s="80"/>
      <c r="I10" s="80"/>
      <c r="J10" s="99" t="s">
        <v>845</v>
      </c>
      <c r="K10" s="99" t="s">
        <v>858</v>
      </c>
    </row>
    <row r="11" spans="1:21" x14ac:dyDescent="0.25">
      <c r="A11" s="14" t="s">
        <v>1437</v>
      </c>
      <c r="B11" s="14">
        <v>34</v>
      </c>
      <c r="C11" s="72">
        <v>22.81</v>
      </c>
      <c r="D11" s="72">
        <f t="shared" si="0"/>
        <v>1824.8</v>
      </c>
      <c r="E11" s="79">
        <v>4</v>
      </c>
      <c r="F11" s="14" t="s">
        <v>866</v>
      </c>
      <c r="H11" s="80"/>
      <c r="I11" s="80"/>
      <c r="J11" s="99" t="s">
        <v>842</v>
      </c>
      <c r="K11" s="99" t="s">
        <v>844</v>
      </c>
    </row>
    <row r="12" spans="1:21" x14ac:dyDescent="0.25">
      <c r="A12" s="14" t="s">
        <v>1438</v>
      </c>
      <c r="B12" s="14">
        <v>30</v>
      </c>
      <c r="C12" s="72">
        <v>30.5</v>
      </c>
      <c r="D12" s="72">
        <f t="shared" si="0"/>
        <v>2440</v>
      </c>
      <c r="E12" s="79">
        <v>5</v>
      </c>
      <c r="F12" s="14" t="s">
        <v>867</v>
      </c>
      <c r="H12" s="80"/>
      <c r="I12" s="80"/>
      <c r="J12" s="99" t="s">
        <v>868</v>
      </c>
      <c r="K12" s="99" t="s">
        <v>844</v>
      </c>
    </row>
    <row r="13" spans="1:21" x14ac:dyDescent="0.25">
      <c r="A13" s="14" t="s">
        <v>1439</v>
      </c>
      <c r="B13" s="14">
        <v>43</v>
      </c>
      <c r="C13" s="72">
        <v>19.88</v>
      </c>
      <c r="D13" s="72">
        <f t="shared" si="0"/>
        <v>1590.3999999999999</v>
      </c>
      <c r="E13" s="79">
        <v>3</v>
      </c>
      <c r="F13" s="14" t="s">
        <v>869</v>
      </c>
      <c r="H13" s="80"/>
      <c r="I13" s="80"/>
      <c r="J13" s="99" t="s">
        <v>866</v>
      </c>
      <c r="K13" s="99" t="s">
        <v>847</v>
      </c>
    </row>
    <row r="14" spans="1:21" x14ac:dyDescent="0.25">
      <c r="A14" s="14" t="s">
        <v>1440</v>
      </c>
      <c r="B14" s="14">
        <v>31</v>
      </c>
      <c r="C14" s="72">
        <v>33.479999999999997</v>
      </c>
      <c r="D14" s="72">
        <f t="shared" si="0"/>
        <v>2678.3999999999996</v>
      </c>
      <c r="E14" s="79">
        <v>5</v>
      </c>
      <c r="F14" s="14" t="s">
        <v>870</v>
      </c>
      <c r="H14" s="80"/>
      <c r="I14" s="80"/>
      <c r="J14" s="99" t="s">
        <v>865</v>
      </c>
      <c r="K14" s="99" t="s">
        <v>855</v>
      </c>
    </row>
    <row r="15" spans="1:21" x14ac:dyDescent="0.25">
      <c r="A15" s="14" t="s">
        <v>1441</v>
      </c>
      <c r="B15" s="14">
        <v>37</v>
      </c>
      <c r="C15" s="72">
        <v>20.7</v>
      </c>
      <c r="D15" s="72">
        <f t="shared" si="0"/>
        <v>1656</v>
      </c>
      <c r="E15" s="79">
        <v>7</v>
      </c>
      <c r="F15" s="14" t="s">
        <v>871</v>
      </c>
      <c r="H15" s="80"/>
      <c r="I15" s="80"/>
      <c r="J15" s="99" t="s">
        <v>872</v>
      </c>
      <c r="K15" s="99" t="s">
        <v>862</v>
      </c>
    </row>
    <row r="16" spans="1:21" x14ac:dyDescent="0.25">
      <c r="A16" s="14" t="s">
        <v>1442</v>
      </c>
      <c r="B16" s="14">
        <v>48</v>
      </c>
      <c r="C16" s="72">
        <v>28.18</v>
      </c>
      <c r="D16" s="72">
        <f t="shared" si="0"/>
        <v>2254.4</v>
      </c>
      <c r="E16" s="79">
        <v>6</v>
      </c>
      <c r="F16" s="14" t="s">
        <v>843</v>
      </c>
      <c r="H16" s="80"/>
      <c r="I16" s="80"/>
      <c r="J16" s="99" t="s">
        <v>848</v>
      </c>
      <c r="K16" s="99" t="s">
        <v>862</v>
      </c>
    </row>
    <row r="17" spans="1:11" x14ac:dyDescent="0.25">
      <c r="A17" s="14" t="s">
        <v>1443</v>
      </c>
      <c r="B17" s="14">
        <v>41</v>
      </c>
      <c r="C17" s="72">
        <v>30.44</v>
      </c>
      <c r="D17" s="72">
        <f t="shared" si="0"/>
        <v>2435.2000000000003</v>
      </c>
      <c r="E17" s="79">
        <v>3</v>
      </c>
      <c r="F17" s="14" t="s">
        <v>871</v>
      </c>
      <c r="H17" s="80"/>
      <c r="I17" s="80"/>
      <c r="J17" s="99" t="s">
        <v>873</v>
      </c>
      <c r="K17" s="99" t="s">
        <v>862</v>
      </c>
    </row>
    <row r="18" spans="1:11" x14ac:dyDescent="0.25">
      <c r="A18" s="14" t="s">
        <v>1444</v>
      </c>
      <c r="B18" s="14">
        <v>36</v>
      </c>
      <c r="C18" s="72">
        <v>26.08</v>
      </c>
      <c r="D18" s="72">
        <f t="shared" si="0"/>
        <v>2086.3999999999996</v>
      </c>
      <c r="E18" s="79">
        <v>4</v>
      </c>
      <c r="F18" s="14" t="s">
        <v>874</v>
      </c>
      <c r="H18" s="80"/>
      <c r="I18" s="80"/>
      <c r="J18" s="99" t="s">
        <v>874</v>
      </c>
      <c r="K18" s="99" t="s">
        <v>862</v>
      </c>
    </row>
    <row r="19" spans="1:11" x14ac:dyDescent="0.25">
      <c r="A19" s="14" t="s">
        <v>1445</v>
      </c>
      <c r="B19" s="14">
        <v>48</v>
      </c>
      <c r="C19" s="72">
        <v>25.3</v>
      </c>
      <c r="D19" s="72">
        <f t="shared" si="0"/>
        <v>2024</v>
      </c>
      <c r="E19" s="79">
        <v>0</v>
      </c>
      <c r="F19" s="14" t="s">
        <v>875</v>
      </c>
      <c r="H19" s="80"/>
      <c r="I19" s="80"/>
      <c r="J19" s="99" t="s">
        <v>876</v>
      </c>
      <c r="K19" s="99" t="s">
        <v>844</v>
      </c>
    </row>
    <row r="20" spans="1:11" x14ac:dyDescent="0.25">
      <c r="A20" s="14" t="s">
        <v>1446</v>
      </c>
      <c r="B20" s="14">
        <v>31</v>
      </c>
      <c r="C20" s="72">
        <v>18.64</v>
      </c>
      <c r="D20" s="72">
        <f t="shared" si="0"/>
        <v>1491.2</v>
      </c>
      <c r="E20" s="79">
        <v>7</v>
      </c>
      <c r="F20" s="14" t="s">
        <v>877</v>
      </c>
      <c r="H20" s="80"/>
      <c r="I20" s="80"/>
      <c r="J20" s="99" t="s">
        <v>878</v>
      </c>
      <c r="K20" s="99" t="s">
        <v>844</v>
      </c>
    </row>
    <row r="21" spans="1:11" x14ac:dyDescent="0.25">
      <c r="A21" s="14" t="s">
        <v>1447</v>
      </c>
      <c r="B21" s="14">
        <v>38</v>
      </c>
      <c r="C21" s="72">
        <v>28.85</v>
      </c>
      <c r="D21" s="72">
        <f t="shared" si="0"/>
        <v>2308</v>
      </c>
      <c r="E21" s="79">
        <v>4</v>
      </c>
      <c r="F21" s="14" t="s">
        <v>876</v>
      </c>
      <c r="H21" s="80"/>
      <c r="I21" s="80"/>
      <c r="J21" s="99" t="s">
        <v>879</v>
      </c>
      <c r="K21" s="99" t="s">
        <v>861</v>
      </c>
    </row>
    <row r="22" spans="1:11" x14ac:dyDescent="0.25">
      <c r="A22" s="14" t="s">
        <v>1448</v>
      </c>
      <c r="B22" s="14">
        <v>41</v>
      </c>
      <c r="C22" s="72">
        <v>30.06</v>
      </c>
      <c r="D22" s="72">
        <f t="shared" si="0"/>
        <v>2404.7999999999997</v>
      </c>
      <c r="E22" s="79">
        <v>4</v>
      </c>
      <c r="F22" s="14" t="s">
        <v>880</v>
      </c>
      <c r="H22" s="80"/>
      <c r="I22" s="80"/>
      <c r="J22" s="99" t="s">
        <v>881</v>
      </c>
      <c r="K22" s="99" t="s">
        <v>858</v>
      </c>
    </row>
    <row r="23" spans="1:11" x14ac:dyDescent="0.25">
      <c r="A23" s="14" t="s">
        <v>1449</v>
      </c>
      <c r="B23" s="14">
        <v>34</v>
      </c>
      <c r="C23" s="72">
        <v>31.6</v>
      </c>
      <c r="D23" s="72">
        <f t="shared" si="0"/>
        <v>2528</v>
      </c>
      <c r="E23" s="79">
        <v>5</v>
      </c>
      <c r="F23" s="14" t="s">
        <v>882</v>
      </c>
      <c r="H23" s="80"/>
      <c r="I23" s="80"/>
      <c r="J23" s="99" t="s">
        <v>882</v>
      </c>
      <c r="K23" s="99" t="s">
        <v>861</v>
      </c>
    </row>
    <row r="24" spans="1:11" x14ac:dyDescent="0.25">
      <c r="A24" s="14" t="s">
        <v>1450</v>
      </c>
      <c r="B24" s="14">
        <v>34</v>
      </c>
      <c r="C24" s="72">
        <v>20.89</v>
      </c>
      <c r="D24" s="72">
        <f t="shared" si="0"/>
        <v>1671.2</v>
      </c>
      <c r="E24" s="79">
        <v>5</v>
      </c>
      <c r="F24" s="14" t="s">
        <v>883</v>
      </c>
      <c r="H24" s="80"/>
      <c r="I24" s="80"/>
      <c r="J24" s="99" t="s">
        <v>884</v>
      </c>
      <c r="K24" s="99" t="s">
        <v>862</v>
      </c>
    </row>
    <row r="25" spans="1:11" x14ac:dyDescent="0.25">
      <c r="A25" s="14" t="s">
        <v>1451</v>
      </c>
      <c r="B25" s="14">
        <v>30</v>
      </c>
      <c r="C25" s="72">
        <v>24.44</v>
      </c>
      <c r="D25" s="72">
        <f t="shared" si="0"/>
        <v>1955.2</v>
      </c>
      <c r="E25" s="79">
        <v>0</v>
      </c>
      <c r="F25" s="14" t="s">
        <v>875</v>
      </c>
      <c r="H25" s="80"/>
      <c r="I25" s="80"/>
      <c r="J25" s="99" t="s">
        <v>885</v>
      </c>
      <c r="K25" s="99" t="s">
        <v>862</v>
      </c>
    </row>
    <row r="26" spans="1:11" x14ac:dyDescent="0.25">
      <c r="A26" s="14" t="s">
        <v>1452</v>
      </c>
      <c r="B26" s="14">
        <v>40</v>
      </c>
      <c r="C26" s="72">
        <v>30.68</v>
      </c>
      <c r="D26" s="72">
        <f t="shared" si="0"/>
        <v>2454.4</v>
      </c>
      <c r="E26" s="79">
        <v>5</v>
      </c>
      <c r="F26" s="14" t="s">
        <v>884</v>
      </c>
      <c r="H26" s="80"/>
      <c r="I26" s="80"/>
      <c r="J26" s="99" t="s">
        <v>886</v>
      </c>
      <c r="K26" s="99" t="s">
        <v>844</v>
      </c>
    </row>
    <row r="27" spans="1:11" x14ac:dyDescent="0.25">
      <c r="A27" s="14" t="s">
        <v>1453</v>
      </c>
      <c r="B27" s="14">
        <v>37</v>
      </c>
      <c r="C27" s="72">
        <v>34.31</v>
      </c>
      <c r="D27" s="72">
        <f t="shared" si="0"/>
        <v>2744.8</v>
      </c>
      <c r="E27" s="79">
        <v>6</v>
      </c>
      <c r="F27" s="14" t="s">
        <v>887</v>
      </c>
      <c r="H27" s="80"/>
      <c r="I27" s="80"/>
      <c r="J27" s="99" t="s">
        <v>887</v>
      </c>
      <c r="K27" s="99" t="s">
        <v>862</v>
      </c>
    </row>
    <row r="28" spans="1:11" x14ac:dyDescent="0.25">
      <c r="A28" s="14" t="s">
        <v>1454</v>
      </c>
      <c r="B28" s="14">
        <v>37</v>
      </c>
      <c r="C28" s="72">
        <v>33.5</v>
      </c>
      <c r="D28" s="72">
        <f t="shared" si="0"/>
        <v>2680</v>
      </c>
      <c r="E28" s="79">
        <v>5</v>
      </c>
      <c r="F28" s="14" t="s">
        <v>888</v>
      </c>
      <c r="H28" s="80"/>
      <c r="I28" s="80"/>
      <c r="J28" s="99" t="s">
        <v>853</v>
      </c>
      <c r="K28" s="99" t="s">
        <v>855</v>
      </c>
    </row>
    <row r="29" spans="1:11" x14ac:dyDescent="0.25">
      <c r="A29" s="14" t="s">
        <v>1455</v>
      </c>
      <c r="B29" s="14">
        <v>33</v>
      </c>
      <c r="C29" s="72">
        <v>19.39</v>
      </c>
      <c r="D29" s="72">
        <f t="shared" si="0"/>
        <v>1551.2</v>
      </c>
      <c r="E29" s="79">
        <v>7</v>
      </c>
      <c r="F29" s="14" t="s">
        <v>889</v>
      </c>
      <c r="H29" s="80"/>
      <c r="I29" s="80"/>
      <c r="J29" s="99" t="s">
        <v>890</v>
      </c>
      <c r="K29" s="99" t="s">
        <v>862</v>
      </c>
    </row>
    <row r="30" spans="1:11" x14ac:dyDescent="0.25">
      <c r="A30" s="14" t="s">
        <v>1456</v>
      </c>
      <c r="B30" s="14">
        <v>43</v>
      </c>
      <c r="C30" s="72">
        <v>20.37</v>
      </c>
      <c r="D30" s="72">
        <f t="shared" si="0"/>
        <v>1629.6000000000001</v>
      </c>
      <c r="E30" s="79">
        <v>1</v>
      </c>
      <c r="F30" s="14" t="s">
        <v>891</v>
      </c>
      <c r="H30" s="80"/>
      <c r="I30" s="80"/>
      <c r="J30" s="99" t="s">
        <v>869</v>
      </c>
      <c r="K30" s="99" t="s">
        <v>855</v>
      </c>
    </row>
    <row r="31" spans="1:11" x14ac:dyDescent="0.25">
      <c r="A31" s="14" t="s">
        <v>1457</v>
      </c>
      <c r="B31" s="14">
        <v>35</v>
      </c>
      <c r="C31" s="72">
        <v>23.38</v>
      </c>
      <c r="D31" s="72">
        <f t="shared" si="0"/>
        <v>1870.3999999999999</v>
      </c>
      <c r="E31" s="79">
        <v>3</v>
      </c>
      <c r="F31" s="14" t="s">
        <v>864</v>
      </c>
      <c r="H31" s="80"/>
      <c r="I31" s="80"/>
      <c r="J31" s="99" t="s">
        <v>892</v>
      </c>
      <c r="K31" s="99" t="s">
        <v>861</v>
      </c>
    </row>
    <row r="32" spans="1:11" x14ac:dyDescent="0.25">
      <c r="A32" s="14" t="s">
        <v>1458</v>
      </c>
      <c r="B32" s="14">
        <v>44</v>
      </c>
      <c r="C32" s="72">
        <v>36.79</v>
      </c>
      <c r="D32" s="72">
        <f t="shared" si="0"/>
        <v>2943.2</v>
      </c>
      <c r="E32" s="79">
        <v>5</v>
      </c>
      <c r="F32" s="14" t="s">
        <v>880</v>
      </c>
      <c r="H32" s="80"/>
      <c r="I32" s="80"/>
      <c r="J32" s="99" t="s">
        <v>893</v>
      </c>
      <c r="K32" s="99" t="s">
        <v>858</v>
      </c>
    </row>
    <row r="33" spans="1:11" x14ac:dyDescent="0.25">
      <c r="A33" s="14" t="s">
        <v>1459</v>
      </c>
      <c r="B33" s="14">
        <v>30</v>
      </c>
      <c r="C33" s="72">
        <v>21.62</v>
      </c>
      <c r="D33" s="72">
        <f t="shared" si="0"/>
        <v>1729.6000000000001</v>
      </c>
      <c r="E33" s="79">
        <v>0</v>
      </c>
      <c r="F33" s="14" t="s">
        <v>876</v>
      </c>
      <c r="H33" s="80"/>
      <c r="I33" s="80"/>
      <c r="J33" s="99" t="s">
        <v>877</v>
      </c>
      <c r="K33" s="99" t="s">
        <v>850</v>
      </c>
    </row>
    <row r="34" spans="1:11" x14ac:dyDescent="0.25">
      <c r="A34" s="14" t="s">
        <v>1460</v>
      </c>
      <c r="B34" s="14">
        <v>32</v>
      </c>
      <c r="C34" s="72">
        <v>19.61</v>
      </c>
      <c r="D34" s="72">
        <f t="shared" si="0"/>
        <v>1568.8</v>
      </c>
      <c r="E34" s="79">
        <v>7</v>
      </c>
      <c r="F34" s="14" t="s">
        <v>894</v>
      </c>
      <c r="H34" s="80"/>
      <c r="I34" s="80"/>
      <c r="J34" s="99" t="s">
        <v>895</v>
      </c>
      <c r="K34" s="99" t="s">
        <v>858</v>
      </c>
    </row>
    <row r="35" spans="1:11" x14ac:dyDescent="0.25">
      <c r="A35" s="14" t="s">
        <v>1461</v>
      </c>
      <c r="B35" s="14">
        <v>40</v>
      </c>
      <c r="C35" s="72">
        <v>37.619999999999997</v>
      </c>
      <c r="D35" s="72">
        <f t="shared" si="0"/>
        <v>3009.6</v>
      </c>
      <c r="E35" s="79">
        <v>7</v>
      </c>
      <c r="F35" s="14" t="s">
        <v>872</v>
      </c>
      <c r="H35" s="80"/>
      <c r="I35" s="80"/>
      <c r="J35" s="99" t="s">
        <v>870</v>
      </c>
      <c r="K35" s="99" t="s">
        <v>844</v>
      </c>
    </row>
    <row r="36" spans="1:11" x14ac:dyDescent="0.25">
      <c r="A36" s="14" t="s">
        <v>1462</v>
      </c>
      <c r="B36" s="14">
        <v>36</v>
      </c>
      <c r="C36" s="72">
        <v>28.75</v>
      </c>
      <c r="D36" s="72">
        <f t="shared" si="0"/>
        <v>2300</v>
      </c>
      <c r="E36" s="79">
        <v>5</v>
      </c>
      <c r="F36" s="14" t="s">
        <v>854</v>
      </c>
      <c r="H36" s="80"/>
      <c r="I36" s="80"/>
      <c r="J36" s="99" t="s">
        <v>883</v>
      </c>
      <c r="K36" s="99" t="s">
        <v>862</v>
      </c>
    </row>
    <row r="37" spans="1:11" x14ac:dyDescent="0.25">
      <c r="A37" s="14" t="s">
        <v>1463</v>
      </c>
      <c r="B37" s="14">
        <v>34</v>
      </c>
      <c r="C37" s="72">
        <v>31.5</v>
      </c>
      <c r="D37" s="72">
        <f t="shared" si="0"/>
        <v>2520</v>
      </c>
      <c r="E37" s="79">
        <v>2</v>
      </c>
      <c r="F37" s="14" t="s">
        <v>895</v>
      </c>
      <c r="H37" s="80"/>
      <c r="I37" s="80"/>
      <c r="J37" s="99" t="s">
        <v>896</v>
      </c>
      <c r="K37" s="99" t="s">
        <v>862</v>
      </c>
    </row>
    <row r="38" spans="1:11" x14ac:dyDescent="0.25">
      <c r="A38" s="14" t="s">
        <v>1464</v>
      </c>
      <c r="B38" s="14">
        <v>33</v>
      </c>
      <c r="C38" s="72">
        <v>30.24</v>
      </c>
      <c r="D38" s="72">
        <f t="shared" si="0"/>
        <v>2419.1999999999998</v>
      </c>
      <c r="E38" s="79">
        <v>0</v>
      </c>
      <c r="F38" s="14" t="s">
        <v>845</v>
      </c>
      <c r="H38" s="80"/>
      <c r="I38" s="80"/>
      <c r="J38" s="99" t="s">
        <v>856</v>
      </c>
      <c r="K38" s="99" t="s">
        <v>850</v>
      </c>
    </row>
    <row r="39" spans="1:11" x14ac:dyDescent="0.25">
      <c r="A39" s="14" t="s">
        <v>1465</v>
      </c>
      <c r="B39" s="14">
        <v>31</v>
      </c>
      <c r="C39" s="72">
        <v>35.799999999999997</v>
      </c>
      <c r="D39" s="72">
        <f t="shared" si="0"/>
        <v>2864</v>
      </c>
      <c r="E39" s="79">
        <v>3</v>
      </c>
      <c r="F39" s="14" t="s">
        <v>887</v>
      </c>
      <c r="H39" s="80"/>
      <c r="I39" s="80"/>
      <c r="J39" s="99" t="s">
        <v>880</v>
      </c>
      <c r="K39" s="99" t="s">
        <v>847</v>
      </c>
    </row>
    <row r="40" spans="1:11" x14ac:dyDescent="0.25">
      <c r="A40" s="14" t="s">
        <v>1466</v>
      </c>
      <c r="B40" s="14">
        <v>33</v>
      </c>
      <c r="C40" s="72">
        <v>27.99</v>
      </c>
      <c r="D40" s="72">
        <f t="shared" si="0"/>
        <v>2239.1999999999998</v>
      </c>
      <c r="E40" s="79">
        <v>2</v>
      </c>
      <c r="F40" s="14" t="s">
        <v>873</v>
      </c>
      <c r="H40" s="80"/>
      <c r="I40" s="80"/>
      <c r="J40" s="99" t="s">
        <v>891</v>
      </c>
      <c r="K40" s="99" t="s">
        <v>858</v>
      </c>
    </row>
    <row r="41" spans="1:11" x14ac:dyDescent="0.25">
      <c r="A41" s="14" t="s">
        <v>1467</v>
      </c>
      <c r="B41" s="14">
        <v>42</v>
      </c>
      <c r="C41" s="72">
        <v>29.66</v>
      </c>
      <c r="D41" s="72">
        <f t="shared" si="0"/>
        <v>2372.8000000000002</v>
      </c>
      <c r="E41" s="79">
        <v>4</v>
      </c>
      <c r="F41" s="14" t="s">
        <v>893</v>
      </c>
      <c r="H41" s="80"/>
      <c r="I41" s="80"/>
      <c r="J41" s="99" t="s">
        <v>867</v>
      </c>
      <c r="K41" s="99" t="s">
        <v>861</v>
      </c>
    </row>
    <row r="42" spans="1:11" x14ac:dyDescent="0.25">
      <c r="A42" s="14" t="s">
        <v>1468</v>
      </c>
      <c r="B42" s="14">
        <v>39</v>
      </c>
      <c r="C42" s="72">
        <v>30.81</v>
      </c>
      <c r="D42" s="72">
        <f t="shared" si="0"/>
        <v>2464.7999999999997</v>
      </c>
      <c r="E42" s="79">
        <v>5</v>
      </c>
      <c r="F42" s="14" t="s">
        <v>867</v>
      </c>
      <c r="H42" s="80"/>
      <c r="I42" s="80"/>
      <c r="J42" s="99" t="s">
        <v>889</v>
      </c>
      <c r="K42" s="99" t="s">
        <v>844</v>
      </c>
    </row>
    <row r="43" spans="1:11" x14ac:dyDescent="0.25">
      <c r="A43" s="14" t="s">
        <v>1469</v>
      </c>
      <c r="B43" s="14">
        <v>41</v>
      </c>
      <c r="C43" s="72">
        <v>19.3</v>
      </c>
      <c r="D43" s="72">
        <f t="shared" si="0"/>
        <v>1544</v>
      </c>
      <c r="E43" s="79">
        <v>3</v>
      </c>
      <c r="F43" s="14" t="s">
        <v>857</v>
      </c>
      <c r="H43" s="80"/>
      <c r="I43" s="80"/>
      <c r="J43" s="99" t="s">
        <v>897</v>
      </c>
      <c r="K43" s="99" t="s">
        <v>862</v>
      </c>
    </row>
    <row r="44" spans="1:11" x14ac:dyDescent="0.25">
      <c r="A44" s="14" t="s">
        <v>1470</v>
      </c>
      <c r="B44" s="14">
        <v>43</v>
      </c>
      <c r="C44" s="72">
        <v>19.09</v>
      </c>
      <c r="D44" s="72">
        <f t="shared" si="0"/>
        <v>1527.2</v>
      </c>
      <c r="E44" s="79">
        <v>0</v>
      </c>
      <c r="F44" s="14" t="s">
        <v>893</v>
      </c>
      <c r="H44" s="80"/>
      <c r="I44" s="80"/>
      <c r="J44" s="99" t="s">
        <v>859</v>
      </c>
      <c r="K44" s="99" t="s">
        <v>844</v>
      </c>
    </row>
    <row r="45" spans="1:11" x14ac:dyDescent="0.25">
      <c r="A45" s="14" t="s">
        <v>1471</v>
      </c>
      <c r="B45" s="14">
        <v>41</v>
      </c>
      <c r="C45" s="72">
        <v>25</v>
      </c>
      <c r="D45" s="72">
        <f t="shared" si="0"/>
        <v>2000</v>
      </c>
      <c r="E45" s="79">
        <v>5</v>
      </c>
      <c r="F45" s="14" t="s">
        <v>864</v>
      </c>
      <c r="H45" s="80"/>
      <c r="I45" s="80"/>
      <c r="J45" s="99" t="s">
        <v>894</v>
      </c>
      <c r="K45" s="99" t="s">
        <v>850</v>
      </c>
    </row>
    <row r="46" spans="1:11" x14ac:dyDescent="0.25">
      <c r="A46" s="14" t="s">
        <v>1472</v>
      </c>
      <c r="B46" s="14">
        <v>42</v>
      </c>
      <c r="C46" s="72">
        <v>33.119999999999997</v>
      </c>
      <c r="D46" s="72">
        <f t="shared" si="0"/>
        <v>2649.6</v>
      </c>
      <c r="E46" s="79">
        <v>0</v>
      </c>
      <c r="F46" s="14" t="s">
        <v>848</v>
      </c>
      <c r="H46" s="80"/>
      <c r="I46" s="80"/>
      <c r="J46" s="99" t="s">
        <v>871</v>
      </c>
      <c r="K46" s="99" t="s">
        <v>855</v>
      </c>
    </row>
    <row r="47" spans="1:11" x14ac:dyDescent="0.25">
      <c r="A47" s="14" t="s">
        <v>1473</v>
      </c>
      <c r="B47" s="14">
        <v>34</v>
      </c>
      <c r="C47" s="72">
        <v>30.62</v>
      </c>
      <c r="D47" s="72">
        <f t="shared" si="0"/>
        <v>2449.6</v>
      </c>
      <c r="E47" s="79">
        <v>0</v>
      </c>
      <c r="F47" s="14" t="s">
        <v>891</v>
      </c>
      <c r="H47" s="80"/>
      <c r="I47" s="80"/>
      <c r="J47" s="99" t="s">
        <v>888</v>
      </c>
      <c r="K47" s="99" t="s">
        <v>861</v>
      </c>
    </row>
    <row r="48" spans="1:11" x14ac:dyDescent="0.25">
      <c r="A48" s="14" t="s">
        <v>1474</v>
      </c>
      <c r="B48" s="14">
        <v>42</v>
      </c>
      <c r="C48" s="72">
        <v>37.79</v>
      </c>
      <c r="D48" s="72">
        <f t="shared" si="0"/>
        <v>3023.2</v>
      </c>
      <c r="E48" s="79">
        <v>0</v>
      </c>
      <c r="F48" s="14" t="s">
        <v>842</v>
      </c>
      <c r="H48" s="80"/>
      <c r="I48" s="80"/>
      <c r="J48" s="99" t="s">
        <v>875</v>
      </c>
      <c r="K48" s="99" t="s">
        <v>858</v>
      </c>
    </row>
    <row r="49" spans="1:11" x14ac:dyDescent="0.25">
      <c r="A49" s="14" t="s">
        <v>1475</v>
      </c>
      <c r="B49" s="14">
        <v>35</v>
      </c>
      <c r="C49" s="72">
        <v>28.42</v>
      </c>
      <c r="D49" s="72">
        <f t="shared" si="0"/>
        <v>2273.6000000000004</v>
      </c>
      <c r="E49" s="79">
        <v>6</v>
      </c>
      <c r="F49" s="14" t="s">
        <v>856</v>
      </c>
      <c r="H49" s="80"/>
      <c r="I49" s="80"/>
      <c r="J49" s="99" t="s">
        <v>851</v>
      </c>
      <c r="K49" s="99" t="s">
        <v>847</v>
      </c>
    </row>
    <row r="50" spans="1:11" x14ac:dyDescent="0.25">
      <c r="A50" s="14" t="s">
        <v>1476</v>
      </c>
      <c r="B50" s="14">
        <v>36</v>
      </c>
      <c r="C50" s="72">
        <v>24.44</v>
      </c>
      <c r="D50" s="72">
        <f t="shared" si="0"/>
        <v>1955.2</v>
      </c>
      <c r="E50" s="79">
        <v>7</v>
      </c>
      <c r="F50" s="14" t="s">
        <v>852</v>
      </c>
      <c r="H50" s="80"/>
      <c r="I50" s="80"/>
      <c r="J50" s="99" t="s">
        <v>863</v>
      </c>
      <c r="K50" s="99" t="s">
        <v>858</v>
      </c>
    </row>
    <row r="51" spans="1:11" x14ac:dyDescent="0.25">
      <c r="A51" s="14" t="s">
        <v>1477</v>
      </c>
      <c r="B51" s="14">
        <v>48</v>
      </c>
      <c r="C51" s="72">
        <v>27.03</v>
      </c>
      <c r="D51" s="72">
        <f t="shared" si="0"/>
        <v>2162.4</v>
      </c>
      <c r="E51" s="79">
        <v>2</v>
      </c>
      <c r="F51" s="14" t="s">
        <v>870</v>
      </c>
      <c r="H51" s="80"/>
      <c r="I51" s="80"/>
      <c r="J51" s="99" t="s">
        <v>898</v>
      </c>
      <c r="K51" s="99" t="s">
        <v>862</v>
      </c>
    </row>
    <row r="52" spans="1:11" x14ac:dyDescent="0.25">
      <c r="A52" s="14" t="s">
        <v>1478</v>
      </c>
      <c r="B52" s="14">
        <v>30</v>
      </c>
      <c r="C52" s="72">
        <v>32.46</v>
      </c>
      <c r="D52" s="72">
        <f t="shared" si="0"/>
        <v>2596.8000000000002</v>
      </c>
      <c r="E52" s="79">
        <v>2</v>
      </c>
      <c r="F52" s="14" t="s">
        <v>881</v>
      </c>
      <c r="H52" s="80"/>
      <c r="I52" s="80"/>
      <c r="J52" s="99" t="s">
        <v>899</v>
      </c>
      <c r="K52" s="99" t="s">
        <v>855</v>
      </c>
    </row>
    <row r="53" spans="1:11" x14ac:dyDescent="0.25">
      <c r="A53" s="14" t="s">
        <v>1479</v>
      </c>
      <c r="B53" s="14">
        <v>38</v>
      </c>
      <c r="C53" s="72">
        <v>33.33</v>
      </c>
      <c r="D53" s="72">
        <f t="shared" si="0"/>
        <v>2666.3999999999996</v>
      </c>
      <c r="E53" s="79">
        <v>6</v>
      </c>
      <c r="F53" s="14" t="s">
        <v>854</v>
      </c>
      <c r="H53" s="80"/>
      <c r="I53" s="80"/>
    </row>
    <row r="54" spans="1:11" x14ac:dyDescent="0.25">
      <c r="A54" s="14" t="s">
        <v>1480</v>
      </c>
      <c r="B54" s="14">
        <v>37</v>
      </c>
      <c r="C54" s="72">
        <v>30.84</v>
      </c>
      <c r="D54" s="72">
        <f t="shared" si="0"/>
        <v>2467.1999999999998</v>
      </c>
      <c r="E54" s="79">
        <v>7</v>
      </c>
      <c r="F54" s="14" t="s">
        <v>896</v>
      </c>
      <c r="H54" s="80"/>
      <c r="I54" s="80"/>
    </row>
    <row r="55" spans="1:11" x14ac:dyDescent="0.25">
      <c r="A55" s="14" t="s">
        <v>1481</v>
      </c>
      <c r="B55" s="14">
        <v>38</v>
      </c>
      <c r="C55" s="72">
        <v>22.55</v>
      </c>
      <c r="D55" s="72">
        <f t="shared" si="0"/>
        <v>1804</v>
      </c>
      <c r="E55" s="79">
        <v>6</v>
      </c>
      <c r="F55" s="14" t="s">
        <v>872</v>
      </c>
      <c r="H55" s="80"/>
      <c r="I55" s="80"/>
    </row>
    <row r="56" spans="1:11" x14ac:dyDescent="0.25">
      <c r="A56" s="14" t="s">
        <v>1482</v>
      </c>
      <c r="B56" s="14">
        <v>30</v>
      </c>
      <c r="C56" s="72">
        <v>21.88</v>
      </c>
      <c r="D56" s="72">
        <f t="shared" si="0"/>
        <v>1750.3999999999999</v>
      </c>
      <c r="E56" s="79">
        <v>5</v>
      </c>
      <c r="F56" s="14" t="s">
        <v>873</v>
      </c>
      <c r="H56" s="80"/>
      <c r="I56" s="80"/>
    </row>
    <row r="57" spans="1:11" x14ac:dyDescent="0.25">
      <c r="A57" s="14" t="s">
        <v>1483</v>
      </c>
      <c r="B57" s="14">
        <v>31</v>
      </c>
      <c r="C57" s="72">
        <v>23.54</v>
      </c>
      <c r="D57" s="72">
        <f t="shared" si="0"/>
        <v>1883.1999999999998</v>
      </c>
      <c r="E57" s="79">
        <v>5</v>
      </c>
      <c r="F57" s="14" t="s">
        <v>879</v>
      </c>
      <c r="H57" s="80"/>
      <c r="I57" s="80"/>
    </row>
    <row r="58" spans="1:11" x14ac:dyDescent="0.25">
      <c r="A58" s="14" t="s">
        <v>1484</v>
      </c>
      <c r="B58" s="14">
        <v>36</v>
      </c>
      <c r="C58" s="72">
        <v>20.07</v>
      </c>
      <c r="D58" s="72">
        <f t="shared" si="0"/>
        <v>1605.6</v>
      </c>
      <c r="E58" s="79">
        <v>6</v>
      </c>
      <c r="F58" s="14" t="s">
        <v>890</v>
      </c>
      <c r="H58" s="80"/>
      <c r="I58" s="80"/>
    </row>
    <row r="59" spans="1:11" x14ac:dyDescent="0.25">
      <c r="A59" s="14" t="s">
        <v>1485</v>
      </c>
      <c r="B59" s="14">
        <v>43</v>
      </c>
      <c r="C59" s="72">
        <v>21.19</v>
      </c>
      <c r="D59" s="72">
        <f t="shared" si="0"/>
        <v>1695.2</v>
      </c>
      <c r="E59" s="79">
        <v>1</v>
      </c>
      <c r="F59" s="14" t="s">
        <v>842</v>
      </c>
      <c r="H59" s="80"/>
      <c r="I59" s="80"/>
    </row>
    <row r="60" spans="1:11" x14ac:dyDescent="0.25">
      <c r="A60" s="14" t="s">
        <v>1486</v>
      </c>
      <c r="B60" s="14">
        <v>36</v>
      </c>
      <c r="C60" s="72">
        <v>30.06</v>
      </c>
      <c r="D60" s="72">
        <f t="shared" si="0"/>
        <v>2404.7999999999997</v>
      </c>
      <c r="E60" s="79">
        <v>6</v>
      </c>
      <c r="F60" s="14" t="s">
        <v>890</v>
      </c>
      <c r="H60" s="80"/>
      <c r="I60" s="80"/>
    </row>
    <row r="61" spans="1:11" x14ac:dyDescent="0.25">
      <c r="A61" s="14" t="s">
        <v>1487</v>
      </c>
      <c r="B61" s="14">
        <v>44</v>
      </c>
      <c r="C61" s="72">
        <v>23.33</v>
      </c>
      <c r="D61" s="72">
        <f t="shared" si="0"/>
        <v>1866.3999999999999</v>
      </c>
      <c r="E61" s="79">
        <v>2</v>
      </c>
      <c r="F61" s="14" t="s">
        <v>869</v>
      </c>
      <c r="H61" s="80"/>
      <c r="I61" s="80"/>
    </row>
    <row r="62" spans="1:11" x14ac:dyDescent="0.25">
      <c r="A62" s="14" t="s">
        <v>1488</v>
      </c>
      <c r="B62" s="14">
        <v>40</v>
      </c>
      <c r="C62" s="72">
        <v>31</v>
      </c>
      <c r="D62" s="72">
        <f t="shared" si="0"/>
        <v>2480</v>
      </c>
      <c r="E62" s="79">
        <v>2</v>
      </c>
      <c r="F62" s="14" t="s">
        <v>865</v>
      </c>
      <c r="H62" s="80"/>
      <c r="I62" s="80"/>
    </row>
    <row r="63" spans="1:11" x14ac:dyDescent="0.25">
      <c r="A63" s="14" t="s">
        <v>1489</v>
      </c>
      <c r="B63" s="14">
        <v>38</v>
      </c>
      <c r="C63" s="72">
        <v>34.840000000000003</v>
      </c>
      <c r="D63" s="72">
        <f t="shared" si="0"/>
        <v>2787.2000000000003</v>
      </c>
      <c r="E63" s="79">
        <v>4</v>
      </c>
      <c r="F63" s="14" t="s">
        <v>894</v>
      </c>
      <c r="H63" s="80"/>
      <c r="I63" s="80"/>
    </row>
    <row r="64" spans="1:11" x14ac:dyDescent="0.25">
      <c r="A64" s="14" t="s">
        <v>1490</v>
      </c>
      <c r="B64" s="14">
        <v>35</v>
      </c>
      <c r="C64" s="72">
        <v>27.36</v>
      </c>
      <c r="D64" s="72">
        <f t="shared" si="0"/>
        <v>2188.8000000000002</v>
      </c>
      <c r="E64" s="79">
        <v>4</v>
      </c>
      <c r="F64" s="14" t="s">
        <v>883</v>
      </c>
      <c r="H64" s="80"/>
      <c r="I64" s="80"/>
    </row>
    <row r="65" spans="1:9" x14ac:dyDescent="0.25">
      <c r="A65" s="14" t="s">
        <v>1491</v>
      </c>
      <c r="B65" s="14">
        <v>33</v>
      </c>
      <c r="C65" s="72">
        <v>24.09</v>
      </c>
      <c r="D65" s="72">
        <f t="shared" si="0"/>
        <v>1927.2</v>
      </c>
      <c r="E65" s="79">
        <v>6</v>
      </c>
      <c r="F65" s="14" t="s">
        <v>866</v>
      </c>
      <c r="H65" s="80"/>
      <c r="I65" s="80"/>
    </row>
    <row r="66" spans="1:9" x14ac:dyDescent="0.25">
      <c r="A66" s="14" t="s">
        <v>1492</v>
      </c>
      <c r="B66" s="14">
        <v>38</v>
      </c>
      <c r="C66" s="72">
        <v>32.1</v>
      </c>
      <c r="D66" s="72">
        <f t="shared" si="0"/>
        <v>2568</v>
      </c>
      <c r="E66" s="79">
        <v>5</v>
      </c>
      <c r="F66" s="14" t="s">
        <v>886</v>
      </c>
      <c r="H66" s="80"/>
      <c r="I66" s="80"/>
    </row>
    <row r="67" spans="1:9" x14ac:dyDescent="0.25">
      <c r="A67" s="14" t="s">
        <v>1493</v>
      </c>
      <c r="B67" s="14">
        <v>33</v>
      </c>
      <c r="C67" s="72">
        <v>27.31</v>
      </c>
      <c r="D67" s="72">
        <f t="shared" ref="D67:D109" si="1">C67*80</f>
        <v>2184.7999999999997</v>
      </c>
      <c r="E67" s="79">
        <v>6</v>
      </c>
      <c r="F67" s="14" t="s">
        <v>896</v>
      </c>
      <c r="H67" s="80"/>
      <c r="I67" s="80"/>
    </row>
    <row r="68" spans="1:9" x14ac:dyDescent="0.25">
      <c r="A68" s="14" t="s">
        <v>1494</v>
      </c>
      <c r="B68" s="14">
        <v>39</v>
      </c>
      <c r="C68" s="72">
        <v>28.67</v>
      </c>
      <c r="D68" s="72">
        <f t="shared" si="1"/>
        <v>2293.6000000000004</v>
      </c>
      <c r="E68" s="79">
        <v>0</v>
      </c>
      <c r="F68" s="14" t="s">
        <v>852</v>
      </c>
      <c r="H68" s="80"/>
      <c r="I68" s="80"/>
    </row>
    <row r="69" spans="1:9" x14ac:dyDescent="0.25">
      <c r="A69" s="14" t="s">
        <v>1495</v>
      </c>
      <c r="B69" s="14">
        <v>39</v>
      </c>
      <c r="C69" s="72">
        <v>33.07</v>
      </c>
      <c r="D69" s="72">
        <f t="shared" si="1"/>
        <v>2645.6</v>
      </c>
      <c r="E69" s="79">
        <v>6</v>
      </c>
      <c r="F69" s="14" t="s">
        <v>843</v>
      </c>
      <c r="H69" s="80"/>
      <c r="I69" s="80"/>
    </row>
    <row r="70" spans="1:9" x14ac:dyDescent="0.25">
      <c r="A70" s="14" t="s">
        <v>1496</v>
      </c>
      <c r="B70" s="14">
        <v>40</v>
      </c>
      <c r="C70" s="72">
        <v>20.47</v>
      </c>
      <c r="D70" s="72">
        <f t="shared" si="1"/>
        <v>1637.6</v>
      </c>
      <c r="E70" s="79">
        <v>4</v>
      </c>
      <c r="F70" s="14" t="s">
        <v>857</v>
      </c>
      <c r="H70" s="80"/>
      <c r="I70" s="80"/>
    </row>
    <row r="71" spans="1:9" x14ac:dyDescent="0.25">
      <c r="A71" s="14" t="s">
        <v>1497</v>
      </c>
      <c r="B71" s="14">
        <v>37</v>
      </c>
      <c r="C71" s="72">
        <v>18.3</v>
      </c>
      <c r="D71" s="72">
        <f t="shared" si="1"/>
        <v>1464</v>
      </c>
      <c r="E71" s="79">
        <v>1</v>
      </c>
      <c r="F71" s="14" t="s">
        <v>845</v>
      </c>
      <c r="H71" s="80"/>
      <c r="I71" s="80"/>
    </row>
    <row r="72" spans="1:9" x14ac:dyDescent="0.25">
      <c r="A72" s="14" t="s">
        <v>1498</v>
      </c>
      <c r="B72" s="14">
        <v>41</v>
      </c>
      <c r="C72" s="72">
        <v>24.93</v>
      </c>
      <c r="D72" s="72">
        <f t="shared" si="1"/>
        <v>1994.4</v>
      </c>
      <c r="E72" s="79">
        <v>2</v>
      </c>
      <c r="F72" s="14" t="s">
        <v>843</v>
      </c>
      <c r="H72" s="80"/>
      <c r="I72" s="80"/>
    </row>
    <row r="73" spans="1:9" x14ac:dyDescent="0.25">
      <c r="A73" s="14" t="s">
        <v>1499</v>
      </c>
      <c r="B73" s="14">
        <v>43</v>
      </c>
      <c r="C73" s="72">
        <v>31.98</v>
      </c>
      <c r="D73" s="72">
        <f t="shared" si="1"/>
        <v>2558.4</v>
      </c>
      <c r="E73" s="79">
        <v>2</v>
      </c>
      <c r="F73" s="14" t="s">
        <v>885</v>
      </c>
      <c r="H73" s="80"/>
      <c r="I73" s="80"/>
    </row>
    <row r="74" spans="1:9" x14ac:dyDescent="0.25">
      <c r="A74" s="14" t="s">
        <v>1500</v>
      </c>
      <c r="B74" s="14">
        <v>45</v>
      </c>
      <c r="C74" s="72">
        <v>32.56</v>
      </c>
      <c r="D74" s="72">
        <f t="shared" si="1"/>
        <v>2604.8000000000002</v>
      </c>
      <c r="E74" s="79">
        <v>4</v>
      </c>
      <c r="F74" s="14" t="s">
        <v>892</v>
      </c>
      <c r="H74" s="80"/>
      <c r="I74" s="80"/>
    </row>
    <row r="75" spans="1:9" x14ac:dyDescent="0.25">
      <c r="A75" s="14" t="s">
        <v>1501</v>
      </c>
      <c r="B75" s="14">
        <v>41</v>
      </c>
      <c r="C75" s="72">
        <v>21.73</v>
      </c>
      <c r="D75" s="72">
        <f t="shared" si="1"/>
        <v>1738.4</v>
      </c>
      <c r="E75" s="79">
        <v>7</v>
      </c>
      <c r="F75" s="14" t="s">
        <v>848</v>
      </c>
      <c r="H75" s="80"/>
      <c r="I75" s="80"/>
    </row>
    <row r="76" spans="1:9" x14ac:dyDescent="0.25">
      <c r="A76" s="14" t="s">
        <v>1502</v>
      </c>
      <c r="B76" s="14">
        <v>48</v>
      </c>
      <c r="C76" s="72">
        <v>19.18</v>
      </c>
      <c r="D76" s="72">
        <f t="shared" si="1"/>
        <v>1534.4</v>
      </c>
      <c r="E76" s="79">
        <v>5</v>
      </c>
      <c r="F76" s="14" t="s">
        <v>859</v>
      </c>
      <c r="H76" s="80"/>
      <c r="I76" s="80"/>
    </row>
    <row r="77" spans="1:9" x14ac:dyDescent="0.25">
      <c r="A77" s="14" t="s">
        <v>1503</v>
      </c>
      <c r="B77" s="14">
        <v>42</v>
      </c>
      <c r="C77" s="72">
        <v>28.8</v>
      </c>
      <c r="D77" s="72">
        <f t="shared" si="1"/>
        <v>2304</v>
      </c>
      <c r="E77" s="79">
        <v>5</v>
      </c>
      <c r="F77" s="14" t="s">
        <v>885</v>
      </c>
      <c r="H77" s="80"/>
      <c r="I77" s="80"/>
    </row>
    <row r="78" spans="1:9" x14ac:dyDescent="0.25">
      <c r="A78" s="14" t="s">
        <v>1504</v>
      </c>
      <c r="B78" s="14">
        <v>41</v>
      </c>
      <c r="C78" s="72">
        <v>21.51</v>
      </c>
      <c r="D78" s="72">
        <f t="shared" si="1"/>
        <v>1720.8000000000002</v>
      </c>
      <c r="E78" s="79">
        <v>5</v>
      </c>
      <c r="F78" s="14" t="s">
        <v>884</v>
      </c>
      <c r="H78" s="80"/>
      <c r="I78" s="80"/>
    </row>
    <row r="79" spans="1:9" x14ac:dyDescent="0.25">
      <c r="A79" s="14" t="s">
        <v>1505</v>
      </c>
      <c r="B79" s="14">
        <v>47</v>
      </c>
      <c r="C79" s="72">
        <v>32.979999999999997</v>
      </c>
      <c r="D79" s="72">
        <f t="shared" si="1"/>
        <v>2638.3999999999996</v>
      </c>
      <c r="E79" s="79">
        <v>1</v>
      </c>
      <c r="F79" s="14" t="s">
        <v>863</v>
      </c>
      <c r="H79" s="80"/>
      <c r="I79" s="80"/>
    </row>
    <row r="80" spans="1:9" x14ac:dyDescent="0.25">
      <c r="A80" s="14" t="s">
        <v>1506</v>
      </c>
      <c r="B80" s="14">
        <v>45</v>
      </c>
      <c r="C80" s="72">
        <v>20.21</v>
      </c>
      <c r="D80" s="72">
        <f t="shared" si="1"/>
        <v>1616.8000000000002</v>
      </c>
      <c r="E80" s="79">
        <v>3</v>
      </c>
      <c r="F80" s="14" t="s">
        <v>868</v>
      </c>
      <c r="H80" s="80"/>
      <c r="I80" s="80"/>
    </row>
    <row r="81" spans="1:9" x14ac:dyDescent="0.25">
      <c r="A81" s="14" t="s">
        <v>1507</v>
      </c>
      <c r="B81" s="14">
        <v>34</v>
      </c>
      <c r="C81" s="72">
        <v>25.88</v>
      </c>
      <c r="D81" s="72">
        <f t="shared" si="1"/>
        <v>2070.4</v>
      </c>
      <c r="E81" s="79">
        <v>0</v>
      </c>
      <c r="F81" s="14" t="s">
        <v>849</v>
      </c>
      <c r="H81" s="80"/>
      <c r="I81" s="80"/>
    </row>
    <row r="82" spans="1:9" x14ac:dyDescent="0.25">
      <c r="A82" s="14" t="s">
        <v>1508</v>
      </c>
      <c r="B82" s="14">
        <v>44</v>
      </c>
      <c r="C82" s="72">
        <v>35.520000000000003</v>
      </c>
      <c r="D82" s="72">
        <f t="shared" si="1"/>
        <v>2841.6000000000004</v>
      </c>
      <c r="E82" s="79">
        <v>5</v>
      </c>
      <c r="F82" s="14" t="s">
        <v>849</v>
      </c>
      <c r="H82" s="80"/>
      <c r="I82" s="80"/>
    </row>
    <row r="83" spans="1:9" x14ac:dyDescent="0.25">
      <c r="A83" s="14" t="s">
        <v>1509</v>
      </c>
      <c r="B83" s="14">
        <v>48</v>
      </c>
      <c r="C83" s="72">
        <v>20.350000000000001</v>
      </c>
      <c r="D83" s="72">
        <f t="shared" si="1"/>
        <v>1628</v>
      </c>
      <c r="E83" s="79">
        <v>7</v>
      </c>
      <c r="F83" s="14" t="s">
        <v>892</v>
      </c>
      <c r="H83" s="80"/>
      <c r="I83" s="80"/>
    </row>
    <row r="84" spans="1:9" x14ac:dyDescent="0.25">
      <c r="A84" s="14" t="s">
        <v>1510</v>
      </c>
      <c r="B84" s="14">
        <v>48</v>
      </c>
      <c r="C84" s="72">
        <v>21.54</v>
      </c>
      <c r="D84" s="72">
        <f t="shared" si="1"/>
        <v>1723.1999999999998</v>
      </c>
      <c r="E84" s="79">
        <v>3</v>
      </c>
      <c r="F84" s="14" t="s">
        <v>895</v>
      </c>
      <c r="H84" s="80"/>
      <c r="I84" s="80"/>
    </row>
    <row r="85" spans="1:9" x14ac:dyDescent="0.25">
      <c r="A85" s="14" t="s">
        <v>1511</v>
      </c>
      <c r="B85" s="14">
        <v>31</v>
      </c>
      <c r="C85" s="72">
        <v>25.2</v>
      </c>
      <c r="D85" s="72">
        <f t="shared" si="1"/>
        <v>2016</v>
      </c>
      <c r="E85" s="79">
        <v>7</v>
      </c>
      <c r="F85" s="14" t="s">
        <v>899</v>
      </c>
      <c r="H85" s="80"/>
      <c r="I85" s="80"/>
    </row>
    <row r="86" spans="1:9" x14ac:dyDescent="0.25">
      <c r="A86" s="14" t="s">
        <v>1512</v>
      </c>
      <c r="B86" s="14">
        <v>47</v>
      </c>
      <c r="C86" s="72">
        <v>20.72</v>
      </c>
      <c r="D86" s="72">
        <f t="shared" si="1"/>
        <v>1657.6</v>
      </c>
      <c r="E86" s="79">
        <v>0</v>
      </c>
      <c r="F86" s="14" t="s">
        <v>897</v>
      </c>
      <c r="H86" s="80"/>
      <c r="I86" s="80"/>
    </row>
    <row r="87" spans="1:9" x14ac:dyDescent="0.25">
      <c r="A87" s="14" t="s">
        <v>1513</v>
      </c>
      <c r="B87" s="14">
        <v>38</v>
      </c>
      <c r="C87" s="72">
        <v>36.56</v>
      </c>
      <c r="D87" s="72">
        <f t="shared" si="1"/>
        <v>2924.8</v>
      </c>
      <c r="E87" s="79">
        <v>4</v>
      </c>
      <c r="F87" s="14" t="s">
        <v>886</v>
      </c>
      <c r="H87" s="80"/>
      <c r="I87" s="80"/>
    </row>
    <row r="88" spans="1:9" x14ac:dyDescent="0.25">
      <c r="A88" s="14" t="s">
        <v>1514</v>
      </c>
      <c r="B88" s="14">
        <v>37</v>
      </c>
      <c r="C88" s="72">
        <v>23.93</v>
      </c>
      <c r="D88" s="72">
        <f t="shared" si="1"/>
        <v>1914.4</v>
      </c>
      <c r="E88" s="79">
        <v>1</v>
      </c>
      <c r="F88" s="14" t="s">
        <v>854</v>
      </c>
      <c r="H88" s="80"/>
      <c r="I88" s="80"/>
    </row>
    <row r="89" spans="1:9" x14ac:dyDescent="0.25">
      <c r="A89" s="14" t="s">
        <v>1515</v>
      </c>
      <c r="B89" s="14">
        <v>46</v>
      </c>
      <c r="C89" s="72">
        <v>20.54</v>
      </c>
      <c r="D89" s="72">
        <f t="shared" si="1"/>
        <v>1643.1999999999998</v>
      </c>
      <c r="E89" s="79">
        <v>7</v>
      </c>
      <c r="F89" s="14" t="s">
        <v>860</v>
      </c>
      <c r="H89" s="80"/>
      <c r="I89" s="80"/>
    </row>
    <row r="90" spans="1:9" x14ac:dyDescent="0.25">
      <c r="A90" s="14" t="s">
        <v>1516</v>
      </c>
      <c r="B90" s="14">
        <v>30</v>
      </c>
      <c r="C90" s="72">
        <v>23.4</v>
      </c>
      <c r="D90" s="72">
        <f t="shared" si="1"/>
        <v>1872</v>
      </c>
      <c r="E90" s="79">
        <v>7</v>
      </c>
      <c r="F90" s="14" t="s">
        <v>857</v>
      </c>
      <c r="H90" s="80"/>
      <c r="I90" s="80"/>
    </row>
    <row r="91" spans="1:9" x14ac:dyDescent="0.25">
      <c r="A91" s="14" t="s">
        <v>1517</v>
      </c>
      <c r="B91" s="14">
        <v>40</v>
      </c>
      <c r="C91" s="72">
        <v>34.72</v>
      </c>
      <c r="D91" s="72">
        <f t="shared" si="1"/>
        <v>2777.6</v>
      </c>
      <c r="E91" s="79">
        <v>3</v>
      </c>
      <c r="F91" s="14" t="s">
        <v>898</v>
      </c>
      <c r="H91" s="80"/>
      <c r="I91" s="80"/>
    </row>
    <row r="92" spans="1:9" x14ac:dyDescent="0.25">
      <c r="A92" s="14" t="s">
        <v>1518</v>
      </c>
      <c r="B92" s="14">
        <v>37</v>
      </c>
      <c r="C92" s="72">
        <v>19.53</v>
      </c>
      <c r="D92" s="72">
        <f t="shared" si="1"/>
        <v>1562.4</v>
      </c>
      <c r="E92" s="79">
        <v>1</v>
      </c>
      <c r="F92" s="14" t="s">
        <v>888</v>
      </c>
      <c r="H92" s="80"/>
      <c r="I92" s="80"/>
    </row>
    <row r="93" spans="1:9" x14ac:dyDescent="0.25">
      <c r="A93" s="14" t="s">
        <v>1519</v>
      </c>
      <c r="B93" s="14">
        <v>36</v>
      </c>
      <c r="C93" s="72">
        <v>19.97</v>
      </c>
      <c r="D93" s="72">
        <f t="shared" si="1"/>
        <v>1597.6</v>
      </c>
      <c r="E93" s="79">
        <v>1</v>
      </c>
      <c r="F93" s="14" t="s">
        <v>846</v>
      </c>
      <c r="H93" s="80"/>
      <c r="I93" s="80"/>
    </row>
    <row r="94" spans="1:9" x14ac:dyDescent="0.25">
      <c r="A94" s="14" t="s">
        <v>1520</v>
      </c>
      <c r="B94" s="14">
        <v>48</v>
      </c>
      <c r="C94" s="72">
        <v>35.17</v>
      </c>
      <c r="D94" s="72">
        <f t="shared" si="1"/>
        <v>2813.6000000000004</v>
      </c>
      <c r="E94" s="79">
        <v>1</v>
      </c>
      <c r="F94" s="14" t="s">
        <v>881</v>
      </c>
      <c r="H94" s="80"/>
      <c r="I94" s="80"/>
    </row>
    <row r="95" spans="1:9" x14ac:dyDescent="0.25">
      <c r="A95" s="14" t="s">
        <v>1521</v>
      </c>
      <c r="B95" s="14">
        <v>37</v>
      </c>
      <c r="C95" s="72">
        <v>34.64</v>
      </c>
      <c r="D95" s="72">
        <f t="shared" si="1"/>
        <v>2771.2</v>
      </c>
      <c r="E95" s="79">
        <v>4</v>
      </c>
      <c r="F95" s="14" t="s">
        <v>846</v>
      </c>
      <c r="H95" s="80"/>
      <c r="I95" s="80"/>
    </row>
    <row r="96" spans="1:9" x14ac:dyDescent="0.25">
      <c r="A96" s="14" t="s">
        <v>1522</v>
      </c>
      <c r="B96" s="14">
        <v>33</v>
      </c>
      <c r="C96" s="72">
        <v>34.69</v>
      </c>
      <c r="D96" s="72">
        <f t="shared" si="1"/>
        <v>2775.2</v>
      </c>
      <c r="E96" s="79">
        <v>3</v>
      </c>
      <c r="F96" s="14" t="s">
        <v>878</v>
      </c>
      <c r="H96" s="80"/>
      <c r="I96" s="80"/>
    </row>
    <row r="97" spans="1:9" x14ac:dyDescent="0.25">
      <c r="A97" s="14" t="s">
        <v>1523</v>
      </c>
      <c r="B97" s="14">
        <v>33</v>
      </c>
      <c r="C97" s="72">
        <v>36.369999999999997</v>
      </c>
      <c r="D97" s="72">
        <f t="shared" si="1"/>
        <v>2909.6</v>
      </c>
      <c r="E97" s="79">
        <v>7</v>
      </c>
      <c r="F97" s="14" t="s">
        <v>899</v>
      </c>
      <c r="H97" s="80"/>
      <c r="I97" s="80"/>
    </row>
    <row r="98" spans="1:9" x14ac:dyDescent="0.25">
      <c r="A98" s="14" t="s">
        <v>1524</v>
      </c>
      <c r="B98" s="14">
        <v>45</v>
      </c>
      <c r="C98" s="72">
        <v>20.239999999999998</v>
      </c>
      <c r="D98" s="72">
        <f t="shared" si="1"/>
        <v>1619.1999999999998</v>
      </c>
      <c r="E98" s="79">
        <v>1</v>
      </c>
      <c r="F98" s="14" t="s">
        <v>878</v>
      </c>
      <c r="H98" s="80"/>
      <c r="I98" s="80"/>
    </row>
    <row r="99" spans="1:9" x14ac:dyDescent="0.25">
      <c r="A99" s="14" t="s">
        <v>1525</v>
      </c>
      <c r="B99" s="14">
        <v>45</v>
      </c>
      <c r="C99" s="72">
        <v>28.59</v>
      </c>
      <c r="D99" s="72">
        <f t="shared" si="1"/>
        <v>2287.1999999999998</v>
      </c>
      <c r="E99" s="79">
        <v>4</v>
      </c>
      <c r="F99" s="14" t="s">
        <v>898</v>
      </c>
      <c r="H99" s="80"/>
      <c r="I99" s="80"/>
    </row>
    <row r="100" spans="1:9" x14ac:dyDescent="0.25">
      <c r="A100" s="14" t="s">
        <v>1526</v>
      </c>
      <c r="B100" s="14">
        <v>34</v>
      </c>
      <c r="C100" s="72">
        <v>19.760000000000002</v>
      </c>
      <c r="D100" s="72">
        <f t="shared" si="1"/>
        <v>1580.8000000000002</v>
      </c>
      <c r="E100" s="79">
        <v>6</v>
      </c>
      <c r="F100" s="14" t="s">
        <v>885</v>
      </c>
      <c r="H100" s="80"/>
      <c r="I100" s="80"/>
    </row>
    <row r="101" spans="1:9" x14ac:dyDescent="0.25">
      <c r="A101" s="14" t="s">
        <v>1527</v>
      </c>
      <c r="B101" s="14">
        <v>45</v>
      </c>
      <c r="C101" s="72">
        <v>27.34</v>
      </c>
      <c r="D101" s="72">
        <f t="shared" si="1"/>
        <v>2187.1999999999998</v>
      </c>
      <c r="E101" s="79">
        <v>6</v>
      </c>
      <c r="F101" s="14" t="s">
        <v>853</v>
      </c>
      <c r="H101" s="80"/>
      <c r="I101" s="80"/>
    </row>
    <row r="102" spans="1:9" x14ac:dyDescent="0.25">
      <c r="A102" s="14" t="s">
        <v>1528</v>
      </c>
      <c r="B102" s="14">
        <v>30</v>
      </c>
      <c r="C102" s="72">
        <v>25.3</v>
      </c>
      <c r="D102" s="72">
        <f t="shared" si="1"/>
        <v>2024</v>
      </c>
      <c r="E102" s="79">
        <v>2</v>
      </c>
      <c r="F102" s="14" t="s">
        <v>868</v>
      </c>
      <c r="H102" s="80"/>
      <c r="I102" s="80"/>
    </row>
    <row r="103" spans="1:9" x14ac:dyDescent="0.25">
      <c r="A103" s="14" t="s">
        <v>1529</v>
      </c>
      <c r="B103" s="14">
        <v>33</v>
      </c>
      <c r="C103" s="72">
        <v>37.659999999999997</v>
      </c>
      <c r="D103" s="72">
        <f t="shared" si="1"/>
        <v>3012.7999999999997</v>
      </c>
      <c r="E103" s="79">
        <v>3</v>
      </c>
      <c r="F103" s="14" t="s">
        <v>879</v>
      </c>
      <c r="H103" s="80"/>
      <c r="I103" s="80"/>
    </row>
    <row r="104" spans="1:9" x14ac:dyDescent="0.25">
      <c r="A104" s="14" t="s">
        <v>1530</v>
      </c>
      <c r="B104" s="14">
        <v>46</v>
      </c>
      <c r="C104" s="72">
        <v>23.99</v>
      </c>
      <c r="D104" s="72">
        <f t="shared" si="1"/>
        <v>1919.1999999999998</v>
      </c>
      <c r="E104" s="79">
        <v>3</v>
      </c>
      <c r="F104" s="14" t="s">
        <v>881</v>
      </c>
      <c r="H104" s="80"/>
      <c r="I104" s="80"/>
    </row>
    <row r="105" spans="1:9" x14ac:dyDescent="0.25">
      <c r="A105" s="14" t="s">
        <v>1531</v>
      </c>
      <c r="B105" s="14">
        <v>35</v>
      </c>
      <c r="C105" s="72">
        <v>29.37</v>
      </c>
      <c r="D105" s="72">
        <f t="shared" si="1"/>
        <v>2349.6</v>
      </c>
      <c r="E105" s="79">
        <v>1</v>
      </c>
      <c r="F105" s="14" t="s">
        <v>854</v>
      </c>
      <c r="H105" s="80"/>
      <c r="I105" s="80"/>
    </row>
    <row r="106" spans="1:9" x14ac:dyDescent="0.25">
      <c r="A106" s="14" t="s">
        <v>1532</v>
      </c>
      <c r="B106" s="14">
        <v>47</v>
      </c>
      <c r="C106" s="72">
        <v>28.75</v>
      </c>
      <c r="D106" s="72">
        <f t="shared" si="1"/>
        <v>2300</v>
      </c>
      <c r="E106" s="79">
        <v>5</v>
      </c>
      <c r="F106" s="14" t="s">
        <v>882</v>
      </c>
      <c r="H106" s="80"/>
      <c r="I106" s="80"/>
    </row>
    <row r="107" spans="1:9" x14ac:dyDescent="0.25">
      <c r="A107" s="14" t="s">
        <v>1533</v>
      </c>
      <c r="B107" s="14">
        <v>32</v>
      </c>
      <c r="C107" s="72">
        <v>28.36</v>
      </c>
      <c r="D107" s="72">
        <f t="shared" si="1"/>
        <v>2268.8000000000002</v>
      </c>
      <c r="E107" s="79">
        <v>4</v>
      </c>
      <c r="F107" s="14" t="s">
        <v>897</v>
      </c>
      <c r="H107" s="80"/>
      <c r="I107" s="80"/>
    </row>
    <row r="108" spans="1:9" x14ac:dyDescent="0.25">
      <c r="A108" s="14" t="s">
        <v>1534</v>
      </c>
      <c r="B108" s="14">
        <v>30</v>
      </c>
      <c r="C108" s="72">
        <v>33.159999999999997</v>
      </c>
      <c r="D108" s="72">
        <f t="shared" si="1"/>
        <v>2652.7999999999997</v>
      </c>
      <c r="E108" s="79">
        <v>0</v>
      </c>
      <c r="F108" s="14" t="s">
        <v>851</v>
      </c>
      <c r="H108" s="80"/>
      <c r="I108" s="80"/>
    </row>
    <row r="109" spans="1:9" x14ac:dyDescent="0.25">
      <c r="A109" s="14" t="s">
        <v>1535</v>
      </c>
      <c r="B109" s="14">
        <v>45</v>
      </c>
      <c r="C109" s="72">
        <v>37.659999999999997</v>
      </c>
      <c r="D109" s="72">
        <f t="shared" si="1"/>
        <v>3012.7999999999997</v>
      </c>
      <c r="E109" s="79">
        <v>6</v>
      </c>
      <c r="F109" s="14" t="s">
        <v>877</v>
      </c>
      <c r="H109" s="80"/>
      <c r="I109" s="80"/>
    </row>
    <row r="110" spans="1:9" x14ac:dyDescent="0.25">
      <c r="E110" s="81"/>
    </row>
    <row r="111" spans="1:9" x14ac:dyDescent="0.25">
      <c r="E111" s="81"/>
    </row>
    <row r="112" spans="1:9" x14ac:dyDescent="0.25">
      <c r="E112" s="81"/>
    </row>
    <row r="113" spans="5:5" x14ac:dyDescent="0.25">
      <c r="E113" s="81"/>
    </row>
    <row r="114" spans="5:5" x14ac:dyDescent="0.25">
      <c r="E114" s="81"/>
    </row>
    <row r="115" spans="5:5" x14ac:dyDescent="0.25">
      <c r="E115" s="81"/>
    </row>
    <row r="116" spans="5:5" x14ac:dyDescent="0.25">
      <c r="E116" s="81"/>
    </row>
    <row r="117" spans="5:5" x14ac:dyDescent="0.25">
      <c r="E117" s="81"/>
    </row>
    <row r="118" spans="5:5" x14ac:dyDescent="0.25">
      <c r="E118" s="81"/>
    </row>
    <row r="119" spans="5:5" x14ac:dyDescent="0.25">
      <c r="E119" s="81"/>
    </row>
    <row r="120" spans="5:5" x14ac:dyDescent="0.25">
      <c r="E120" s="81"/>
    </row>
    <row r="121" spans="5:5" x14ac:dyDescent="0.25">
      <c r="E121" s="81"/>
    </row>
    <row r="122" spans="5:5" x14ac:dyDescent="0.25">
      <c r="E122" s="81"/>
    </row>
    <row r="123" spans="5:5" x14ac:dyDescent="0.25">
      <c r="E123" s="81"/>
    </row>
    <row r="124" spans="5:5" x14ac:dyDescent="0.25">
      <c r="E124" s="81"/>
    </row>
    <row r="125" spans="5:5" x14ac:dyDescent="0.25">
      <c r="E125" s="81"/>
    </row>
    <row r="126" spans="5:5" x14ac:dyDescent="0.25">
      <c r="E126" s="81"/>
    </row>
    <row r="127" spans="5:5" x14ac:dyDescent="0.25">
      <c r="E127" s="81"/>
    </row>
    <row r="128" spans="5:5" x14ac:dyDescent="0.25">
      <c r="E128" s="81"/>
    </row>
    <row r="129" spans="5:5" x14ac:dyDescent="0.25">
      <c r="E129" s="81"/>
    </row>
    <row r="130" spans="5:5" x14ac:dyDescent="0.25">
      <c r="E130" s="81"/>
    </row>
    <row r="131" spans="5:5" x14ac:dyDescent="0.25">
      <c r="E131" s="81"/>
    </row>
    <row r="132" spans="5:5" x14ac:dyDescent="0.25">
      <c r="E132" s="81"/>
    </row>
    <row r="133" spans="5:5" x14ac:dyDescent="0.25">
      <c r="E133" s="81"/>
    </row>
    <row r="134" spans="5:5" x14ac:dyDescent="0.25">
      <c r="E134" s="81"/>
    </row>
    <row r="135" spans="5:5" x14ac:dyDescent="0.25">
      <c r="E135" s="81"/>
    </row>
    <row r="136" spans="5:5" x14ac:dyDescent="0.25">
      <c r="E136" s="81"/>
    </row>
    <row r="137" spans="5:5" x14ac:dyDescent="0.25">
      <c r="E137" s="81"/>
    </row>
    <row r="138" spans="5:5" x14ac:dyDescent="0.25">
      <c r="E138" s="81"/>
    </row>
    <row r="139" spans="5:5" x14ac:dyDescent="0.25">
      <c r="E139" s="81"/>
    </row>
    <row r="140" spans="5:5" x14ac:dyDescent="0.25">
      <c r="E140" s="81"/>
    </row>
    <row r="141" spans="5:5" x14ac:dyDescent="0.25">
      <c r="E141" s="81"/>
    </row>
    <row r="142" spans="5:5" x14ac:dyDescent="0.25">
      <c r="E142" s="81"/>
    </row>
    <row r="143" spans="5:5" x14ac:dyDescent="0.25">
      <c r="E143" s="81"/>
    </row>
    <row r="144" spans="5:5" x14ac:dyDescent="0.25">
      <c r="E144" s="81"/>
    </row>
    <row r="145" spans="5:5" x14ac:dyDescent="0.25">
      <c r="E145" s="81"/>
    </row>
    <row r="146" spans="5:5" x14ac:dyDescent="0.25">
      <c r="E146" s="81"/>
    </row>
    <row r="147" spans="5:5" x14ac:dyDescent="0.25">
      <c r="E147" s="81"/>
    </row>
    <row r="148" spans="5:5" x14ac:dyDescent="0.25">
      <c r="E148" s="81"/>
    </row>
    <row r="149" spans="5:5" x14ac:dyDescent="0.25">
      <c r="E149" s="81"/>
    </row>
    <row r="150" spans="5:5" x14ac:dyDescent="0.25">
      <c r="E150" s="81"/>
    </row>
    <row r="151" spans="5:5" x14ac:dyDescent="0.25">
      <c r="E151" s="81"/>
    </row>
    <row r="152" spans="5:5" x14ac:dyDescent="0.25">
      <c r="E152" s="81"/>
    </row>
    <row r="153" spans="5:5" x14ac:dyDescent="0.25">
      <c r="E153" s="81"/>
    </row>
    <row r="154" spans="5:5" x14ac:dyDescent="0.25">
      <c r="E154" s="81"/>
    </row>
    <row r="155" spans="5:5" x14ac:dyDescent="0.25">
      <c r="E155" s="81"/>
    </row>
    <row r="156" spans="5:5" x14ac:dyDescent="0.25">
      <c r="E156" s="81"/>
    </row>
    <row r="157" spans="5:5" x14ac:dyDescent="0.25">
      <c r="E157" s="81"/>
    </row>
    <row r="158" spans="5:5" x14ac:dyDescent="0.25">
      <c r="E158" s="81"/>
    </row>
    <row r="159" spans="5:5" x14ac:dyDescent="0.25">
      <c r="E159" s="81"/>
    </row>
    <row r="160" spans="5:5" x14ac:dyDescent="0.25">
      <c r="E160" s="81"/>
    </row>
    <row r="161" spans="5:5" x14ac:dyDescent="0.25">
      <c r="E161" s="81"/>
    </row>
    <row r="162" spans="5:5" x14ac:dyDescent="0.25">
      <c r="E162" s="81"/>
    </row>
    <row r="163" spans="5:5" x14ac:dyDescent="0.25">
      <c r="E163" s="81"/>
    </row>
    <row r="164" spans="5:5" x14ac:dyDescent="0.25">
      <c r="E164" s="81"/>
    </row>
    <row r="165" spans="5:5" x14ac:dyDescent="0.25">
      <c r="E165" s="81"/>
    </row>
    <row r="166" spans="5:5" x14ac:dyDescent="0.25">
      <c r="E166" s="81"/>
    </row>
    <row r="167" spans="5:5" x14ac:dyDescent="0.25">
      <c r="E167" s="81"/>
    </row>
    <row r="168" spans="5:5" x14ac:dyDescent="0.25">
      <c r="E168" s="81"/>
    </row>
    <row r="169" spans="5:5" x14ac:dyDescent="0.25">
      <c r="E169" s="81"/>
    </row>
    <row r="170" spans="5:5" x14ac:dyDescent="0.25">
      <c r="E170" s="81"/>
    </row>
    <row r="171" spans="5:5" x14ac:dyDescent="0.25">
      <c r="E171" s="81"/>
    </row>
    <row r="172" spans="5:5" x14ac:dyDescent="0.25">
      <c r="E172" s="81"/>
    </row>
    <row r="173" spans="5:5" x14ac:dyDescent="0.25">
      <c r="E173" s="81"/>
    </row>
    <row r="174" spans="5:5" x14ac:dyDescent="0.25">
      <c r="E174" s="81"/>
    </row>
    <row r="175" spans="5:5" x14ac:dyDescent="0.25">
      <c r="E175" s="81"/>
    </row>
    <row r="176" spans="5:5" x14ac:dyDescent="0.25">
      <c r="E176" s="81"/>
    </row>
    <row r="177" spans="5:5" x14ac:dyDescent="0.25">
      <c r="E177" s="81"/>
    </row>
    <row r="178" spans="5:5" x14ac:dyDescent="0.25">
      <c r="E178" s="81"/>
    </row>
    <row r="179" spans="5:5" x14ac:dyDescent="0.25">
      <c r="E179" s="81"/>
    </row>
    <row r="180" spans="5:5" x14ac:dyDescent="0.25">
      <c r="E180" s="81"/>
    </row>
    <row r="181" spans="5:5" x14ac:dyDescent="0.25">
      <c r="E181" s="81"/>
    </row>
    <row r="182" spans="5:5" x14ac:dyDescent="0.25">
      <c r="E182" s="81"/>
    </row>
    <row r="183" spans="5:5" x14ac:dyDescent="0.25">
      <c r="E183" s="81"/>
    </row>
    <row r="184" spans="5:5" x14ac:dyDescent="0.25">
      <c r="E184" s="81"/>
    </row>
    <row r="185" spans="5:5" x14ac:dyDescent="0.25">
      <c r="E185" s="81"/>
    </row>
    <row r="186" spans="5:5" x14ac:dyDescent="0.25">
      <c r="E186" s="81"/>
    </row>
    <row r="187" spans="5:5" x14ac:dyDescent="0.25">
      <c r="E187" s="81"/>
    </row>
    <row r="188" spans="5:5" x14ac:dyDescent="0.25">
      <c r="E188" s="81"/>
    </row>
    <row r="189" spans="5:5" x14ac:dyDescent="0.25">
      <c r="E189" s="81"/>
    </row>
    <row r="190" spans="5:5" x14ac:dyDescent="0.25">
      <c r="E190" s="81"/>
    </row>
    <row r="191" spans="5:5" x14ac:dyDescent="0.25">
      <c r="E191" s="81"/>
    </row>
    <row r="192" spans="5:5" x14ac:dyDescent="0.25">
      <c r="E192" s="81"/>
    </row>
    <row r="193" spans="5:5" x14ac:dyDescent="0.25">
      <c r="E193" s="81"/>
    </row>
    <row r="194" spans="5:5" x14ac:dyDescent="0.25">
      <c r="E194" s="81"/>
    </row>
    <row r="195" spans="5:5" x14ac:dyDescent="0.25">
      <c r="E195" s="81"/>
    </row>
    <row r="196" spans="5:5" x14ac:dyDescent="0.25">
      <c r="E196" s="81"/>
    </row>
    <row r="197" spans="5:5" x14ac:dyDescent="0.25">
      <c r="E197" s="81"/>
    </row>
    <row r="198" spans="5:5" x14ac:dyDescent="0.25">
      <c r="E198" s="81"/>
    </row>
    <row r="199" spans="5:5" x14ac:dyDescent="0.25">
      <c r="E199" s="81"/>
    </row>
    <row r="200" spans="5:5" x14ac:dyDescent="0.25">
      <c r="E200" s="81"/>
    </row>
    <row r="201" spans="5:5" x14ac:dyDescent="0.25">
      <c r="E201" s="81"/>
    </row>
    <row r="202" spans="5:5" x14ac:dyDescent="0.25">
      <c r="E202" s="81"/>
    </row>
    <row r="203" spans="5:5" x14ac:dyDescent="0.25">
      <c r="E203" s="81"/>
    </row>
    <row r="204" spans="5:5" x14ac:dyDescent="0.25">
      <c r="E204" s="81"/>
    </row>
    <row r="205" spans="5:5" x14ac:dyDescent="0.25">
      <c r="E205" s="81"/>
    </row>
    <row r="206" spans="5:5" x14ac:dyDescent="0.25">
      <c r="E206" s="81"/>
    </row>
    <row r="207" spans="5:5" x14ac:dyDescent="0.25">
      <c r="E207" s="81"/>
    </row>
    <row r="208" spans="5:5" x14ac:dyDescent="0.25">
      <c r="E208" s="81"/>
    </row>
    <row r="209" spans="5:5" x14ac:dyDescent="0.25">
      <c r="E209" s="81"/>
    </row>
    <row r="210" spans="5:5" x14ac:dyDescent="0.25">
      <c r="E210" s="81"/>
    </row>
    <row r="211" spans="5:5" x14ac:dyDescent="0.25">
      <c r="E211" s="81"/>
    </row>
    <row r="212" spans="5:5" x14ac:dyDescent="0.25">
      <c r="E212" s="81"/>
    </row>
    <row r="213" spans="5:5" x14ac:dyDescent="0.25">
      <c r="E213" s="81"/>
    </row>
    <row r="214" spans="5:5" x14ac:dyDescent="0.25">
      <c r="E214" s="81"/>
    </row>
    <row r="215" spans="5:5" x14ac:dyDescent="0.25">
      <c r="E215" s="81"/>
    </row>
    <row r="216" spans="5:5" x14ac:dyDescent="0.25">
      <c r="E216" s="81"/>
    </row>
    <row r="217" spans="5:5" x14ac:dyDescent="0.25">
      <c r="E217" s="81"/>
    </row>
    <row r="218" spans="5:5" x14ac:dyDescent="0.25">
      <c r="E218" s="81"/>
    </row>
    <row r="219" spans="5:5" x14ac:dyDescent="0.25">
      <c r="E219" s="81"/>
    </row>
    <row r="220" spans="5:5" x14ac:dyDescent="0.25">
      <c r="E220" s="81"/>
    </row>
    <row r="221" spans="5:5" x14ac:dyDescent="0.25">
      <c r="E221" s="81"/>
    </row>
    <row r="222" spans="5:5" x14ac:dyDescent="0.25">
      <c r="E222" s="81"/>
    </row>
    <row r="223" spans="5:5" x14ac:dyDescent="0.25">
      <c r="E223" s="81"/>
    </row>
    <row r="224" spans="5:5" x14ac:dyDescent="0.25">
      <c r="E224" s="81"/>
    </row>
    <row r="225" spans="5:5" x14ac:dyDescent="0.25">
      <c r="E225" s="81"/>
    </row>
    <row r="226" spans="5:5" x14ac:dyDescent="0.25">
      <c r="E226" s="81"/>
    </row>
    <row r="227" spans="5:5" x14ac:dyDescent="0.25">
      <c r="E227" s="81"/>
    </row>
    <row r="228" spans="5:5" x14ac:dyDescent="0.25">
      <c r="E228" s="81"/>
    </row>
    <row r="229" spans="5:5" x14ac:dyDescent="0.25">
      <c r="E229" s="81"/>
    </row>
    <row r="230" spans="5:5" x14ac:dyDescent="0.25">
      <c r="E230" s="81"/>
    </row>
    <row r="231" spans="5:5" x14ac:dyDescent="0.25">
      <c r="E231" s="81"/>
    </row>
    <row r="232" spans="5:5" x14ac:dyDescent="0.25">
      <c r="E232" s="81"/>
    </row>
    <row r="233" spans="5:5" x14ac:dyDescent="0.25">
      <c r="E233" s="81"/>
    </row>
    <row r="234" spans="5:5" x14ac:dyDescent="0.25">
      <c r="E234" s="81"/>
    </row>
    <row r="235" spans="5:5" x14ac:dyDescent="0.25">
      <c r="E235" s="81"/>
    </row>
    <row r="236" spans="5:5" x14ac:dyDescent="0.25">
      <c r="E236" s="81"/>
    </row>
    <row r="237" spans="5:5" x14ac:dyDescent="0.25">
      <c r="E237" s="81"/>
    </row>
    <row r="238" spans="5:5" x14ac:dyDescent="0.25">
      <c r="E238" s="81"/>
    </row>
    <row r="239" spans="5:5" x14ac:dyDescent="0.25">
      <c r="E239" s="81"/>
    </row>
    <row r="240" spans="5:5" x14ac:dyDescent="0.25">
      <c r="E240" s="81"/>
    </row>
    <row r="241" spans="5:5" x14ac:dyDescent="0.25">
      <c r="E241" s="81"/>
    </row>
    <row r="242" spans="5:5" x14ac:dyDescent="0.25">
      <c r="E242" s="81"/>
    </row>
    <row r="243" spans="5:5" x14ac:dyDescent="0.25">
      <c r="E243" s="81"/>
    </row>
    <row r="244" spans="5:5" x14ac:dyDescent="0.25">
      <c r="E244" s="81"/>
    </row>
    <row r="245" spans="5:5" x14ac:dyDescent="0.25">
      <c r="E245" s="81"/>
    </row>
    <row r="246" spans="5:5" x14ac:dyDescent="0.25">
      <c r="E246" s="81"/>
    </row>
    <row r="247" spans="5:5" x14ac:dyDescent="0.25">
      <c r="E247" s="81"/>
    </row>
    <row r="248" spans="5:5" x14ac:dyDescent="0.25">
      <c r="E248" s="81"/>
    </row>
    <row r="249" spans="5:5" x14ac:dyDescent="0.25">
      <c r="E249" s="81"/>
    </row>
    <row r="250" spans="5:5" x14ac:dyDescent="0.25">
      <c r="E250" s="81"/>
    </row>
    <row r="251" spans="5:5" x14ac:dyDescent="0.25">
      <c r="E251" s="81"/>
    </row>
    <row r="252" spans="5:5" x14ac:dyDescent="0.25">
      <c r="E252" s="81"/>
    </row>
    <row r="253" spans="5:5" x14ac:dyDescent="0.25">
      <c r="E253" s="81"/>
    </row>
    <row r="254" spans="5:5" x14ac:dyDescent="0.25">
      <c r="E254" s="81"/>
    </row>
    <row r="255" spans="5:5" x14ac:dyDescent="0.25">
      <c r="E255" s="81"/>
    </row>
    <row r="256" spans="5:5" x14ac:dyDescent="0.25">
      <c r="E256" s="81"/>
    </row>
    <row r="257" spans="5:5" x14ac:dyDescent="0.25">
      <c r="E257" s="81"/>
    </row>
    <row r="258" spans="5:5" x14ac:dyDescent="0.25">
      <c r="E258" s="81"/>
    </row>
    <row r="259" spans="5:5" x14ac:dyDescent="0.25">
      <c r="E259" s="81"/>
    </row>
    <row r="260" spans="5:5" x14ac:dyDescent="0.25">
      <c r="E260" s="81"/>
    </row>
    <row r="261" spans="5:5" x14ac:dyDescent="0.25">
      <c r="E261" s="81"/>
    </row>
    <row r="262" spans="5:5" x14ac:dyDescent="0.25">
      <c r="E262" s="81"/>
    </row>
    <row r="263" spans="5:5" x14ac:dyDescent="0.25">
      <c r="E263" s="81"/>
    </row>
    <row r="264" spans="5:5" x14ac:dyDescent="0.25">
      <c r="E264" s="81"/>
    </row>
    <row r="265" spans="5:5" x14ac:dyDescent="0.25">
      <c r="E265" s="81"/>
    </row>
    <row r="266" spans="5:5" x14ac:dyDescent="0.25">
      <c r="E266" s="81"/>
    </row>
    <row r="267" spans="5:5" x14ac:dyDescent="0.25">
      <c r="E267" s="81"/>
    </row>
    <row r="268" spans="5:5" x14ac:dyDescent="0.25">
      <c r="E268" s="81"/>
    </row>
    <row r="269" spans="5:5" x14ac:dyDescent="0.25">
      <c r="E269" s="81"/>
    </row>
    <row r="270" spans="5:5" x14ac:dyDescent="0.25">
      <c r="E270" s="81"/>
    </row>
    <row r="271" spans="5:5" x14ac:dyDescent="0.25">
      <c r="E271" s="81"/>
    </row>
    <row r="272" spans="5:5" x14ac:dyDescent="0.25">
      <c r="E272" s="81"/>
    </row>
    <row r="273" spans="5:5" x14ac:dyDescent="0.25">
      <c r="E273" s="81"/>
    </row>
    <row r="274" spans="5:5" x14ac:dyDescent="0.25">
      <c r="E274" s="81"/>
    </row>
    <row r="275" spans="5:5" x14ac:dyDescent="0.25">
      <c r="E275" s="81"/>
    </row>
    <row r="276" spans="5:5" x14ac:dyDescent="0.25">
      <c r="E276" s="81"/>
    </row>
    <row r="277" spans="5:5" x14ac:dyDescent="0.25">
      <c r="E277" s="81"/>
    </row>
    <row r="278" spans="5:5" x14ac:dyDescent="0.25">
      <c r="E278" s="81"/>
    </row>
    <row r="279" spans="5:5" x14ac:dyDescent="0.25">
      <c r="E279" s="81"/>
    </row>
    <row r="280" spans="5:5" x14ac:dyDescent="0.25">
      <c r="E280" s="81"/>
    </row>
    <row r="281" spans="5:5" x14ac:dyDescent="0.25">
      <c r="E281" s="81"/>
    </row>
    <row r="282" spans="5:5" x14ac:dyDescent="0.25">
      <c r="E282" s="81"/>
    </row>
    <row r="283" spans="5:5" x14ac:dyDescent="0.25">
      <c r="E283" s="81"/>
    </row>
    <row r="284" spans="5:5" x14ac:dyDescent="0.25">
      <c r="E284" s="81"/>
    </row>
    <row r="285" spans="5:5" x14ac:dyDescent="0.25">
      <c r="E285" s="81"/>
    </row>
    <row r="286" spans="5:5" x14ac:dyDescent="0.25">
      <c r="E286" s="81"/>
    </row>
    <row r="287" spans="5:5" x14ac:dyDescent="0.25">
      <c r="E287" s="81"/>
    </row>
    <row r="288" spans="5:5" x14ac:dyDescent="0.25">
      <c r="E288" s="81"/>
    </row>
    <row r="289" spans="5:5" x14ac:dyDescent="0.25">
      <c r="E289" s="81"/>
    </row>
    <row r="290" spans="5:5" x14ac:dyDescent="0.25">
      <c r="E290" s="81"/>
    </row>
    <row r="291" spans="5:5" x14ac:dyDescent="0.25">
      <c r="E291" s="81"/>
    </row>
    <row r="292" spans="5:5" x14ac:dyDescent="0.25">
      <c r="E292" s="81"/>
    </row>
    <row r="293" spans="5:5" x14ac:dyDescent="0.25">
      <c r="E293" s="81"/>
    </row>
    <row r="294" spans="5:5" x14ac:dyDescent="0.25">
      <c r="E294" s="81"/>
    </row>
    <row r="295" spans="5:5" x14ac:dyDescent="0.25">
      <c r="E295" s="81"/>
    </row>
    <row r="296" spans="5:5" x14ac:dyDescent="0.25">
      <c r="E296" s="81"/>
    </row>
    <row r="297" spans="5:5" x14ac:dyDescent="0.25">
      <c r="E297" s="81"/>
    </row>
    <row r="298" spans="5:5" x14ac:dyDescent="0.25">
      <c r="E298" s="81"/>
    </row>
    <row r="299" spans="5:5" x14ac:dyDescent="0.25">
      <c r="E299" s="81"/>
    </row>
    <row r="300" spans="5:5" x14ac:dyDescent="0.25">
      <c r="E300" s="81"/>
    </row>
    <row r="301" spans="5:5" x14ac:dyDescent="0.25">
      <c r="E301" s="81"/>
    </row>
    <row r="302" spans="5:5" x14ac:dyDescent="0.25">
      <c r="E302" s="81"/>
    </row>
    <row r="303" spans="5:5" x14ac:dyDescent="0.25">
      <c r="E303" s="81"/>
    </row>
    <row r="304" spans="5:5" x14ac:dyDescent="0.25">
      <c r="E304" s="81"/>
    </row>
    <row r="305" spans="5:5" x14ac:dyDescent="0.25">
      <c r="E305" s="81"/>
    </row>
    <row r="306" spans="5:5" x14ac:dyDescent="0.25">
      <c r="E306" s="81"/>
    </row>
    <row r="307" spans="5:5" x14ac:dyDescent="0.25">
      <c r="E307" s="81"/>
    </row>
    <row r="308" spans="5:5" x14ac:dyDescent="0.25">
      <c r="E308" s="81"/>
    </row>
    <row r="309" spans="5:5" x14ac:dyDescent="0.25">
      <c r="E309" s="81"/>
    </row>
    <row r="310" spans="5:5" x14ac:dyDescent="0.25">
      <c r="E310" s="81"/>
    </row>
    <row r="311" spans="5:5" x14ac:dyDescent="0.25">
      <c r="E311" s="81"/>
    </row>
    <row r="312" spans="5:5" x14ac:dyDescent="0.25">
      <c r="E312" s="81"/>
    </row>
    <row r="313" spans="5:5" x14ac:dyDescent="0.25">
      <c r="E313" s="81"/>
    </row>
    <row r="314" spans="5:5" x14ac:dyDescent="0.25">
      <c r="E314" s="81"/>
    </row>
    <row r="315" spans="5:5" x14ac:dyDescent="0.25">
      <c r="E315" s="81"/>
    </row>
    <row r="316" spans="5:5" x14ac:dyDescent="0.25">
      <c r="E316" s="81"/>
    </row>
    <row r="317" spans="5:5" x14ac:dyDescent="0.25">
      <c r="E317" s="81"/>
    </row>
    <row r="318" spans="5:5" x14ac:dyDescent="0.25">
      <c r="E318" s="81"/>
    </row>
    <row r="319" spans="5:5" x14ac:dyDescent="0.25">
      <c r="E319" s="81"/>
    </row>
    <row r="320" spans="5:5" x14ac:dyDescent="0.25">
      <c r="E320" s="81"/>
    </row>
    <row r="321" spans="5:5" x14ac:dyDescent="0.25">
      <c r="E321" s="81"/>
    </row>
    <row r="322" spans="5:5" x14ac:dyDescent="0.25">
      <c r="E322" s="81"/>
    </row>
    <row r="323" spans="5:5" x14ac:dyDescent="0.25">
      <c r="E323" s="81"/>
    </row>
    <row r="324" spans="5:5" x14ac:dyDescent="0.25">
      <c r="E324" s="81"/>
    </row>
    <row r="325" spans="5:5" x14ac:dyDescent="0.25">
      <c r="E325" s="81"/>
    </row>
    <row r="326" spans="5:5" x14ac:dyDescent="0.25">
      <c r="E326" s="81"/>
    </row>
    <row r="327" spans="5:5" x14ac:dyDescent="0.25">
      <c r="E327" s="81"/>
    </row>
    <row r="328" spans="5:5" x14ac:dyDescent="0.25">
      <c r="E328" s="81"/>
    </row>
    <row r="329" spans="5:5" x14ac:dyDescent="0.25">
      <c r="E329" s="81"/>
    </row>
    <row r="330" spans="5:5" x14ac:dyDescent="0.25">
      <c r="E330" s="81"/>
    </row>
    <row r="331" spans="5:5" x14ac:dyDescent="0.25">
      <c r="E331" s="81"/>
    </row>
    <row r="332" spans="5:5" x14ac:dyDescent="0.25">
      <c r="E332" s="81"/>
    </row>
    <row r="333" spans="5:5" x14ac:dyDescent="0.25">
      <c r="E333" s="81"/>
    </row>
    <row r="334" spans="5:5" x14ac:dyDescent="0.25">
      <c r="E334" s="81"/>
    </row>
    <row r="335" spans="5:5" x14ac:dyDescent="0.25">
      <c r="E335" s="81"/>
    </row>
    <row r="336" spans="5:5" x14ac:dyDescent="0.25">
      <c r="E336" s="81"/>
    </row>
    <row r="337" spans="5:5" x14ac:dyDescent="0.25">
      <c r="E337" s="81"/>
    </row>
    <row r="338" spans="5:5" x14ac:dyDescent="0.25">
      <c r="E338" s="81"/>
    </row>
    <row r="339" spans="5:5" x14ac:dyDescent="0.25">
      <c r="E339" s="81"/>
    </row>
    <row r="340" spans="5:5" x14ac:dyDescent="0.25">
      <c r="E340" s="81"/>
    </row>
    <row r="341" spans="5:5" x14ac:dyDescent="0.25">
      <c r="E341" s="81"/>
    </row>
    <row r="342" spans="5:5" x14ac:dyDescent="0.25">
      <c r="E342" s="81"/>
    </row>
    <row r="343" spans="5:5" x14ac:dyDescent="0.25">
      <c r="E343" s="81"/>
    </row>
    <row r="344" spans="5:5" x14ac:dyDescent="0.25">
      <c r="E344" s="81"/>
    </row>
    <row r="345" spans="5:5" x14ac:dyDescent="0.25">
      <c r="E345" s="81"/>
    </row>
    <row r="346" spans="5:5" x14ac:dyDescent="0.25">
      <c r="E346" s="81"/>
    </row>
    <row r="347" spans="5:5" x14ac:dyDescent="0.25">
      <c r="E347" s="81"/>
    </row>
    <row r="348" spans="5:5" x14ac:dyDescent="0.25">
      <c r="E348" s="81"/>
    </row>
    <row r="349" spans="5:5" x14ac:dyDescent="0.25">
      <c r="E349" s="81"/>
    </row>
    <row r="350" spans="5:5" x14ac:dyDescent="0.25">
      <c r="E350" s="81"/>
    </row>
    <row r="351" spans="5:5" x14ac:dyDescent="0.25">
      <c r="E351" s="81"/>
    </row>
    <row r="352" spans="5:5" x14ac:dyDescent="0.25">
      <c r="E352" s="81"/>
    </row>
    <row r="353" spans="5:5" x14ac:dyDescent="0.25">
      <c r="E353" s="81"/>
    </row>
    <row r="354" spans="5:5" x14ac:dyDescent="0.25">
      <c r="E354" s="81"/>
    </row>
    <row r="355" spans="5:5" x14ac:dyDescent="0.25">
      <c r="E355" s="81"/>
    </row>
    <row r="356" spans="5:5" x14ac:dyDescent="0.25">
      <c r="E356" s="81"/>
    </row>
    <row r="357" spans="5:5" x14ac:dyDescent="0.25">
      <c r="E357" s="81"/>
    </row>
    <row r="358" spans="5:5" x14ac:dyDescent="0.25">
      <c r="E358" s="81"/>
    </row>
    <row r="359" spans="5:5" x14ac:dyDescent="0.25">
      <c r="E359" s="81"/>
    </row>
    <row r="360" spans="5:5" x14ac:dyDescent="0.25">
      <c r="E360" s="81"/>
    </row>
    <row r="361" spans="5:5" x14ac:dyDescent="0.25">
      <c r="E361" s="81"/>
    </row>
    <row r="362" spans="5:5" x14ac:dyDescent="0.25">
      <c r="E362" s="81"/>
    </row>
    <row r="363" spans="5:5" x14ac:dyDescent="0.25">
      <c r="E363" s="81"/>
    </row>
    <row r="364" spans="5:5" x14ac:dyDescent="0.25">
      <c r="E364" s="81"/>
    </row>
    <row r="365" spans="5:5" x14ac:dyDescent="0.25">
      <c r="E365" s="81"/>
    </row>
    <row r="366" spans="5:5" x14ac:dyDescent="0.25">
      <c r="E366" s="81"/>
    </row>
    <row r="367" spans="5:5" x14ac:dyDescent="0.25">
      <c r="E367" s="81"/>
    </row>
    <row r="368" spans="5:5" x14ac:dyDescent="0.25">
      <c r="E368" s="81"/>
    </row>
    <row r="369" spans="5:5" x14ac:dyDescent="0.25">
      <c r="E369" s="81"/>
    </row>
    <row r="370" spans="5:5" x14ac:dyDescent="0.25">
      <c r="E370" s="81"/>
    </row>
    <row r="371" spans="5:5" x14ac:dyDescent="0.25">
      <c r="E371" s="81"/>
    </row>
    <row r="372" spans="5:5" x14ac:dyDescent="0.25">
      <c r="E372" s="81"/>
    </row>
    <row r="373" spans="5:5" x14ac:dyDescent="0.25">
      <c r="E373" s="81"/>
    </row>
    <row r="374" spans="5:5" x14ac:dyDescent="0.25">
      <c r="E374" s="81"/>
    </row>
    <row r="375" spans="5:5" x14ac:dyDescent="0.25">
      <c r="E375" s="81"/>
    </row>
    <row r="376" spans="5:5" x14ac:dyDescent="0.25">
      <c r="E376" s="81"/>
    </row>
    <row r="377" spans="5:5" x14ac:dyDescent="0.25">
      <c r="E377" s="81"/>
    </row>
    <row r="378" spans="5:5" x14ac:dyDescent="0.25">
      <c r="E378" s="81"/>
    </row>
    <row r="379" spans="5:5" x14ac:dyDescent="0.25">
      <c r="E379" s="81"/>
    </row>
    <row r="380" spans="5:5" x14ac:dyDescent="0.25">
      <c r="E380" s="81"/>
    </row>
    <row r="381" spans="5:5" x14ac:dyDescent="0.25">
      <c r="E381" s="81"/>
    </row>
    <row r="382" spans="5:5" x14ac:dyDescent="0.25">
      <c r="E382" s="81"/>
    </row>
    <row r="383" spans="5:5" x14ac:dyDescent="0.25">
      <c r="E383" s="81"/>
    </row>
    <row r="384" spans="5:5" x14ac:dyDescent="0.25">
      <c r="E384" s="81"/>
    </row>
    <row r="385" spans="5:5" x14ac:dyDescent="0.25">
      <c r="E385" s="81"/>
    </row>
    <row r="386" spans="5:5" x14ac:dyDescent="0.25">
      <c r="E386" s="81"/>
    </row>
    <row r="387" spans="5:5" x14ac:dyDescent="0.25">
      <c r="E387" s="81"/>
    </row>
    <row r="388" spans="5:5" x14ac:dyDescent="0.25">
      <c r="E388" s="81"/>
    </row>
    <row r="389" spans="5:5" x14ac:dyDescent="0.25">
      <c r="E389" s="81"/>
    </row>
    <row r="390" spans="5:5" x14ac:dyDescent="0.25">
      <c r="E390" s="81"/>
    </row>
    <row r="391" spans="5:5" x14ac:dyDescent="0.25">
      <c r="E391" s="81"/>
    </row>
    <row r="392" spans="5:5" x14ac:dyDescent="0.25">
      <c r="E392" s="81"/>
    </row>
    <row r="393" spans="5:5" x14ac:dyDescent="0.25">
      <c r="E393" s="81"/>
    </row>
    <row r="394" spans="5:5" x14ac:dyDescent="0.25">
      <c r="E394" s="81"/>
    </row>
    <row r="395" spans="5:5" x14ac:dyDescent="0.25">
      <c r="E395" s="81"/>
    </row>
    <row r="396" spans="5:5" x14ac:dyDescent="0.25">
      <c r="E396" s="81"/>
    </row>
    <row r="397" spans="5:5" x14ac:dyDescent="0.25">
      <c r="E397" s="81"/>
    </row>
    <row r="398" spans="5:5" x14ac:dyDescent="0.25">
      <c r="E398" s="81"/>
    </row>
    <row r="399" spans="5:5" x14ac:dyDescent="0.25">
      <c r="E399" s="81"/>
    </row>
    <row r="400" spans="5:5" x14ac:dyDescent="0.25">
      <c r="E400" s="81"/>
    </row>
    <row r="401" spans="5:5" x14ac:dyDescent="0.25">
      <c r="E401" s="81"/>
    </row>
    <row r="402" spans="5:5" x14ac:dyDescent="0.25">
      <c r="E402" s="81"/>
    </row>
    <row r="403" spans="5:5" x14ac:dyDescent="0.25">
      <c r="E403" s="81"/>
    </row>
    <row r="404" spans="5:5" x14ac:dyDescent="0.25">
      <c r="E404" s="81"/>
    </row>
    <row r="405" spans="5:5" x14ac:dyDescent="0.25">
      <c r="E405" s="81"/>
    </row>
    <row r="406" spans="5:5" x14ac:dyDescent="0.25">
      <c r="E406" s="81"/>
    </row>
    <row r="407" spans="5:5" x14ac:dyDescent="0.25">
      <c r="E407" s="81"/>
    </row>
    <row r="408" spans="5:5" x14ac:dyDescent="0.25">
      <c r="E408" s="81"/>
    </row>
    <row r="409" spans="5:5" x14ac:dyDescent="0.25">
      <c r="E409" s="81"/>
    </row>
    <row r="410" spans="5:5" x14ac:dyDescent="0.25">
      <c r="E410" s="81"/>
    </row>
    <row r="411" spans="5:5" x14ac:dyDescent="0.25">
      <c r="E411" s="81"/>
    </row>
    <row r="412" spans="5:5" x14ac:dyDescent="0.25">
      <c r="E412" s="81"/>
    </row>
    <row r="413" spans="5:5" x14ac:dyDescent="0.25">
      <c r="E413" s="81"/>
    </row>
    <row r="414" spans="5:5" x14ac:dyDescent="0.25">
      <c r="E414" s="81"/>
    </row>
    <row r="415" spans="5:5" x14ac:dyDescent="0.25">
      <c r="E415" s="81"/>
    </row>
    <row r="416" spans="5:5" x14ac:dyDescent="0.25">
      <c r="E416" s="81"/>
    </row>
    <row r="417" spans="5:5" x14ac:dyDescent="0.25">
      <c r="E417" s="81"/>
    </row>
    <row r="418" spans="5:5" x14ac:dyDescent="0.25">
      <c r="E418" s="81"/>
    </row>
    <row r="419" spans="5:5" x14ac:dyDescent="0.25">
      <c r="E419" s="81"/>
    </row>
    <row r="420" spans="5:5" x14ac:dyDescent="0.25">
      <c r="E420" s="81"/>
    </row>
    <row r="421" spans="5:5" x14ac:dyDescent="0.25">
      <c r="E421" s="81"/>
    </row>
    <row r="422" spans="5:5" x14ac:dyDescent="0.25">
      <c r="E422" s="81"/>
    </row>
    <row r="423" spans="5:5" x14ac:dyDescent="0.25">
      <c r="E423" s="81"/>
    </row>
    <row r="424" spans="5:5" x14ac:dyDescent="0.25">
      <c r="E424" s="81"/>
    </row>
    <row r="425" spans="5:5" x14ac:dyDescent="0.25">
      <c r="E425" s="81"/>
    </row>
    <row r="426" spans="5:5" x14ac:dyDescent="0.25">
      <c r="E426" s="81"/>
    </row>
    <row r="427" spans="5:5" x14ac:dyDescent="0.25">
      <c r="E427" s="81"/>
    </row>
    <row r="428" spans="5:5" x14ac:dyDescent="0.25">
      <c r="E428" s="81"/>
    </row>
    <row r="429" spans="5:5" x14ac:dyDescent="0.25">
      <c r="E429" s="81"/>
    </row>
    <row r="430" spans="5:5" x14ac:dyDescent="0.25">
      <c r="E430" s="81"/>
    </row>
    <row r="431" spans="5:5" x14ac:dyDescent="0.25">
      <c r="E431" s="81"/>
    </row>
    <row r="432" spans="5:5" x14ac:dyDescent="0.25">
      <c r="E432" s="81"/>
    </row>
    <row r="433" spans="5:5" x14ac:dyDescent="0.25">
      <c r="E433" s="81"/>
    </row>
    <row r="434" spans="5:5" x14ac:dyDescent="0.25">
      <c r="E434" s="81"/>
    </row>
    <row r="435" spans="5:5" x14ac:dyDescent="0.25">
      <c r="E435" s="81"/>
    </row>
    <row r="436" spans="5:5" x14ac:dyDescent="0.25">
      <c r="E436" s="81"/>
    </row>
    <row r="437" spans="5:5" x14ac:dyDescent="0.25">
      <c r="E437" s="81"/>
    </row>
    <row r="438" spans="5:5" x14ac:dyDescent="0.25">
      <c r="E438" s="81"/>
    </row>
    <row r="439" spans="5:5" x14ac:dyDescent="0.25">
      <c r="E439" s="81"/>
    </row>
    <row r="440" spans="5:5" x14ac:dyDescent="0.25">
      <c r="E440" s="81"/>
    </row>
    <row r="441" spans="5:5" x14ac:dyDescent="0.25">
      <c r="E441" s="81"/>
    </row>
    <row r="442" spans="5:5" x14ac:dyDescent="0.25">
      <c r="E442" s="81"/>
    </row>
    <row r="443" spans="5:5" x14ac:dyDescent="0.25">
      <c r="E443" s="81"/>
    </row>
    <row r="444" spans="5:5" x14ac:dyDescent="0.25">
      <c r="E444" s="81"/>
    </row>
    <row r="445" spans="5:5" x14ac:dyDescent="0.25">
      <c r="E445" s="81"/>
    </row>
    <row r="446" spans="5:5" x14ac:dyDescent="0.25">
      <c r="E446" s="81"/>
    </row>
    <row r="447" spans="5:5" x14ac:dyDescent="0.25">
      <c r="E447" s="81"/>
    </row>
    <row r="448" spans="5:5" x14ac:dyDescent="0.25">
      <c r="E448" s="81"/>
    </row>
    <row r="449" spans="5:5" x14ac:dyDescent="0.25">
      <c r="E449" s="81"/>
    </row>
    <row r="450" spans="5:5" x14ac:dyDescent="0.25">
      <c r="E450" s="81"/>
    </row>
    <row r="451" spans="5:5" x14ac:dyDescent="0.25">
      <c r="E451" s="81"/>
    </row>
    <row r="452" spans="5:5" x14ac:dyDescent="0.25">
      <c r="E452" s="81"/>
    </row>
    <row r="453" spans="5:5" x14ac:dyDescent="0.25">
      <c r="E453" s="81"/>
    </row>
    <row r="454" spans="5:5" x14ac:dyDescent="0.25">
      <c r="E454" s="81"/>
    </row>
    <row r="455" spans="5:5" x14ac:dyDescent="0.25">
      <c r="E455" s="81"/>
    </row>
    <row r="456" spans="5:5" x14ac:dyDescent="0.25">
      <c r="E456" s="81"/>
    </row>
    <row r="457" spans="5:5" x14ac:dyDescent="0.25">
      <c r="E457" s="81"/>
    </row>
    <row r="458" spans="5:5" x14ac:dyDescent="0.25">
      <c r="E458" s="81"/>
    </row>
    <row r="459" spans="5:5" x14ac:dyDescent="0.25">
      <c r="E459" s="81"/>
    </row>
    <row r="460" spans="5:5" x14ac:dyDescent="0.25">
      <c r="E460" s="81"/>
    </row>
    <row r="461" spans="5:5" x14ac:dyDescent="0.25">
      <c r="E461" s="81"/>
    </row>
    <row r="462" spans="5:5" x14ac:dyDescent="0.25">
      <c r="E462" s="81"/>
    </row>
    <row r="463" spans="5:5" x14ac:dyDescent="0.25">
      <c r="E463" s="81"/>
    </row>
    <row r="464" spans="5:5" x14ac:dyDescent="0.25">
      <c r="E464" s="81"/>
    </row>
    <row r="465" spans="5:5" x14ac:dyDescent="0.25">
      <c r="E465" s="81"/>
    </row>
    <row r="466" spans="5:5" x14ac:dyDescent="0.25">
      <c r="E466" s="81"/>
    </row>
    <row r="467" spans="5:5" x14ac:dyDescent="0.25">
      <c r="E467" s="81"/>
    </row>
    <row r="468" spans="5:5" x14ac:dyDescent="0.25">
      <c r="E468" s="81"/>
    </row>
    <row r="469" spans="5:5" x14ac:dyDescent="0.25">
      <c r="E469" s="81"/>
    </row>
    <row r="470" spans="5:5" x14ac:dyDescent="0.25">
      <c r="E470" s="81"/>
    </row>
    <row r="471" spans="5:5" x14ac:dyDescent="0.25">
      <c r="E471" s="81"/>
    </row>
    <row r="472" spans="5:5" x14ac:dyDescent="0.25">
      <c r="E472" s="81"/>
    </row>
    <row r="473" spans="5:5" x14ac:dyDescent="0.25">
      <c r="E473" s="81"/>
    </row>
    <row r="474" spans="5:5" x14ac:dyDescent="0.25">
      <c r="E474" s="81"/>
    </row>
    <row r="475" spans="5:5" x14ac:dyDescent="0.25">
      <c r="E475" s="81"/>
    </row>
    <row r="476" spans="5:5" x14ac:dyDescent="0.25">
      <c r="E476" s="81"/>
    </row>
    <row r="477" spans="5:5" x14ac:dyDescent="0.25">
      <c r="E477" s="81"/>
    </row>
    <row r="478" spans="5:5" x14ac:dyDescent="0.25">
      <c r="E478" s="81"/>
    </row>
    <row r="479" spans="5:5" x14ac:dyDescent="0.25">
      <c r="E479" s="81"/>
    </row>
    <row r="480" spans="5:5" x14ac:dyDescent="0.25">
      <c r="E480" s="81"/>
    </row>
    <row r="481" spans="5:5" x14ac:dyDescent="0.25">
      <c r="E481" s="81"/>
    </row>
    <row r="482" spans="5:5" x14ac:dyDescent="0.25">
      <c r="E482" s="81"/>
    </row>
    <row r="483" spans="5:5" x14ac:dyDescent="0.25">
      <c r="E483" s="81"/>
    </row>
    <row r="484" spans="5:5" x14ac:dyDescent="0.25">
      <c r="E484" s="81"/>
    </row>
    <row r="485" spans="5:5" x14ac:dyDescent="0.25">
      <c r="E485" s="81"/>
    </row>
    <row r="486" spans="5:5" x14ac:dyDescent="0.25">
      <c r="E486" s="81"/>
    </row>
    <row r="487" spans="5:5" x14ac:dyDescent="0.25">
      <c r="E487" s="81"/>
    </row>
    <row r="488" spans="5:5" x14ac:dyDescent="0.25">
      <c r="E488" s="81"/>
    </row>
    <row r="489" spans="5:5" x14ac:dyDescent="0.25">
      <c r="E489" s="81"/>
    </row>
    <row r="490" spans="5:5" x14ac:dyDescent="0.25">
      <c r="E490" s="81"/>
    </row>
    <row r="491" spans="5:5" x14ac:dyDescent="0.25">
      <c r="E491" s="81"/>
    </row>
    <row r="492" spans="5:5" x14ac:dyDescent="0.25">
      <c r="E492" s="81"/>
    </row>
    <row r="493" spans="5:5" x14ac:dyDescent="0.25">
      <c r="E493" s="81"/>
    </row>
    <row r="494" spans="5:5" x14ac:dyDescent="0.25">
      <c r="E494" s="81"/>
    </row>
    <row r="495" spans="5:5" x14ac:dyDescent="0.25">
      <c r="E495" s="81"/>
    </row>
    <row r="496" spans="5:5" x14ac:dyDescent="0.25">
      <c r="E496" s="81"/>
    </row>
    <row r="497" spans="5:5" x14ac:dyDescent="0.25">
      <c r="E497" s="81"/>
    </row>
    <row r="498" spans="5:5" x14ac:dyDescent="0.25">
      <c r="E498" s="81"/>
    </row>
    <row r="499" spans="5:5" x14ac:dyDescent="0.25">
      <c r="E499" s="81"/>
    </row>
    <row r="500" spans="5:5" x14ac:dyDescent="0.25">
      <c r="E500" s="81"/>
    </row>
    <row r="501" spans="5:5" x14ac:dyDescent="0.25">
      <c r="E501" s="81"/>
    </row>
    <row r="502" spans="5:5" x14ac:dyDescent="0.25">
      <c r="E502" s="81"/>
    </row>
    <row r="503" spans="5:5" x14ac:dyDescent="0.25">
      <c r="E503" s="81"/>
    </row>
    <row r="504" spans="5:5" x14ac:dyDescent="0.25">
      <c r="E504" s="81"/>
    </row>
    <row r="505" spans="5:5" x14ac:dyDescent="0.25">
      <c r="E505" s="81"/>
    </row>
    <row r="506" spans="5:5" x14ac:dyDescent="0.25">
      <c r="E506" s="81"/>
    </row>
    <row r="507" spans="5:5" x14ac:dyDescent="0.25">
      <c r="E507" s="81"/>
    </row>
    <row r="508" spans="5:5" x14ac:dyDescent="0.25">
      <c r="E508" s="81"/>
    </row>
    <row r="509" spans="5:5" x14ac:dyDescent="0.25">
      <c r="E509" s="81"/>
    </row>
    <row r="510" spans="5:5" x14ac:dyDescent="0.25">
      <c r="E510" s="81"/>
    </row>
    <row r="511" spans="5:5" x14ac:dyDescent="0.25">
      <c r="E511" s="81"/>
    </row>
    <row r="512" spans="5:5" x14ac:dyDescent="0.25">
      <c r="E512" s="81"/>
    </row>
    <row r="513" spans="5:5" x14ac:dyDescent="0.25">
      <c r="E513" s="81"/>
    </row>
    <row r="514" spans="5:5" x14ac:dyDescent="0.25">
      <c r="E514" s="81"/>
    </row>
    <row r="515" spans="5:5" x14ac:dyDescent="0.25">
      <c r="E515" s="81"/>
    </row>
    <row r="516" spans="5:5" x14ac:dyDescent="0.25">
      <c r="E516" s="81"/>
    </row>
    <row r="517" spans="5:5" x14ac:dyDescent="0.25">
      <c r="E517" s="81"/>
    </row>
    <row r="518" spans="5:5" x14ac:dyDescent="0.25">
      <c r="E518" s="81"/>
    </row>
    <row r="519" spans="5:5" x14ac:dyDescent="0.25">
      <c r="E519" s="81"/>
    </row>
    <row r="520" spans="5:5" x14ac:dyDescent="0.25">
      <c r="E520" s="81"/>
    </row>
    <row r="521" spans="5:5" x14ac:dyDescent="0.25">
      <c r="E521" s="81"/>
    </row>
    <row r="522" spans="5:5" x14ac:dyDescent="0.25">
      <c r="E522" s="81"/>
    </row>
    <row r="523" spans="5:5" x14ac:dyDescent="0.25">
      <c r="E523" s="81"/>
    </row>
    <row r="524" spans="5:5" x14ac:dyDescent="0.25">
      <c r="E524" s="81"/>
    </row>
    <row r="525" spans="5:5" x14ac:dyDescent="0.25">
      <c r="E525" s="81"/>
    </row>
    <row r="526" spans="5:5" x14ac:dyDescent="0.25">
      <c r="E526" s="81"/>
    </row>
    <row r="527" spans="5:5" x14ac:dyDescent="0.25">
      <c r="E527" s="81"/>
    </row>
    <row r="528" spans="5:5" x14ac:dyDescent="0.25">
      <c r="E528" s="81"/>
    </row>
    <row r="529" spans="5:5" x14ac:dyDescent="0.25">
      <c r="E529" s="81"/>
    </row>
    <row r="530" spans="5:5" x14ac:dyDescent="0.25">
      <c r="E530" s="81"/>
    </row>
    <row r="531" spans="5:5" x14ac:dyDescent="0.25">
      <c r="E531" s="81"/>
    </row>
    <row r="532" spans="5:5" x14ac:dyDescent="0.25">
      <c r="E532" s="81"/>
    </row>
    <row r="533" spans="5:5" x14ac:dyDescent="0.25">
      <c r="E533" s="81"/>
    </row>
    <row r="534" spans="5:5" x14ac:dyDescent="0.25">
      <c r="E534" s="81"/>
    </row>
    <row r="535" spans="5:5" x14ac:dyDescent="0.25">
      <c r="E535" s="81"/>
    </row>
    <row r="536" spans="5:5" x14ac:dyDescent="0.25">
      <c r="E536" s="81"/>
    </row>
    <row r="537" spans="5:5" x14ac:dyDescent="0.25">
      <c r="E537" s="81"/>
    </row>
    <row r="538" spans="5:5" x14ac:dyDescent="0.25">
      <c r="E538" s="81"/>
    </row>
    <row r="539" spans="5:5" x14ac:dyDescent="0.25">
      <c r="E539" s="81"/>
    </row>
    <row r="540" spans="5:5" x14ac:dyDescent="0.25">
      <c r="E540" s="81"/>
    </row>
    <row r="541" spans="5:5" x14ac:dyDescent="0.25">
      <c r="E541" s="81"/>
    </row>
    <row r="542" spans="5:5" x14ac:dyDescent="0.25">
      <c r="E542" s="81"/>
    </row>
    <row r="543" spans="5:5" x14ac:dyDescent="0.25">
      <c r="E543" s="81"/>
    </row>
    <row r="544" spans="5:5" x14ac:dyDescent="0.25">
      <c r="E544" s="81"/>
    </row>
    <row r="545" spans="5:5" x14ac:dyDescent="0.25">
      <c r="E545" s="81"/>
    </row>
    <row r="546" spans="5:5" x14ac:dyDescent="0.25">
      <c r="E546" s="81"/>
    </row>
    <row r="547" spans="5:5" x14ac:dyDescent="0.25">
      <c r="E547" s="81"/>
    </row>
    <row r="548" spans="5:5" x14ac:dyDescent="0.25">
      <c r="E548" s="81"/>
    </row>
    <row r="549" spans="5:5" x14ac:dyDescent="0.25">
      <c r="E549" s="81"/>
    </row>
    <row r="550" spans="5:5" x14ac:dyDescent="0.25">
      <c r="E550" s="81"/>
    </row>
    <row r="551" spans="5:5" x14ac:dyDescent="0.25">
      <c r="E551" s="81"/>
    </row>
    <row r="552" spans="5:5" x14ac:dyDescent="0.25">
      <c r="E552" s="81"/>
    </row>
    <row r="553" spans="5:5" x14ac:dyDescent="0.25">
      <c r="E553" s="81"/>
    </row>
    <row r="554" spans="5:5" x14ac:dyDescent="0.25">
      <c r="E554" s="81"/>
    </row>
    <row r="555" spans="5:5" x14ac:dyDescent="0.25">
      <c r="E555" s="81"/>
    </row>
    <row r="556" spans="5:5" x14ac:dyDescent="0.25">
      <c r="E556" s="81"/>
    </row>
    <row r="557" spans="5:5" x14ac:dyDescent="0.25">
      <c r="E557" s="81"/>
    </row>
    <row r="558" spans="5:5" x14ac:dyDescent="0.25">
      <c r="E558" s="81"/>
    </row>
    <row r="559" spans="5:5" x14ac:dyDescent="0.25">
      <c r="E559" s="81"/>
    </row>
    <row r="560" spans="5:5" x14ac:dyDescent="0.25">
      <c r="E560" s="81"/>
    </row>
    <row r="561" spans="5:5" x14ac:dyDescent="0.25">
      <c r="E561" s="81"/>
    </row>
    <row r="562" spans="5:5" x14ac:dyDescent="0.25">
      <c r="E562" s="81"/>
    </row>
    <row r="563" spans="5:5" x14ac:dyDescent="0.25">
      <c r="E563" s="81"/>
    </row>
    <row r="564" spans="5:5" x14ac:dyDescent="0.25">
      <c r="E564" s="81"/>
    </row>
    <row r="565" spans="5:5" x14ac:dyDescent="0.25">
      <c r="E565" s="81"/>
    </row>
    <row r="566" spans="5:5" x14ac:dyDescent="0.25">
      <c r="E566" s="81"/>
    </row>
    <row r="567" spans="5:5" x14ac:dyDescent="0.25">
      <c r="E567" s="81"/>
    </row>
    <row r="568" spans="5:5" x14ac:dyDescent="0.25">
      <c r="E568" s="81"/>
    </row>
    <row r="569" spans="5:5" x14ac:dyDescent="0.25">
      <c r="E569" s="81"/>
    </row>
    <row r="570" spans="5:5" x14ac:dyDescent="0.25">
      <c r="E570" s="81"/>
    </row>
    <row r="571" spans="5:5" x14ac:dyDescent="0.25">
      <c r="E571" s="81"/>
    </row>
    <row r="572" spans="5:5" x14ac:dyDescent="0.25">
      <c r="E572" s="81"/>
    </row>
    <row r="573" spans="5:5" x14ac:dyDescent="0.25">
      <c r="E573" s="81"/>
    </row>
    <row r="574" spans="5:5" x14ac:dyDescent="0.25">
      <c r="E574" s="81"/>
    </row>
    <row r="575" spans="5:5" x14ac:dyDescent="0.25">
      <c r="E575" s="81"/>
    </row>
    <row r="576" spans="5:5" x14ac:dyDescent="0.25">
      <c r="E576" s="81"/>
    </row>
    <row r="577" spans="5:5" x14ac:dyDescent="0.25">
      <c r="E577" s="81"/>
    </row>
    <row r="578" spans="5:5" x14ac:dyDescent="0.25">
      <c r="E578" s="81"/>
    </row>
    <row r="579" spans="5:5" x14ac:dyDescent="0.25">
      <c r="E579" s="81"/>
    </row>
    <row r="580" spans="5:5" x14ac:dyDescent="0.25">
      <c r="E580" s="81"/>
    </row>
    <row r="581" spans="5:5" x14ac:dyDescent="0.25">
      <c r="E581" s="81"/>
    </row>
    <row r="582" spans="5:5" x14ac:dyDescent="0.25">
      <c r="E582" s="81"/>
    </row>
    <row r="583" spans="5:5" x14ac:dyDescent="0.25">
      <c r="E583" s="81"/>
    </row>
    <row r="584" spans="5:5" x14ac:dyDescent="0.25">
      <c r="E584" s="81"/>
    </row>
    <row r="585" spans="5:5" x14ac:dyDescent="0.25">
      <c r="E585" s="81"/>
    </row>
    <row r="586" spans="5:5" x14ac:dyDescent="0.25">
      <c r="E586" s="81"/>
    </row>
    <row r="587" spans="5:5" x14ac:dyDescent="0.25">
      <c r="E587" s="81"/>
    </row>
    <row r="588" spans="5:5" x14ac:dyDescent="0.25">
      <c r="E588" s="81"/>
    </row>
    <row r="589" spans="5:5" x14ac:dyDescent="0.25">
      <c r="E589" s="81"/>
    </row>
    <row r="590" spans="5:5" x14ac:dyDescent="0.25">
      <c r="E590" s="81"/>
    </row>
    <row r="591" spans="5:5" x14ac:dyDescent="0.25">
      <c r="E591" s="81"/>
    </row>
    <row r="592" spans="5:5" x14ac:dyDescent="0.25">
      <c r="E592" s="81"/>
    </row>
    <row r="593" spans="5:5" x14ac:dyDescent="0.25">
      <c r="E593" s="81"/>
    </row>
    <row r="594" spans="5:5" x14ac:dyDescent="0.25">
      <c r="E594" s="81"/>
    </row>
    <row r="595" spans="5:5" x14ac:dyDescent="0.25">
      <c r="E595" s="81"/>
    </row>
    <row r="596" spans="5:5" x14ac:dyDescent="0.25">
      <c r="E596" s="81"/>
    </row>
    <row r="597" spans="5:5" x14ac:dyDescent="0.25">
      <c r="E597" s="81"/>
    </row>
    <row r="598" spans="5:5" x14ac:dyDescent="0.25">
      <c r="E598" s="81"/>
    </row>
    <row r="599" spans="5:5" x14ac:dyDescent="0.25">
      <c r="E599" s="81"/>
    </row>
    <row r="600" spans="5:5" x14ac:dyDescent="0.25">
      <c r="E600" s="81"/>
    </row>
    <row r="601" spans="5:5" x14ac:dyDescent="0.25">
      <c r="E601" s="81"/>
    </row>
    <row r="602" spans="5:5" x14ac:dyDescent="0.25">
      <c r="E602" s="81"/>
    </row>
    <row r="603" spans="5:5" x14ac:dyDescent="0.25">
      <c r="E603" s="81"/>
    </row>
    <row r="604" spans="5:5" x14ac:dyDescent="0.25">
      <c r="E604" s="81"/>
    </row>
    <row r="605" spans="5:5" x14ac:dyDescent="0.25">
      <c r="E605" s="81"/>
    </row>
    <row r="606" spans="5:5" x14ac:dyDescent="0.25">
      <c r="E606" s="81"/>
    </row>
    <row r="607" spans="5:5" x14ac:dyDescent="0.25">
      <c r="E607" s="81"/>
    </row>
    <row r="608" spans="5:5" x14ac:dyDescent="0.25">
      <c r="E608" s="81"/>
    </row>
    <row r="609" spans="5:5" x14ac:dyDescent="0.25">
      <c r="E609" s="81"/>
    </row>
    <row r="610" spans="5:5" x14ac:dyDescent="0.25">
      <c r="E610" s="81"/>
    </row>
    <row r="611" spans="5:5" x14ac:dyDescent="0.25">
      <c r="E611" s="81"/>
    </row>
    <row r="612" spans="5:5" x14ac:dyDescent="0.25">
      <c r="E612" s="81"/>
    </row>
    <row r="613" spans="5:5" x14ac:dyDescent="0.25">
      <c r="E613" s="81"/>
    </row>
    <row r="614" spans="5:5" x14ac:dyDescent="0.25">
      <c r="E614" s="81"/>
    </row>
    <row r="615" spans="5:5" x14ac:dyDescent="0.25">
      <c r="E615" s="81"/>
    </row>
    <row r="616" spans="5:5" x14ac:dyDescent="0.25">
      <c r="E616" s="81"/>
    </row>
    <row r="617" spans="5:5" x14ac:dyDescent="0.25">
      <c r="E617" s="81"/>
    </row>
    <row r="618" spans="5:5" x14ac:dyDescent="0.25">
      <c r="E618" s="81"/>
    </row>
    <row r="619" spans="5:5" x14ac:dyDescent="0.25">
      <c r="E619" s="81"/>
    </row>
    <row r="620" spans="5:5" x14ac:dyDescent="0.25">
      <c r="E620" s="81"/>
    </row>
    <row r="621" spans="5:5" x14ac:dyDescent="0.25">
      <c r="E621" s="81"/>
    </row>
    <row r="622" spans="5:5" x14ac:dyDescent="0.25">
      <c r="E622" s="81"/>
    </row>
    <row r="623" spans="5:5" x14ac:dyDescent="0.25">
      <c r="E623" s="81"/>
    </row>
    <row r="624" spans="5:5" x14ac:dyDescent="0.25">
      <c r="E624" s="81"/>
    </row>
    <row r="625" spans="5:5" x14ac:dyDescent="0.25">
      <c r="E625" s="81"/>
    </row>
    <row r="626" spans="5:5" x14ac:dyDescent="0.25">
      <c r="E626" s="81"/>
    </row>
    <row r="627" spans="5:5" x14ac:dyDescent="0.25">
      <c r="E627" s="81"/>
    </row>
    <row r="628" spans="5:5" x14ac:dyDescent="0.25">
      <c r="E628" s="81"/>
    </row>
    <row r="629" spans="5:5" x14ac:dyDescent="0.25">
      <c r="E629" s="81"/>
    </row>
    <row r="630" spans="5:5" x14ac:dyDescent="0.25">
      <c r="E630" s="81"/>
    </row>
    <row r="631" spans="5:5" x14ac:dyDescent="0.25">
      <c r="E631" s="81"/>
    </row>
    <row r="632" spans="5:5" x14ac:dyDescent="0.25">
      <c r="E632" s="81"/>
    </row>
    <row r="633" spans="5:5" x14ac:dyDescent="0.25">
      <c r="E633" s="81"/>
    </row>
    <row r="634" spans="5:5" x14ac:dyDescent="0.25">
      <c r="E634" s="81"/>
    </row>
    <row r="635" spans="5:5" x14ac:dyDescent="0.25">
      <c r="E635" s="81"/>
    </row>
    <row r="636" spans="5:5" x14ac:dyDescent="0.25">
      <c r="E636" s="81"/>
    </row>
    <row r="637" spans="5:5" x14ac:dyDescent="0.25">
      <c r="E637" s="81"/>
    </row>
    <row r="638" spans="5:5" x14ac:dyDescent="0.25">
      <c r="E638" s="81"/>
    </row>
    <row r="639" spans="5:5" x14ac:dyDescent="0.25">
      <c r="E639" s="81"/>
    </row>
    <row r="640" spans="5:5" x14ac:dyDescent="0.25">
      <c r="E640" s="81"/>
    </row>
    <row r="641" spans="5:5" x14ac:dyDescent="0.25">
      <c r="E641" s="81"/>
    </row>
    <row r="642" spans="5:5" x14ac:dyDescent="0.25">
      <c r="E642" s="81"/>
    </row>
    <row r="643" spans="5:5" x14ac:dyDescent="0.25">
      <c r="E643" s="81"/>
    </row>
    <row r="644" spans="5:5" x14ac:dyDescent="0.25">
      <c r="E644" s="81"/>
    </row>
    <row r="645" spans="5:5" x14ac:dyDescent="0.25">
      <c r="E645" s="81"/>
    </row>
    <row r="646" spans="5:5" x14ac:dyDescent="0.25">
      <c r="E646" s="81"/>
    </row>
    <row r="647" spans="5:5" x14ac:dyDescent="0.25">
      <c r="E647" s="81"/>
    </row>
    <row r="648" spans="5:5" x14ac:dyDescent="0.25">
      <c r="E648" s="81"/>
    </row>
    <row r="649" spans="5:5" x14ac:dyDescent="0.25">
      <c r="E649" s="81"/>
    </row>
    <row r="650" spans="5:5" x14ac:dyDescent="0.25">
      <c r="E650" s="81"/>
    </row>
    <row r="651" spans="5:5" x14ac:dyDescent="0.25">
      <c r="E651" s="81"/>
    </row>
    <row r="652" spans="5:5" x14ac:dyDescent="0.25">
      <c r="E652" s="81"/>
    </row>
    <row r="653" spans="5:5" x14ac:dyDescent="0.25">
      <c r="E653" s="81"/>
    </row>
    <row r="654" spans="5:5" x14ac:dyDescent="0.25">
      <c r="E654" s="81"/>
    </row>
    <row r="655" spans="5:5" x14ac:dyDescent="0.25">
      <c r="E655" s="81"/>
    </row>
    <row r="656" spans="5:5" x14ac:dyDescent="0.25">
      <c r="E656" s="81"/>
    </row>
    <row r="657" spans="5:5" x14ac:dyDescent="0.25">
      <c r="E657" s="81"/>
    </row>
    <row r="658" spans="5:5" x14ac:dyDescent="0.25">
      <c r="E658" s="81"/>
    </row>
    <row r="659" spans="5:5" x14ac:dyDescent="0.25">
      <c r="E659" s="81"/>
    </row>
    <row r="660" spans="5:5" x14ac:dyDescent="0.25">
      <c r="E660" s="81"/>
    </row>
    <row r="661" spans="5:5" x14ac:dyDescent="0.25">
      <c r="E661" s="81"/>
    </row>
    <row r="662" spans="5:5" x14ac:dyDescent="0.25">
      <c r="E662" s="81"/>
    </row>
    <row r="663" spans="5:5" x14ac:dyDescent="0.25">
      <c r="E663" s="81"/>
    </row>
    <row r="664" spans="5:5" x14ac:dyDescent="0.25">
      <c r="E664" s="81"/>
    </row>
    <row r="665" spans="5:5" x14ac:dyDescent="0.25">
      <c r="E665" s="81"/>
    </row>
    <row r="666" spans="5:5" x14ac:dyDescent="0.25">
      <c r="E666" s="81"/>
    </row>
    <row r="667" spans="5:5" x14ac:dyDescent="0.25">
      <c r="E667" s="81"/>
    </row>
    <row r="668" spans="5:5" x14ac:dyDescent="0.25">
      <c r="E668" s="81"/>
    </row>
    <row r="669" spans="5:5" x14ac:dyDescent="0.25">
      <c r="E669" s="81"/>
    </row>
    <row r="670" spans="5:5" x14ac:dyDescent="0.25">
      <c r="E670" s="81"/>
    </row>
    <row r="671" spans="5:5" x14ac:dyDescent="0.25">
      <c r="E671" s="81"/>
    </row>
    <row r="672" spans="5:5" x14ac:dyDescent="0.25">
      <c r="E672" s="81"/>
    </row>
    <row r="673" spans="5:5" x14ac:dyDescent="0.25">
      <c r="E673" s="81"/>
    </row>
    <row r="674" spans="5:5" x14ac:dyDescent="0.25">
      <c r="E674" s="81"/>
    </row>
    <row r="675" spans="5:5" x14ac:dyDescent="0.25">
      <c r="E675" s="81"/>
    </row>
    <row r="676" spans="5:5" x14ac:dyDescent="0.25">
      <c r="E676" s="81"/>
    </row>
    <row r="677" spans="5:5" x14ac:dyDescent="0.25">
      <c r="E677" s="81"/>
    </row>
    <row r="678" spans="5:5" x14ac:dyDescent="0.25">
      <c r="E678" s="81"/>
    </row>
    <row r="679" spans="5:5" x14ac:dyDescent="0.25">
      <c r="E679" s="81"/>
    </row>
    <row r="680" spans="5:5" x14ac:dyDescent="0.25">
      <c r="E680" s="81"/>
    </row>
    <row r="681" spans="5:5" x14ac:dyDescent="0.25">
      <c r="E681" s="81"/>
    </row>
    <row r="682" spans="5:5" x14ac:dyDescent="0.25">
      <c r="E682" s="81"/>
    </row>
    <row r="683" spans="5:5" x14ac:dyDescent="0.25">
      <c r="E683" s="81"/>
    </row>
    <row r="684" spans="5:5" x14ac:dyDescent="0.25">
      <c r="E684" s="81"/>
    </row>
    <row r="685" spans="5:5" x14ac:dyDescent="0.25">
      <c r="E685" s="81"/>
    </row>
    <row r="686" spans="5:5" x14ac:dyDescent="0.25">
      <c r="E686" s="81"/>
    </row>
    <row r="687" spans="5:5" x14ac:dyDescent="0.25">
      <c r="E687" s="81"/>
    </row>
    <row r="688" spans="5:5" x14ac:dyDescent="0.25">
      <c r="E688" s="81"/>
    </row>
    <row r="689" spans="5:5" x14ac:dyDescent="0.25">
      <c r="E689" s="81"/>
    </row>
    <row r="690" spans="5:5" x14ac:dyDescent="0.25">
      <c r="E690" s="81"/>
    </row>
    <row r="691" spans="5:5" x14ac:dyDescent="0.25">
      <c r="E691" s="81"/>
    </row>
    <row r="692" spans="5:5" x14ac:dyDescent="0.25">
      <c r="E692" s="81"/>
    </row>
    <row r="693" spans="5:5" x14ac:dyDescent="0.25">
      <c r="E693" s="81"/>
    </row>
    <row r="694" spans="5:5" x14ac:dyDescent="0.25">
      <c r="E694" s="81"/>
    </row>
    <row r="695" spans="5:5" x14ac:dyDescent="0.25">
      <c r="E695" s="81"/>
    </row>
    <row r="696" spans="5:5" x14ac:dyDescent="0.25">
      <c r="E696" s="81"/>
    </row>
    <row r="697" spans="5:5" x14ac:dyDescent="0.25">
      <c r="E697" s="81"/>
    </row>
    <row r="698" spans="5:5" x14ac:dyDescent="0.25">
      <c r="E698" s="81"/>
    </row>
    <row r="699" spans="5:5" x14ac:dyDescent="0.25">
      <c r="E699" s="81"/>
    </row>
    <row r="700" spans="5:5" x14ac:dyDescent="0.25">
      <c r="E700" s="81"/>
    </row>
    <row r="701" spans="5:5" x14ac:dyDescent="0.25">
      <c r="E701" s="81"/>
    </row>
    <row r="702" spans="5:5" x14ac:dyDescent="0.25">
      <c r="E702" s="81"/>
    </row>
    <row r="703" spans="5:5" x14ac:dyDescent="0.25">
      <c r="E703" s="81"/>
    </row>
    <row r="704" spans="5:5" x14ac:dyDescent="0.25">
      <c r="E704" s="81"/>
    </row>
    <row r="705" spans="5:5" x14ac:dyDescent="0.25">
      <c r="E705" s="81"/>
    </row>
    <row r="706" spans="5:5" x14ac:dyDescent="0.25">
      <c r="E706" s="81"/>
    </row>
    <row r="707" spans="5:5" x14ac:dyDescent="0.25">
      <c r="E707" s="81"/>
    </row>
    <row r="708" spans="5:5" x14ac:dyDescent="0.25">
      <c r="E708" s="81"/>
    </row>
    <row r="709" spans="5:5" x14ac:dyDescent="0.25">
      <c r="E709" s="81"/>
    </row>
    <row r="710" spans="5:5" x14ac:dyDescent="0.25">
      <c r="E710" s="81"/>
    </row>
    <row r="711" spans="5:5" x14ac:dyDescent="0.25">
      <c r="E711" s="81"/>
    </row>
    <row r="712" spans="5:5" x14ac:dyDescent="0.25">
      <c r="E712" s="81"/>
    </row>
    <row r="713" spans="5:5" x14ac:dyDescent="0.25">
      <c r="E713" s="81"/>
    </row>
    <row r="714" spans="5:5" x14ac:dyDescent="0.25">
      <c r="E714" s="81"/>
    </row>
    <row r="715" spans="5:5" x14ac:dyDescent="0.25">
      <c r="E715" s="81"/>
    </row>
    <row r="716" spans="5:5" x14ac:dyDescent="0.25">
      <c r="E716" s="81"/>
    </row>
    <row r="717" spans="5:5" x14ac:dyDescent="0.25">
      <c r="E717" s="81"/>
    </row>
    <row r="718" spans="5:5" x14ac:dyDescent="0.25">
      <c r="E718" s="81"/>
    </row>
    <row r="719" spans="5:5" x14ac:dyDescent="0.25">
      <c r="E719" s="81"/>
    </row>
    <row r="720" spans="5:5" x14ac:dyDescent="0.25">
      <c r="E720" s="81"/>
    </row>
    <row r="721" spans="5:5" x14ac:dyDescent="0.25">
      <c r="E721" s="81"/>
    </row>
    <row r="722" spans="5:5" x14ac:dyDescent="0.25">
      <c r="E722" s="81"/>
    </row>
    <row r="723" spans="5:5" x14ac:dyDescent="0.25">
      <c r="E723" s="81"/>
    </row>
    <row r="724" spans="5:5" x14ac:dyDescent="0.25">
      <c r="E724" s="81"/>
    </row>
    <row r="725" spans="5:5" x14ac:dyDescent="0.25">
      <c r="E725" s="81"/>
    </row>
    <row r="726" spans="5:5" x14ac:dyDescent="0.25">
      <c r="E726" s="81"/>
    </row>
    <row r="727" spans="5:5" x14ac:dyDescent="0.25">
      <c r="E727" s="81"/>
    </row>
    <row r="728" spans="5:5" x14ac:dyDescent="0.25">
      <c r="E728" s="81"/>
    </row>
    <row r="729" spans="5:5" x14ac:dyDescent="0.25">
      <c r="E729" s="81"/>
    </row>
    <row r="730" spans="5:5" x14ac:dyDescent="0.25">
      <c r="E730" s="81"/>
    </row>
    <row r="731" spans="5:5" x14ac:dyDescent="0.25">
      <c r="E731" s="81"/>
    </row>
    <row r="732" spans="5:5" x14ac:dyDescent="0.25">
      <c r="E732" s="81"/>
    </row>
    <row r="733" spans="5:5" x14ac:dyDescent="0.25">
      <c r="E733" s="81"/>
    </row>
    <row r="734" spans="5:5" x14ac:dyDescent="0.25">
      <c r="E734" s="81"/>
    </row>
    <row r="735" spans="5:5" x14ac:dyDescent="0.25">
      <c r="E735" s="81"/>
    </row>
    <row r="736" spans="5:5" x14ac:dyDescent="0.25">
      <c r="E736" s="81"/>
    </row>
    <row r="737" spans="5:5" x14ac:dyDescent="0.25">
      <c r="E737" s="81"/>
    </row>
    <row r="738" spans="5:5" x14ac:dyDescent="0.25">
      <c r="E738" s="81"/>
    </row>
    <row r="739" spans="5:5" x14ac:dyDescent="0.25">
      <c r="E739" s="81"/>
    </row>
    <row r="740" spans="5:5" x14ac:dyDescent="0.25">
      <c r="E740" s="81"/>
    </row>
    <row r="741" spans="5:5" x14ac:dyDescent="0.25">
      <c r="E741" s="81"/>
    </row>
    <row r="742" spans="5:5" x14ac:dyDescent="0.25">
      <c r="E742" s="81"/>
    </row>
  </sheetData>
  <mergeCells count="1">
    <mergeCell ref="N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2"/>
  <sheetViews>
    <sheetView zoomScale="145" zoomScaleNormal="145" zoomScalePageLayoutView="175" workbookViewId="0">
      <selection activeCell="D2" sqref="D2"/>
    </sheetView>
  </sheetViews>
  <sheetFormatPr defaultColWidth="9.140625" defaultRowHeight="15" x14ac:dyDescent="0.25"/>
  <cols>
    <col min="1" max="1" width="11.85546875" style="7" bestFit="1" customWidth="1"/>
    <col min="2" max="2" width="16" style="7" customWidth="1"/>
    <col min="3" max="3" width="9.42578125" style="57" customWidth="1"/>
    <col min="4" max="4" width="4.5703125" style="71" bestFit="1" customWidth="1"/>
    <col min="5" max="5" width="10" style="14" customWidth="1"/>
    <col min="6" max="6" width="20" style="7" customWidth="1"/>
    <col min="7" max="7" width="11.85546875" style="7" bestFit="1" customWidth="1"/>
    <col min="8" max="8" width="10.28515625" style="39" bestFit="1" customWidth="1"/>
    <col min="9" max="9" width="5.85546875" style="55" bestFit="1" customWidth="1"/>
    <col min="10" max="10" width="13.5703125" style="14" customWidth="1"/>
    <col min="11" max="16384" width="9.140625" style="14"/>
  </cols>
  <sheetData>
    <row r="1" spans="1:10" x14ac:dyDescent="0.25">
      <c r="A1" s="2" t="s">
        <v>902</v>
      </c>
      <c r="B1" s="1" t="s">
        <v>0</v>
      </c>
      <c r="C1" s="94" t="s">
        <v>5</v>
      </c>
      <c r="D1" s="2" t="s">
        <v>9</v>
      </c>
      <c r="E1" s="27"/>
      <c r="F1" s="3" t="s">
        <v>1</v>
      </c>
      <c r="G1" s="2" t="s">
        <v>902</v>
      </c>
      <c r="H1" s="4" t="s">
        <v>3</v>
      </c>
      <c r="I1" s="5" t="s">
        <v>4</v>
      </c>
      <c r="J1" s="5" t="s">
        <v>5</v>
      </c>
    </row>
    <row r="2" spans="1:10" x14ac:dyDescent="0.25">
      <c r="A2" s="92">
        <v>812487524</v>
      </c>
      <c r="B2" s="7" t="s">
        <v>636</v>
      </c>
      <c r="C2" s="56">
        <v>68370</v>
      </c>
      <c r="D2" s="71">
        <v>5</v>
      </c>
      <c r="E2" s="93"/>
      <c r="F2" s="7" t="s">
        <v>241</v>
      </c>
      <c r="G2" s="92" t="s">
        <v>2197</v>
      </c>
      <c r="H2" s="39">
        <v>36305</v>
      </c>
      <c r="I2" s="20">
        <f t="shared" ref="I2:I65" ca="1" si="0">DATEDIF(H2,TODAY(),"Y")</f>
        <v>16</v>
      </c>
    </row>
    <row r="3" spans="1:10" x14ac:dyDescent="0.25">
      <c r="A3" s="92">
        <v>779014027</v>
      </c>
      <c r="B3" s="7" t="s">
        <v>645</v>
      </c>
      <c r="C3" s="56">
        <v>55164</v>
      </c>
      <c r="D3" s="71">
        <v>0</v>
      </c>
      <c r="E3" s="27"/>
      <c r="F3" s="7" t="s">
        <v>393</v>
      </c>
      <c r="G3" s="92" t="s">
        <v>1709</v>
      </c>
      <c r="H3" s="51">
        <v>40313</v>
      </c>
      <c r="I3" s="20">
        <f t="shared" ca="1" si="0"/>
        <v>5</v>
      </c>
    </row>
    <row r="4" spans="1:10" x14ac:dyDescent="0.25">
      <c r="A4" s="92">
        <v>553766436</v>
      </c>
      <c r="B4" s="7" t="s">
        <v>194</v>
      </c>
      <c r="C4" s="56">
        <v>55593</v>
      </c>
      <c r="D4" s="71">
        <v>0</v>
      </c>
      <c r="E4" s="27"/>
      <c r="F4" s="7" t="s">
        <v>630</v>
      </c>
      <c r="G4" s="92" t="s">
        <v>1764</v>
      </c>
      <c r="H4" s="39">
        <v>40486</v>
      </c>
      <c r="I4" s="20">
        <f t="shared" ca="1" si="0"/>
        <v>5</v>
      </c>
    </row>
    <row r="5" spans="1:10" x14ac:dyDescent="0.25">
      <c r="A5" s="92">
        <v>115585453</v>
      </c>
      <c r="B5" s="7" t="s">
        <v>631</v>
      </c>
      <c r="C5" s="56">
        <v>52306</v>
      </c>
      <c r="D5" s="71">
        <v>0</v>
      </c>
      <c r="E5" s="27"/>
      <c r="F5" s="7" t="s">
        <v>704</v>
      </c>
      <c r="G5" s="92" t="s">
        <v>1840</v>
      </c>
      <c r="H5" s="39">
        <v>39283</v>
      </c>
      <c r="I5" s="20">
        <f t="shared" ca="1" si="0"/>
        <v>8</v>
      </c>
    </row>
    <row r="6" spans="1:10" x14ac:dyDescent="0.25">
      <c r="A6" s="92">
        <v>186500986</v>
      </c>
      <c r="B6" s="7" t="s">
        <v>664</v>
      </c>
      <c r="C6" s="56">
        <v>61979</v>
      </c>
      <c r="D6" s="71">
        <v>4</v>
      </c>
      <c r="E6" s="27"/>
      <c r="F6" s="7" t="s">
        <v>541</v>
      </c>
      <c r="G6" s="92" t="s">
        <v>2015</v>
      </c>
      <c r="H6" s="39">
        <v>40878</v>
      </c>
      <c r="I6" s="20">
        <f t="shared" ca="1" si="0"/>
        <v>4</v>
      </c>
    </row>
    <row r="7" spans="1:10" x14ac:dyDescent="0.25">
      <c r="A7" s="92">
        <v>863079097</v>
      </c>
      <c r="B7" s="7" t="s">
        <v>397</v>
      </c>
      <c r="C7" s="56">
        <v>85241</v>
      </c>
      <c r="D7" s="71">
        <v>4</v>
      </c>
      <c r="E7" s="27"/>
      <c r="F7" s="7" t="s">
        <v>541</v>
      </c>
      <c r="G7" s="92" t="s">
        <v>2257</v>
      </c>
      <c r="H7" s="39">
        <v>37526</v>
      </c>
      <c r="I7" s="20">
        <f t="shared" ca="1" si="0"/>
        <v>13</v>
      </c>
    </row>
    <row r="8" spans="1:10" x14ac:dyDescent="0.25">
      <c r="A8" s="92">
        <v>584558457</v>
      </c>
      <c r="B8" s="7" t="s">
        <v>272</v>
      </c>
      <c r="C8" s="56">
        <v>44469</v>
      </c>
      <c r="D8" s="71">
        <v>0</v>
      </c>
      <c r="E8" s="27"/>
      <c r="F8" s="7" t="s">
        <v>704</v>
      </c>
      <c r="G8" s="92" t="s">
        <v>2031</v>
      </c>
      <c r="H8" s="39">
        <v>36918</v>
      </c>
      <c r="I8" s="20">
        <f t="shared" ca="1" si="0"/>
        <v>15</v>
      </c>
    </row>
    <row r="9" spans="1:10" x14ac:dyDescent="0.25">
      <c r="A9" s="92">
        <v>496530423</v>
      </c>
      <c r="B9" s="7" t="s">
        <v>168</v>
      </c>
      <c r="C9" s="56">
        <v>99925</v>
      </c>
      <c r="D9" s="71">
        <v>6</v>
      </c>
      <c r="E9" s="27"/>
      <c r="F9" s="7" t="s">
        <v>26</v>
      </c>
      <c r="G9" s="92" t="s">
        <v>1604</v>
      </c>
      <c r="H9" s="39">
        <v>38751</v>
      </c>
      <c r="I9" s="20">
        <f t="shared" ca="1" si="0"/>
        <v>10</v>
      </c>
    </row>
    <row r="10" spans="1:10" x14ac:dyDescent="0.25">
      <c r="A10" s="92">
        <v>920517636</v>
      </c>
      <c r="B10" s="7" t="s">
        <v>510</v>
      </c>
      <c r="C10" s="56">
        <v>121677</v>
      </c>
      <c r="D10" s="71">
        <v>4</v>
      </c>
      <c r="E10" s="27"/>
      <c r="F10" s="7" t="s">
        <v>541</v>
      </c>
      <c r="G10" s="92" t="s">
        <v>2260</v>
      </c>
      <c r="H10" s="39">
        <v>36195</v>
      </c>
      <c r="I10" s="20">
        <f t="shared" ca="1" si="0"/>
        <v>17</v>
      </c>
    </row>
    <row r="11" spans="1:10" x14ac:dyDescent="0.25">
      <c r="A11" s="92">
        <v>296985860</v>
      </c>
      <c r="B11" s="7" t="s">
        <v>641</v>
      </c>
      <c r="C11" s="56">
        <v>86617</v>
      </c>
      <c r="D11" s="71">
        <v>3</v>
      </c>
      <c r="E11" s="27"/>
      <c r="F11" s="7" t="s">
        <v>88</v>
      </c>
      <c r="G11" s="92" t="s">
        <v>1661</v>
      </c>
      <c r="H11" s="39">
        <v>39379</v>
      </c>
      <c r="I11" s="20">
        <f t="shared" ca="1" si="0"/>
        <v>8</v>
      </c>
    </row>
    <row r="12" spans="1:10" x14ac:dyDescent="0.25">
      <c r="A12" s="92">
        <v>567012033</v>
      </c>
      <c r="B12" s="7" t="s">
        <v>2285</v>
      </c>
      <c r="C12" s="56">
        <v>59840</v>
      </c>
      <c r="D12" s="71">
        <v>6</v>
      </c>
      <c r="E12" s="27"/>
      <c r="F12" s="7" t="s">
        <v>193</v>
      </c>
      <c r="G12" s="92" t="s">
        <v>2051</v>
      </c>
      <c r="H12" s="39">
        <v>40366</v>
      </c>
      <c r="I12" s="20">
        <f t="shared" ca="1" si="0"/>
        <v>5</v>
      </c>
    </row>
    <row r="13" spans="1:10" x14ac:dyDescent="0.25">
      <c r="A13" s="92">
        <v>176686080</v>
      </c>
      <c r="B13" s="7" t="s">
        <v>589</v>
      </c>
      <c r="C13" s="56">
        <v>71460</v>
      </c>
      <c r="D13" s="71">
        <v>0</v>
      </c>
      <c r="E13" s="27"/>
      <c r="F13" s="7" t="s">
        <v>630</v>
      </c>
      <c r="G13" s="92" t="s">
        <v>1581</v>
      </c>
      <c r="H13" s="39">
        <v>39141</v>
      </c>
      <c r="I13" s="20">
        <f t="shared" ca="1" si="0"/>
        <v>9</v>
      </c>
    </row>
    <row r="14" spans="1:10" x14ac:dyDescent="0.25">
      <c r="A14" s="92">
        <v>934621666</v>
      </c>
      <c r="B14" s="7" t="s">
        <v>508</v>
      </c>
      <c r="C14" s="56">
        <v>101020</v>
      </c>
      <c r="D14" s="71">
        <v>2</v>
      </c>
      <c r="E14" s="27"/>
      <c r="F14" s="7" t="s">
        <v>241</v>
      </c>
      <c r="G14" s="92" t="s">
        <v>2095</v>
      </c>
      <c r="H14" s="39">
        <v>39785</v>
      </c>
      <c r="I14" s="20">
        <f t="shared" ca="1" si="0"/>
        <v>7</v>
      </c>
    </row>
    <row r="15" spans="1:10" x14ac:dyDescent="0.25">
      <c r="A15" s="92">
        <v>795688732</v>
      </c>
      <c r="B15" s="7" t="s">
        <v>708</v>
      </c>
      <c r="C15" s="56">
        <v>117406</v>
      </c>
      <c r="D15" s="71">
        <v>6</v>
      </c>
      <c r="E15" s="27"/>
      <c r="F15" s="7" t="s">
        <v>241</v>
      </c>
      <c r="G15" s="92" t="s">
        <v>1639</v>
      </c>
      <c r="H15" s="39">
        <v>39264</v>
      </c>
      <c r="I15" s="20">
        <f t="shared" ca="1" si="0"/>
        <v>8</v>
      </c>
    </row>
    <row r="16" spans="1:10" x14ac:dyDescent="0.25">
      <c r="A16" s="92">
        <v>677581725</v>
      </c>
      <c r="B16" s="7" t="s">
        <v>457</v>
      </c>
      <c r="C16" s="56">
        <v>95461</v>
      </c>
      <c r="D16" s="71">
        <v>0</v>
      </c>
      <c r="E16" s="27"/>
      <c r="F16" s="7" t="s">
        <v>193</v>
      </c>
      <c r="G16" s="92" t="s">
        <v>2204</v>
      </c>
      <c r="H16" s="39">
        <v>39295</v>
      </c>
      <c r="I16" s="20">
        <f t="shared" ca="1" si="0"/>
        <v>8</v>
      </c>
    </row>
    <row r="17" spans="1:9" x14ac:dyDescent="0.25">
      <c r="A17" s="92">
        <v>759549755</v>
      </c>
      <c r="B17" s="7" t="s">
        <v>615</v>
      </c>
      <c r="C17" s="56">
        <v>73768</v>
      </c>
      <c r="D17" s="71">
        <v>0</v>
      </c>
      <c r="E17" s="27"/>
      <c r="F17" s="7" t="s">
        <v>167</v>
      </c>
      <c r="G17" s="92" t="s">
        <v>1878</v>
      </c>
      <c r="H17" s="39">
        <v>38774</v>
      </c>
      <c r="I17" s="20">
        <f t="shared" ca="1" si="0"/>
        <v>10</v>
      </c>
    </row>
    <row r="18" spans="1:9" x14ac:dyDescent="0.25">
      <c r="A18" s="92">
        <v>769138387</v>
      </c>
      <c r="B18" s="7" t="s">
        <v>333</v>
      </c>
      <c r="C18" s="56">
        <v>55792</v>
      </c>
      <c r="D18" s="71">
        <v>0</v>
      </c>
      <c r="E18" s="27"/>
      <c r="F18" s="7" t="s">
        <v>541</v>
      </c>
      <c r="G18" s="92" t="s">
        <v>2232</v>
      </c>
      <c r="H18" s="39">
        <v>35946</v>
      </c>
      <c r="I18" s="20">
        <f t="shared" ca="1" si="0"/>
        <v>17</v>
      </c>
    </row>
    <row r="19" spans="1:9" x14ac:dyDescent="0.25">
      <c r="A19" s="92">
        <v>310570258</v>
      </c>
      <c r="B19" s="7" t="s">
        <v>555</v>
      </c>
      <c r="C19" s="56">
        <v>62423</v>
      </c>
      <c r="D19" s="71">
        <v>4</v>
      </c>
      <c r="E19" s="27"/>
      <c r="F19" s="7" t="s">
        <v>541</v>
      </c>
      <c r="G19" s="92" t="s">
        <v>1927</v>
      </c>
      <c r="H19" s="54">
        <v>38173</v>
      </c>
      <c r="I19" s="20">
        <f t="shared" ca="1" si="0"/>
        <v>11</v>
      </c>
    </row>
    <row r="20" spans="1:9" x14ac:dyDescent="0.25">
      <c r="A20" s="92">
        <v>336045858</v>
      </c>
      <c r="B20" s="7" t="s">
        <v>599</v>
      </c>
      <c r="C20" s="56">
        <v>46876</v>
      </c>
      <c r="D20" s="71">
        <v>4</v>
      </c>
      <c r="E20" s="27"/>
      <c r="F20" s="7" t="s">
        <v>704</v>
      </c>
      <c r="G20" s="92" t="s">
        <v>1595</v>
      </c>
      <c r="H20" s="39">
        <v>41226</v>
      </c>
      <c r="I20" s="20">
        <f t="shared" ca="1" si="0"/>
        <v>3</v>
      </c>
    </row>
    <row r="21" spans="1:9" x14ac:dyDescent="0.25">
      <c r="A21" s="92">
        <v>441959754</v>
      </c>
      <c r="B21" s="7" t="s">
        <v>700</v>
      </c>
      <c r="C21" s="56">
        <v>60907</v>
      </c>
      <c r="D21" s="71">
        <v>4</v>
      </c>
      <c r="E21" s="27"/>
      <c r="F21" s="7" t="s">
        <v>241</v>
      </c>
      <c r="G21" s="92" t="s">
        <v>2247</v>
      </c>
      <c r="H21" s="39">
        <v>36122</v>
      </c>
      <c r="I21" s="20">
        <f t="shared" ca="1" si="0"/>
        <v>17</v>
      </c>
    </row>
    <row r="22" spans="1:9" x14ac:dyDescent="0.25">
      <c r="A22" s="92">
        <v>374287129</v>
      </c>
      <c r="B22" s="7" t="s">
        <v>561</v>
      </c>
      <c r="C22" s="56">
        <v>55997</v>
      </c>
      <c r="D22" s="71">
        <v>2</v>
      </c>
      <c r="E22" s="27"/>
      <c r="F22" s="18" t="s">
        <v>26</v>
      </c>
      <c r="G22" s="92" t="s">
        <v>1683</v>
      </c>
      <c r="H22" s="19">
        <v>40787</v>
      </c>
      <c r="I22" s="20">
        <f t="shared" ca="1" si="0"/>
        <v>4</v>
      </c>
    </row>
    <row r="23" spans="1:9" x14ac:dyDescent="0.25">
      <c r="A23" s="92">
        <v>573123730</v>
      </c>
      <c r="B23" s="7" t="s">
        <v>364</v>
      </c>
      <c r="C23" s="56">
        <v>75430</v>
      </c>
      <c r="D23" s="71">
        <v>2</v>
      </c>
      <c r="E23" s="27"/>
      <c r="F23" s="7" t="s">
        <v>541</v>
      </c>
      <c r="G23" s="92" t="s">
        <v>1982</v>
      </c>
      <c r="H23" s="39">
        <v>35918</v>
      </c>
      <c r="I23" s="20">
        <f t="shared" ca="1" si="0"/>
        <v>17</v>
      </c>
    </row>
    <row r="24" spans="1:9" x14ac:dyDescent="0.25">
      <c r="A24" s="92">
        <v>246761186</v>
      </c>
      <c r="B24" s="7" t="s">
        <v>798</v>
      </c>
      <c r="C24" s="56">
        <v>84936</v>
      </c>
      <c r="D24" s="71">
        <v>6</v>
      </c>
      <c r="E24" s="27"/>
      <c r="F24" s="7" t="s">
        <v>241</v>
      </c>
      <c r="G24" s="92" t="s">
        <v>2103</v>
      </c>
      <c r="H24" s="39">
        <v>37326</v>
      </c>
      <c r="I24" s="20">
        <f t="shared" ca="1" si="0"/>
        <v>13</v>
      </c>
    </row>
    <row r="25" spans="1:9" x14ac:dyDescent="0.25">
      <c r="A25" s="92">
        <v>895922504</v>
      </c>
      <c r="B25" s="7" t="s">
        <v>166</v>
      </c>
      <c r="C25" s="56">
        <v>104593</v>
      </c>
      <c r="D25" s="71">
        <v>0</v>
      </c>
      <c r="E25" s="27"/>
      <c r="F25" s="7" t="s">
        <v>401</v>
      </c>
      <c r="G25" s="92" t="s">
        <v>2075</v>
      </c>
      <c r="H25" s="39">
        <v>39157</v>
      </c>
      <c r="I25" s="20">
        <f t="shared" ca="1" si="0"/>
        <v>8</v>
      </c>
    </row>
    <row r="26" spans="1:9" x14ac:dyDescent="0.25">
      <c r="A26" s="92">
        <v>933279458</v>
      </c>
      <c r="B26" s="7" t="s">
        <v>702</v>
      </c>
      <c r="C26" s="56">
        <v>65190</v>
      </c>
      <c r="D26" s="71">
        <v>2</v>
      </c>
      <c r="E26" s="27"/>
      <c r="F26" s="7" t="s">
        <v>401</v>
      </c>
      <c r="G26" s="92" t="s">
        <v>1852</v>
      </c>
      <c r="H26" s="39">
        <v>39871</v>
      </c>
      <c r="I26" s="20">
        <f t="shared" ca="1" si="0"/>
        <v>7</v>
      </c>
    </row>
    <row r="27" spans="1:9" x14ac:dyDescent="0.25">
      <c r="A27" s="92">
        <v>587594571</v>
      </c>
      <c r="B27" s="7" t="s">
        <v>467</v>
      </c>
      <c r="C27" s="56">
        <v>51208</v>
      </c>
      <c r="D27" s="71">
        <v>1</v>
      </c>
      <c r="E27" s="27"/>
      <c r="F27" s="7" t="s">
        <v>541</v>
      </c>
      <c r="G27" s="92" t="s">
        <v>1783</v>
      </c>
      <c r="H27" s="39">
        <v>37138</v>
      </c>
      <c r="I27" s="20">
        <f t="shared" ca="1" si="0"/>
        <v>14</v>
      </c>
    </row>
    <row r="28" spans="1:9" x14ac:dyDescent="0.25">
      <c r="A28" s="92">
        <v>737623353</v>
      </c>
      <c r="B28" s="7" t="s">
        <v>480</v>
      </c>
      <c r="C28" s="56">
        <v>82363</v>
      </c>
      <c r="D28" s="71">
        <v>3</v>
      </c>
      <c r="E28" s="27"/>
      <c r="F28" s="7" t="s">
        <v>241</v>
      </c>
      <c r="G28" s="92" t="s">
        <v>1949</v>
      </c>
      <c r="H28" s="39">
        <v>39168</v>
      </c>
      <c r="I28" s="20">
        <f t="shared" ca="1" si="0"/>
        <v>8</v>
      </c>
    </row>
    <row r="29" spans="1:9" x14ac:dyDescent="0.25">
      <c r="A29" s="92">
        <v>420511161</v>
      </c>
      <c r="B29" s="7" t="s">
        <v>486</v>
      </c>
      <c r="C29" s="56">
        <v>62768</v>
      </c>
      <c r="D29" s="71">
        <v>4</v>
      </c>
      <c r="E29" s="27"/>
      <c r="F29" s="7" t="s">
        <v>241</v>
      </c>
      <c r="G29" s="92" t="s">
        <v>2150</v>
      </c>
      <c r="H29" s="39">
        <v>36269</v>
      </c>
      <c r="I29" s="20">
        <f t="shared" ca="1" si="0"/>
        <v>16</v>
      </c>
    </row>
    <row r="30" spans="1:9" x14ac:dyDescent="0.25">
      <c r="A30" s="92">
        <v>477175071</v>
      </c>
      <c r="B30" s="7" t="s">
        <v>318</v>
      </c>
      <c r="C30" s="56">
        <v>70301</v>
      </c>
      <c r="D30" s="71">
        <v>6</v>
      </c>
      <c r="E30" s="27"/>
      <c r="F30" s="7" t="s">
        <v>241</v>
      </c>
      <c r="G30" s="92" t="s">
        <v>1812</v>
      </c>
      <c r="H30" s="39">
        <v>35807</v>
      </c>
      <c r="I30" s="20">
        <f t="shared" ca="1" si="0"/>
        <v>18</v>
      </c>
    </row>
    <row r="31" spans="1:9" x14ac:dyDescent="0.25">
      <c r="A31" s="92">
        <v>788597684</v>
      </c>
      <c r="B31" s="7" t="s">
        <v>554</v>
      </c>
      <c r="C31" s="56">
        <v>47765</v>
      </c>
      <c r="D31" s="71">
        <v>3</v>
      </c>
      <c r="E31" s="27"/>
      <c r="F31" s="7" t="s">
        <v>401</v>
      </c>
      <c r="G31" s="92" t="s">
        <v>1648</v>
      </c>
      <c r="H31" s="39">
        <v>40712</v>
      </c>
      <c r="I31" s="20">
        <f t="shared" ca="1" si="0"/>
        <v>4</v>
      </c>
    </row>
    <row r="32" spans="1:9" x14ac:dyDescent="0.25">
      <c r="A32" s="92">
        <v>296155901</v>
      </c>
      <c r="B32" s="7" t="s">
        <v>654</v>
      </c>
      <c r="C32" s="56">
        <v>81594</v>
      </c>
      <c r="D32" s="71">
        <v>0</v>
      </c>
      <c r="E32" s="27"/>
      <c r="F32" s="7" t="s">
        <v>241</v>
      </c>
      <c r="G32" s="92" t="s">
        <v>1585</v>
      </c>
      <c r="H32" s="39">
        <v>39830</v>
      </c>
      <c r="I32" s="20">
        <f t="shared" ca="1" si="0"/>
        <v>7</v>
      </c>
    </row>
    <row r="33" spans="1:9" x14ac:dyDescent="0.25">
      <c r="A33" s="92">
        <v>459570100</v>
      </c>
      <c r="B33" s="7" t="s">
        <v>189</v>
      </c>
      <c r="C33" s="56">
        <v>72880</v>
      </c>
      <c r="D33" s="71">
        <v>4</v>
      </c>
      <c r="E33" s="27"/>
      <c r="F33" s="7" t="s">
        <v>187</v>
      </c>
      <c r="G33" s="92" t="s">
        <v>2248</v>
      </c>
      <c r="H33" s="51">
        <v>40400</v>
      </c>
      <c r="I33" s="20">
        <f t="shared" ca="1" si="0"/>
        <v>5</v>
      </c>
    </row>
    <row r="34" spans="1:9" x14ac:dyDescent="0.25">
      <c r="A34" s="92">
        <v>296908639</v>
      </c>
      <c r="B34" s="7" t="s">
        <v>448</v>
      </c>
      <c r="C34" s="56">
        <v>51746</v>
      </c>
      <c r="D34" s="71">
        <v>5</v>
      </c>
      <c r="E34" s="27"/>
      <c r="F34" s="7" t="s">
        <v>630</v>
      </c>
      <c r="G34" s="92" t="s">
        <v>1864</v>
      </c>
      <c r="H34" s="39">
        <v>39123</v>
      </c>
      <c r="I34" s="20">
        <f t="shared" ca="1" si="0"/>
        <v>9</v>
      </c>
    </row>
    <row r="35" spans="1:9" x14ac:dyDescent="0.25">
      <c r="A35" s="92">
        <v>544092285</v>
      </c>
      <c r="B35" s="7" t="s">
        <v>709</v>
      </c>
      <c r="C35" s="56">
        <v>122418</v>
      </c>
      <c r="D35" s="71">
        <v>5</v>
      </c>
      <c r="E35" s="27"/>
      <c r="F35" s="7" t="s">
        <v>401</v>
      </c>
      <c r="G35" s="92" t="s">
        <v>2123</v>
      </c>
      <c r="H35" s="39">
        <v>40911</v>
      </c>
      <c r="I35" s="20">
        <f t="shared" ca="1" si="0"/>
        <v>4</v>
      </c>
    </row>
    <row r="36" spans="1:9" x14ac:dyDescent="0.25">
      <c r="A36" s="92">
        <v>296521755</v>
      </c>
      <c r="B36" s="7" t="s">
        <v>331</v>
      </c>
      <c r="C36" s="56">
        <v>45843</v>
      </c>
      <c r="D36" s="71">
        <v>1</v>
      </c>
      <c r="E36" s="78"/>
      <c r="F36" s="7" t="s">
        <v>479</v>
      </c>
      <c r="G36" s="92" t="s">
        <v>2097</v>
      </c>
      <c r="H36" s="39">
        <v>41183</v>
      </c>
      <c r="I36" s="20">
        <f t="shared" ca="1" si="0"/>
        <v>3</v>
      </c>
    </row>
    <row r="37" spans="1:9" x14ac:dyDescent="0.25">
      <c r="A37" s="92">
        <v>568955143</v>
      </c>
      <c r="B37" s="7" t="s">
        <v>535</v>
      </c>
      <c r="C37" s="56">
        <v>53431</v>
      </c>
      <c r="D37" s="71">
        <v>6</v>
      </c>
      <c r="E37" s="78"/>
      <c r="F37" s="7" t="s">
        <v>401</v>
      </c>
      <c r="G37" s="92" t="s">
        <v>2022</v>
      </c>
      <c r="H37" s="39">
        <v>41007</v>
      </c>
      <c r="I37" s="20">
        <f t="shared" ca="1" si="0"/>
        <v>3</v>
      </c>
    </row>
    <row r="38" spans="1:9" x14ac:dyDescent="0.25">
      <c r="A38" s="92">
        <v>761430775</v>
      </c>
      <c r="B38" s="7" t="s">
        <v>523</v>
      </c>
      <c r="C38" s="56">
        <v>78867</v>
      </c>
      <c r="D38" s="71">
        <v>0</v>
      </c>
      <c r="E38" s="33"/>
      <c r="F38" s="7" t="s">
        <v>541</v>
      </c>
      <c r="G38" s="92" t="s">
        <v>1935</v>
      </c>
      <c r="H38" s="39">
        <v>39176</v>
      </c>
      <c r="I38" s="20">
        <f t="shared" ca="1" si="0"/>
        <v>8</v>
      </c>
    </row>
    <row r="39" spans="1:9" x14ac:dyDescent="0.25">
      <c r="A39" s="92">
        <v>491741055</v>
      </c>
      <c r="B39" s="7" t="s">
        <v>195</v>
      </c>
      <c r="C39" s="56">
        <v>88343</v>
      </c>
      <c r="D39" s="71">
        <v>3</v>
      </c>
      <c r="E39" s="33"/>
      <c r="F39" s="7" t="s">
        <v>541</v>
      </c>
      <c r="G39" s="92" t="s">
        <v>1941</v>
      </c>
      <c r="H39" s="39">
        <v>40624</v>
      </c>
      <c r="I39" s="20">
        <f t="shared" ca="1" si="0"/>
        <v>4</v>
      </c>
    </row>
    <row r="40" spans="1:9" x14ac:dyDescent="0.25">
      <c r="A40" s="92">
        <v>986525541</v>
      </c>
      <c r="B40" s="7" t="s">
        <v>322</v>
      </c>
      <c r="C40" s="56">
        <v>46993</v>
      </c>
      <c r="D40" s="71">
        <v>6</v>
      </c>
      <c r="E40" s="33"/>
      <c r="F40" s="7" t="s">
        <v>541</v>
      </c>
      <c r="G40" s="92" t="s">
        <v>1674</v>
      </c>
      <c r="H40" s="39">
        <v>40831</v>
      </c>
      <c r="I40" s="20">
        <f t="shared" ca="1" si="0"/>
        <v>4</v>
      </c>
    </row>
    <row r="41" spans="1:9" x14ac:dyDescent="0.25">
      <c r="A41" s="92">
        <v>378486977</v>
      </c>
      <c r="B41" s="7" t="s">
        <v>504</v>
      </c>
      <c r="C41" s="56">
        <v>88858</v>
      </c>
      <c r="D41" s="71">
        <v>2</v>
      </c>
      <c r="E41" s="33"/>
      <c r="F41" s="7" t="s">
        <v>241</v>
      </c>
      <c r="G41" s="92" t="s">
        <v>1686</v>
      </c>
      <c r="H41" s="39">
        <v>39539</v>
      </c>
      <c r="I41" s="20">
        <f t="shared" ca="1" si="0"/>
        <v>7</v>
      </c>
    </row>
    <row r="42" spans="1:9" x14ac:dyDescent="0.25">
      <c r="A42" s="92">
        <v>789991812</v>
      </c>
      <c r="B42" s="7" t="s">
        <v>247</v>
      </c>
      <c r="C42" s="56">
        <v>122122</v>
      </c>
      <c r="D42" s="71">
        <v>6</v>
      </c>
      <c r="E42" s="33"/>
      <c r="F42" s="7" t="s">
        <v>630</v>
      </c>
      <c r="G42" s="92" t="s">
        <v>2115</v>
      </c>
      <c r="H42" s="39">
        <v>37625</v>
      </c>
      <c r="I42" s="20">
        <f t="shared" ca="1" si="0"/>
        <v>13</v>
      </c>
    </row>
    <row r="43" spans="1:9" x14ac:dyDescent="0.25">
      <c r="A43" s="92">
        <v>150000086</v>
      </c>
      <c r="B43" s="7" t="s">
        <v>577</v>
      </c>
      <c r="C43" s="56">
        <v>74768</v>
      </c>
      <c r="D43" s="71">
        <v>3</v>
      </c>
      <c r="E43" s="33"/>
      <c r="F43" s="7" t="s">
        <v>541</v>
      </c>
      <c r="G43" s="92" t="s">
        <v>1961</v>
      </c>
      <c r="H43" s="39">
        <v>39446</v>
      </c>
      <c r="I43" s="20">
        <f t="shared" ca="1" si="0"/>
        <v>8</v>
      </c>
    </row>
    <row r="44" spans="1:9" x14ac:dyDescent="0.25">
      <c r="A44" s="92">
        <v>781188076</v>
      </c>
      <c r="B44" s="7" t="s">
        <v>764</v>
      </c>
      <c r="C44" s="56">
        <v>101055</v>
      </c>
      <c r="D44" s="71">
        <v>3</v>
      </c>
      <c r="E44" s="33"/>
      <c r="F44" s="7" t="s">
        <v>704</v>
      </c>
      <c r="G44" s="92" t="s">
        <v>1717</v>
      </c>
      <c r="H44" s="39">
        <v>39719</v>
      </c>
      <c r="I44" s="20">
        <f t="shared" ca="1" si="0"/>
        <v>7</v>
      </c>
    </row>
    <row r="45" spans="1:9" x14ac:dyDescent="0.25">
      <c r="A45" s="92">
        <v>687797932</v>
      </c>
      <c r="B45" s="7" t="s">
        <v>735</v>
      </c>
      <c r="C45" s="56">
        <v>45391</v>
      </c>
      <c r="D45" s="71">
        <v>4</v>
      </c>
      <c r="E45" s="33"/>
      <c r="F45" s="7" t="s">
        <v>541</v>
      </c>
      <c r="G45" s="92" t="s">
        <v>1673</v>
      </c>
      <c r="H45" s="39">
        <v>36393</v>
      </c>
      <c r="I45" s="20">
        <f t="shared" ca="1" si="0"/>
        <v>16</v>
      </c>
    </row>
    <row r="46" spans="1:9" x14ac:dyDescent="0.25">
      <c r="A46" s="92">
        <v>225085236</v>
      </c>
      <c r="B46" s="7" t="s">
        <v>80</v>
      </c>
      <c r="C46" s="56">
        <v>59750</v>
      </c>
      <c r="D46" s="71">
        <v>6</v>
      </c>
      <c r="E46" s="33"/>
      <c r="F46" s="7" t="s">
        <v>704</v>
      </c>
      <c r="G46" s="92" t="s">
        <v>1592</v>
      </c>
      <c r="H46" s="39">
        <v>41094</v>
      </c>
      <c r="I46" s="20">
        <f t="shared" ca="1" si="0"/>
        <v>3</v>
      </c>
    </row>
    <row r="47" spans="1:9" x14ac:dyDescent="0.25">
      <c r="A47" s="92">
        <v>985201341</v>
      </c>
      <c r="B47" s="7" t="s">
        <v>145</v>
      </c>
      <c r="C47" s="56">
        <v>71321</v>
      </c>
      <c r="D47" s="26">
        <v>1</v>
      </c>
      <c r="E47" s="33"/>
      <c r="F47" s="7" t="s">
        <v>88</v>
      </c>
      <c r="G47" s="92" t="s">
        <v>1695</v>
      </c>
      <c r="H47" s="39">
        <v>36038</v>
      </c>
      <c r="I47" s="20">
        <f t="shared" ca="1" si="0"/>
        <v>17</v>
      </c>
    </row>
    <row r="48" spans="1:9" x14ac:dyDescent="0.25">
      <c r="A48" s="92">
        <v>532457710</v>
      </c>
      <c r="B48" s="7" t="s">
        <v>362</v>
      </c>
      <c r="C48" s="56">
        <v>85917</v>
      </c>
      <c r="D48" s="71">
        <v>3</v>
      </c>
      <c r="F48" s="7" t="s">
        <v>541</v>
      </c>
      <c r="G48" s="92" t="s">
        <v>1638</v>
      </c>
      <c r="H48" s="39">
        <v>36375</v>
      </c>
      <c r="I48" s="20">
        <f t="shared" ca="1" si="0"/>
        <v>16</v>
      </c>
    </row>
    <row r="49" spans="1:9" x14ac:dyDescent="0.25">
      <c r="A49" s="92">
        <v>905425833</v>
      </c>
      <c r="B49" s="7" t="s">
        <v>502</v>
      </c>
      <c r="C49" s="56">
        <v>125134</v>
      </c>
      <c r="D49" s="71">
        <v>2</v>
      </c>
      <c r="E49" s="116"/>
      <c r="F49" s="7" t="s">
        <v>479</v>
      </c>
      <c r="G49" s="92" t="s">
        <v>1968</v>
      </c>
      <c r="H49" s="39">
        <v>39284</v>
      </c>
      <c r="I49" s="20">
        <f t="shared" ca="1" si="0"/>
        <v>8</v>
      </c>
    </row>
    <row r="50" spans="1:9" s="46" customFormat="1" x14ac:dyDescent="0.25">
      <c r="A50" s="92">
        <v>609129395</v>
      </c>
      <c r="B50" s="7" t="s">
        <v>366</v>
      </c>
      <c r="C50" s="56">
        <v>81269</v>
      </c>
      <c r="D50" s="71">
        <v>2</v>
      </c>
      <c r="E50" s="14"/>
      <c r="F50" s="7" t="s">
        <v>232</v>
      </c>
      <c r="G50" s="92" t="s">
        <v>1556</v>
      </c>
      <c r="H50" s="39">
        <v>39515</v>
      </c>
      <c r="I50" s="20">
        <f t="shared" ca="1" si="0"/>
        <v>7</v>
      </c>
    </row>
    <row r="51" spans="1:9" x14ac:dyDescent="0.25">
      <c r="A51" s="92">
        <v>757151229</v>
      </c>
      <c r="B51" s="7" t="s">
        <v>266</v>
      </c>
      <c r="C51" s="56">
        <v>68976</v>
      </c>
      <c r="D51" s="71">
        <v>6</v>
      </c>
      <c r="F51" s="7" t="s">
        <v>241</v>
      </c>
      <c r="G51" s="92" t="s">
        <v>1588</v>
      </c>
      <c r="H51" s="39">
        <v>39697</v>
      </c>
      <c r="I51" s="20">
        <f t="shared" ca="1" si="0"/>
        <v>7</v>
      </c>
    </row>
    <row r="52" spans="1:9" x14ac:dyDescent="0.25">
      <c r="A52" s="92">
        <v>855361940</v>
      </c>
      <c r="B52" s="7" t="s">
        <v>505</v>
      </c>
      <c r="C52" s="56">
        <v>59161</v>
      </c>
      <c r="D52" s="71">
        <v>3</v>
      </c>
      <c r="F52" s="7" t="s">
        <v>704</v>
      </c>
      <c r="G52" s="92" t="s">
        <v>1537</v>
      </c>
      <c r="H52" s="39">
        <v>39239</v>
      </c>
      <c r="I52" s="20">
        <f t="shared" ca="1" si="0"/>
        <v>8</v>
      </c>
    </row>
    <row r="53" spans="1:9" x14ac:dyDescent="0.25">
      <c r="A53" s="92">
        <v>630777988</v>
      </c>
      <c r="B53" s="7" t="s">
        <v>403</v>
      </c>
      <c r="C53" s="56">
        <v>121549</v>
      </c>
      <c r="D53" s="71">
        <v>3</v>
      </c>
      <c r="F53" s="7" t="s">
        <v>453</v>
      </c>
      <c r="G53" s="92" t="s">
        <v>2266</v>
      </c>
      <c r="H53" s="39">
        <v>36898</v>
      </c>
      <c r="I53" s="20">
        <f t="shared" ca="1" si="0"/>
        <v>15</v>
      </c>
    </row>
    <row r="54" spans="1:9" x14ac:dyDescent="0.25">
      <c r="A54" s="92">
        <v>588579337</v>
      </c>
      <c r="B54" s="7" t="s">
        <v>638</v>
      </c>
      <c r="C54" s="56">
        <v>86681</v>
      </c>
      <c r="D54" s="71">
        <v>4</v>
      </c>
      <c r="F54" s="7" t="s">
        <v>187</v>
      </c>
      <c r="G54" s="92" t="s">
        <v>1788</v>
      </c>
      <c r="H54" s="39">
        <v>36569</v>
      </c>
      <c r="I54" s="20">
        <f t="shared" ca="1" si="0"/>
        <v>16</v>
      </c>
    </row>
    <row r="55" spans="1:9" x14ac:dyDescent="0.25">
      <c r="A55" s="92">
        <v>169460210</v>
      </c>
      <c r="B55" s="7" t="s">
        <v>279</v>
      </c>
      <c r="C55" s="56">
        <v>47140</v>
      </c>
      <c r="D55" s="71">
        <v>6</v>
      </c>
      <c r="F55" s="7" t="s">
        <v>241</v>
      </c>
      <c r="G55" s="92" t="s">
        <v>1891</v>
      </c>
      <c r="H55" s="39">
        <v>39972</v>
      </c>
      <c r="I55" s="20">
        <f t="shared" ca="1" si="0"/>
        <v>6</v>
      </c>
    </row>
    <row r="56" spans="1:9" x14ac:dyDescent="0.25">
      <c r="A56" s="92">
        <v>856417005</v>
      </c>
      <c r="B56" s="7" t="s">
        <v>716</v>
      </c>
      <c r="C56" s="56">
        <v>43656</v>
      </c>
      <c r="D56" s="71">
        <v>4</v>
      </c>
      <c r="F56" s="7" t="s">
        <v>630</v>
      </c>
      <c r="G56" s="92" t="s">
        <v>1751</v>
      </c>
      <c r="H56" s="39">
        <v>40759</v>
      </c>
      <c r="I56" s="20">
        <f t="shared" ca="1" si="0"/>
        <v>4</v>
      </c>
    </row>
    <row r="57" spans="1:9" x14ac:dyDescent="0.25">
      <c r="A57" s="92">
        <v>617850103</v>
      </c>
      <c r="B57" s="7" t="s">
        <v>74</v>
      </c>
      <c r="C57" s="56">
        <v>66474</v>
      </c>
      <c r="D57" s="71">
        <v>6</v>
      </c>
      <c r="F57" s="7" t="s">
        <v>241</v>
      </c>
      <c r="G57" s="92" t="s">
        <v>1724</v>
      </c>
      <c r="H57" s="39">
        <v>39760</v>
      </c>
      <c r="I57" s="20">
        <f t="shared" ca="1" si="0"/>
        <v>7</v>
      </c>
    </row>
    <row r="58" spans="1:9" x14ac:dyDescent="0.25">
      <c r="A58" s="92">
        <v>825154108</v>
      </c>
      <c r="B58" s="7" t="s">
        <v>751</v>
      </c>
      <c r="C58" s="56">
        <v>104719</v>
      </c>
      <c r="D58" s="26">
        <v>4</v>
      </c>
      <c r="F58" s="7" t="s">
        <v>630</v>
      </c>
      <c r="G58" s="92" t="s">
        <v>1781</v>
      </c>
      <c r="H58" s="39">
        <v>40574</v>
      </c>
      <c r="I58" s="20">
        <f t="shared" ca="1" si="0"/>
        <v>5</v>
      </c>
    </row>
    <row r="59" spans="1:9" x14ac:dyDescent="0.25">
      <c r="A59" s="92">
        <v>428506544</v>
      </c>
      <c r="B59" s="7" t="s">
        <v>653</v>
      </c>
      <c r="C59" s="56">
        <v>70130</v>
      </c>
      <c r="D59" s="71">
        <v>5</v>
      </c>
      <c r="F59" s="7" t="s">
        <v>704</v>
      </c>
      <c r="G59" s="92" t="s">
        <v>2207</v>
      </c>
      <c r="H59" s="39">
        <v>36330</v>
      </c>
      <c r="I59" s="20">
        <f t="shared" ca="1" si="0"/>
        <v>16</v>
      </c>
    </row>
    <row r="60" spans="1:9" x14ac:dyDescent="0.25">
      <c r="A60" s="92">
        <v>395338542</v>
      </c>
      <c r="B60" s="7" t="s">
        <v>436</v>
      </c>
      <c r="C60" s="56">
        <v>122616</v>
      </c>
      <c r="D60" s="71">
        <v>5</v>
      </c>
      <c r="F60" s="7" t="s">
        <v>193</v>
      </c>
      <c r="G60" s="92" t="s">
        <v>1819</v>
      </c>
      <c r="H60" s="39">
        <v>38753</v>
      </c>
      <c r="I60" s="20">
        <f t="shared" ca="1" si="0"/>
        <v>10</v>
      </c>
    </row>
    <row r="61" spans="1:9" x14ac:dyDescent="0.25">
      <c r="A61" s="92">
        <v>203004099</v>
      </c>
      <c r="B61" s="7" t="s">
        <v>84</v>
      </c>
      <c r="C61" s="56">
        <v>42446</v>
      </c>
      <c r="D61" s="71">
        <v>2</v>
      </c>
      <c r="F61" s="7" t="s">
        <v>26</v>
      </c>
      <c r="G61" s="92" t="s">
        <v>1703</v>
      </c>
      <c r="H61" s="39">
        <v>36143</v>
      </c>
      <c r="I61" s="20">
        <f t="shared" ca="1" si="0"/>
        <v>17</v>
      </c>
    </row>
    <row r="62" spans="1:9" x14ac:dyDescent="0.25">
      <c r="A62" s="92">
        <v>594784217</v>
      </c>
      <c r="B62" s="7" t="s">
        <v>139</v>
      </c>
      <c r="C62" s="56">
        <v>96545</v>
      </c>
      <c r="D62" s="26">
        <v>3</v>
      </c>
      <c r="F62" s="7" t="s">
        <v>241</v>
      </c>
      <c r="G62" s="92" t="s">
        <v>2173</v>
      </c>
      <c r="H62" s="51">
        <v>40449</v>
      </c>
      <c r="I62" s="20">
        <f t="shared" ca="1" si="0"/>
        <v>5</v>
      </c>
    </row>
    <row r="63" spans="1:9" x14ac:dyDescent="0.25">
      <c r="A63" s="92">
        <v>530652235</v>
      </c>
      <c r="B63" s="7" t="s">
        <v>233</v>
      </c>
      <c r="C63" s="56">
        <v>88499</v>
      </c>
      <c r="D63" s="71">
        <v>0</v>
      </c>
      <c r="F63" s="7" t="s">
        <v>241</v>
      </c>
      <c r="G63" s="92" t="s">
        <v>2152</v>
      </c>
      <c r="H63" s="39">
        <v>41124</v>
      </c>
      <c r="I63" s="20">
        <f t="shared" ca="1" si="0"/>
        <v>3</v>
      </c>
    </row>
    <row r="64" spans="1:9" x14ac:dyDescent="0.25">
      <c r="A64" s="92">
        <v>874294610</v>
      </c>
      <c r="B64" s="7" t="s">
        <v>570</v>
      </c>
      <c r="C64" s="56">
        <v>56792</v>
      </c>
      <c r="D64" s="71">
        <v>1</v>
      </c>
      <c r="F64" s="7" t="s">
        <v>704</v>
      </c>
      <c r="G64" s="92" t="s">
        <v>2223</v>
      </c>
      <c r="H64" s="39">
        <v>39091</v>
      </c>
      <c r="I64" s="20">
        <f t="shared" ca="1" si="0"/>
        <v>9</v>
      </c>
    </row>
    <row r="65" spans="1:9" x14ac:dyDescent="0.25">
      <c r="A65" s="92">
        <v>133140041</v>
      </c>
      <c r="B65" s="7" t="s">
        <v>748</v>
      </c>
      <c r="C65" s="56">
        <v>77681</v>
      </c>
      <c r="D65" s="71">
        <v>3</v>
      </c>
      <c r="F65" s="7" t="s">
        <v>241</v>
      </c>
      <c r="G65" s="92" t="s">
        <v>1897</v>
      </c>
      <c r="H65" s="39">
        <v>38878</v>
      </c>
      <c r="I65" s="20">
        <f t="shared" ca="1" si="0"/>
        <v>9</v>
      </c>
    </row>
    <row r="66" spans="1:9" x14ac:dyDescent="0.25">
      <c r="A66" s="92">
        <v>175288155</v>
      </c>
      <c r="B66" s="7" t="s">
        <v>459</v>
      </c>
      <c r="C66" s="56">
        <v>69745</v>
      </c>
      <c r="D66" s="71">
        <v>5</v>
      </c>
      <c r="F66" s="7" t="s">
        <v>232</v>
      </c>
      <c r="G66" s="92" t="s">
        <v>2218</v>
      </c>
      <c r="H66" s="39">
        <v>36519</v>
      </c>
      <c r="I66" s="20">
        <f t="shared" ref="I66:I129" ca="1" si="1">DATEDIF(H66,TODAY(),"Y")</f>
        <v>16</v>
      </c>
    </row>
    <row r="67" spans="1:9" x14ac:dyDescent="0.25">
      <c r="A67" s="92">
        <v>599280074</v>
      </c>
      <c r="B67" s="7" t="s">
        <v>611</v>
      </c>
      <c r="C67" s="56">
        <v>54271</v>
      </c>
      <c r="D67" s="71">
        <v>2</v>
      </c>
      <c r="F67" s="7" t="s">
        <v>401</v>
      </c>
      <c r="G67" s="92" t="s">
        <v>2239</v>
      </c>
      <c r="H67" s="39">
        <v>40083</v>
      </c>
      <c r="I67" s="20">
        <f t="shared" ca="1" si="1"/>
        <v>6</v>
      </c>
    </row>
    <row r="68" spans="1:9" x14ac:dyDescent="0.25">
      <c r="A68" s="92">
        <v>352888324</v>
      </c>
      <c r="B68" s="7" t="s">
        <v>274</v>
      </c>
      <c r="C68" s="56">
        <v>46130</v>
      </c>
      <c r="D68" s="71">
        <v>4</v>
      </c>
      <c r="F68" s="7" t="s">
        <v>704</v>
      </c>
      <c r="G68" s="92" t="s">
        <v>1825</v>
      </c>
      <c r="H68" s="39">
        <v>37065</v>
      </c>
      <c r="I68" s="20">
        <f t="shared" ca="1" si="1"/>
        <v>14</v>
      </c>
    </row>
    <row r="69" spans="1:9" x14ac:dyDescent="0.25">
      <c r="A69" s="92">
        <v>506322301</v>
      </c>
      <c r="B69" s="7" t="s">
        <v>271</v>
      </c>
      <c r="C69" s="56">
        <v>45498</v>
      </c>
      <c r="D69" s="71">
        <v>2</v>
      </c>
      <c r="F69" s="7" t="s">
        <v>88</v>
      </c>
      <c r="G69" s="92" t="s">
        <v>2039</v>
      </c>
      <c r="H69" s="39">
        <v>36470</v>
      </c>
      <c r="I69" s="20">
        <f t="shared" ca="1" si="1"/>
        <v>16</v>
      </c>
    </row>
    <row r="70" spans="1:9" x14ac:dyDescent="0.25">
      <c r="A70" s="92">
        <v>873214432</v>
      </c>
      <c r="B70" s="7" t="s">
        <v>316</v>
      </c>
      <c r="C70" s="56">
        <v>75799</v>
      </c>
      <c r="D70" s="71">
        <v>3</v>
      </c>
      <c r="F70" s="7" t="s">
        <v>88</v>
      </c>
      <c r="G70" s="92" t="s">
        <v>1877</v>
      </c>
      <c r="H70" s="39">
        <v>38804</v>
      </c>
      <c r="I70" s="20">
        <f t="shared" ca="1" si="1"/>
        <v>9</v>
      </c>
    </row>
    <row r="71" spans="1:9" x14ac:dyDescent="0.25">
      <c r="A71" s="92">
        <v>658551560</v>
      </c>
      <c r="B71" s="7" t="s">
        <v>360</v>
      </c>
      <c r="C71" s="56">
        <v>42470</v>
      </c>
      <c r="D71" s="71">
        <v>1</v>
      </c>
      <c r="F71" s="7" t="s">
        <v>630</v>
      </c>
      <c r="G71" s="92" t="s">
        <v>1684</v>
      </c>
      <c r="H71" s="39">
        <v>36479</v>
      </c>
      <c r="I71" s="20">
        <f t="shared" ca="1" si="1"/>
        <v>16</v>
      </c>
    </row>
    <row r="72" spans="1:9" x14ac:dyDescent="0.25">
      <c r="A72" s="92">
        <v>379066668</v>
      </c>
      <c r="B72" s="7" t="s">
        <v>807</v>
      </c>
      <c r="C72" s="56">
        <v>50007</v>
      </c>
      <c r="D72" s="71">
        <v>2</v>
      </c>
      <c r="F72" s="7" t="s">
        <v>193</v>
      </c>
      <c r="G72" s="92" t="s">
        <v>1557</v>
      </c>
      <c r="H72" s="39">
        <v>40299</v>
      </c>
      <c r="I72" s="20">
        <f t="shared" ca="1" si="1"/>
        <v>5</v>
      </c>
    </row>
    <row r="73" spans="1:9" x14ac:dyDescent="0.25">
      <c r="A73" s="92">
        <v>953121490</v>
      </c>
      <c r="B73" s="7" t="s">
        <v>299</v>
      </c>
      <c r="C73" s="56">
        <v>122888</v>
      </c>
      <c r="D73" s="71">
        <v>5</v>
      </c>
      <c r="F73" s="7" t="s">
        <v>241</v>
      </c>
      <c r="G73" s="92" t="s">
        <v>1768</v>
      </c>
      <c r="H73" s="39">
        <v>40269</v>
      </c>
      <c r="I73" s="20">
        <f t="shared" ca="1" si="1"/>
        <v>5</v>
      </c>
    </row>
    <row r="74" spans="1:9" x14ac:dyDescent="0.25">
      <c r="A74" s="92">
        <v>411928933</v>
      </c>
      <c r="B74" s="7" t="s">
        <v>684</v>
      </c>
      <c r="C74" s="56">
        <v>114912</v>
      </c>
      <c r="D74" s="71">
        <v>0</v>
      </c>
      <c r="F74" s="7" t="s">
        <v>524</v>
      </c>
      <c r="G74" s="92" t="s">
        <v>1920</v>
      </c>
      <c r="H74" s="39">
        <v>39688</v>
      </c>
      <c r="I74" s="20">
        <f t="shared" ca="1" si="1"/>
        <v>7</v>
      </c>
    </row>
    <row r="75" spans="1:9" x14ac:dyDescent="0.25">
      <c r="A75" s="92">
        <v>504803033</v>
      </c>
      <c r="B75" s="18" t="s">
        <v>39</v>
      </c>
      <c r="C75" s="56">
        <v>97544</v>
      </c>
      <c r="D75" s="71">
        <v>4</v>
      </c>
      <c r="F75" s="7" t="s">
        <v>401</v>
      </c>
      <c r="G75" s="92" t="s">
        <v>1574</v>
      </c>
      <c r="H75" s="39">
        <v>40395</v>
      </c>
      <c r="I75" s="20">
        <f t="shared" ca="1" si="1"/>
        <v>5</v>
      </c>
    </row>
    <row r="76" spans="1:9" x14ac:dyDescent="0.25">
      <c r="A76" s="92">
        <v>432805963</v>
      </c>
      <c r="B76" s="7" t="s">
        <v>265</v>
      </c>
      <c r="C76" s="56">
        <v>61076</v>
      </c>
      <c r="D76" s="26">
        <v>2</v>
      </c>
      <c r="F76" s="7" t="s">
        <v>193</v>
      </c>
      <c r="G76" s="92" t="s">
        <v>1710</v>
      </c>
      <c r="H76" s="39">
        <v>41014</v>
      </c>
      <c r="I76" s="20">
        <f t="shared" ca="1" si="1"/>
        <v>3</v>
      </c>
    </row>
    <row r="77" spans="1:9" x14ac:dyDescent="0.25">
      <c r="A77" s="92">
        <v>681565654</v>
      </c>
      <c r="B77" s="7" t="s">
        <v>95</v>
      </c>
      <c r="C77" s="56">
        <v>49935</v>
      </c>
      <c r="D77" s="71">
        <v>0</v>
      </c>
      <c r="F77" s="7" t="s">
        <v>60</v>
      </c>
      <c r="G77" s="92" t="s">
        <v>1789</v>
      </c>
      <c r="H77" s="39">
        <v>38051</v>
      </c>
      <c r="I77" s="20">
        <f t="shared" ca="1" si="1"/>
        <v>11</v>
      </c>
    </row>
    <row r="78" spans="1:9" x14ac:dyDescent="0.25">
      <c r="A78" s="92">
        <v>756625963</v>
      </c>
      <c r="B78" s="7" t="s">
        <v>350</v>
      </c>
      <c r="C78" s="56">
        <v>115255</v>
      </c>
      <c r="D78" s="71">
        <v>6</v>
      </c>
      <c r="F78" s="7" t="s">
        <v>241</v>
      </c>
      <c r="G78" s="92" t="s">
        <v>2087</v>
      </c>
      <c r="H78" s="39">
        <v>36600</v>
      </c>
      <c r="I78" s="20">
        <f t="shared" ca="1" si="1"/>
        <v>15</v>
      </c>
    </row>
    <row r="79" spans="1:9" x14ac:dyDescent="0.25">
      <c r="A79" s="92">
        <v>293181226</v>
      </c>
      <c r="B79" s="7" t="s">
        <v>404</v>
      </c>
      <c r="C79" s="56">
        <v>56149</v>
      </c>
      <c r="D79" s="71">
        <v>2</v>
      </c>
      <c r="F79" s="7" t="s">
        <v>704</v>
      </c>
      <c r="G79" s="92" t="s">
        <v>1873</v>
      </c>
      <c r="H79" s="39">
        <v>39679</v>
      </c>
      <c r="I79" s="20">
        <f t="shared" ca="1" si="1"/>
        <v>7</v>
      </c>
    </row>
    <row r="80" spans="1:9" x14ac:dyDescent="0.25">
      <c r="A80" s="92">
        <v>465419876</v>
      </c>
      <c r="B80" s="7" t="s">
        <v>753</v>
      </c>
      <c r="C80" s="56">
        <v>81413</v>
      </c>
      <c r="D80" s="71">
        <v>6</v>
      </c>
      <c r="F80" s="7" t="s">
        <v>401</v>
      </c>
      <c r="G80" s="92" t="s">
        <v>2162</v>
      </c>
      <c r="H80" s="39">
        <v>39283</v>
      </c>
      <c r="I80" s="20">
        <f t="shared" ca="1" si="1"/>
        <v>8</v>
      </c>
    </row>
    <row r="81" spans="1:9" x14ac:dyDescent="0.25">
      <c r="A81" s="92">
        <v>850433614</v>
      </c>
      <c r="B81" s="7" t="s">
        <v>320</v>
      </c>
      <c r="C81" s="56">
        <v>52272</v>
      </c>
      <c r="D81" s="71">
        <v>0</v>
      </c>
      <c r="F81" s="7" t="s">
        <v>241</v>
      </c>
      <c r="G81" s="92" t="s">
        <v>2227</v>
      </c>
      <c r="H81" s="39">
        <v>36637</v>
      </c>
      <c r="I81" s="20">
        <f t="shared" ca="1" si="1"/>
        <v>15</v>
      </c>
    </row>
    <row r="82" spans="1:9" x14ac:dyDescent="0.25">
      <c r="A82" s="92">
        <v>946627434</v>
      </c>
      <c r="B82" s="7" t="s">
        <v>671</v>
      </c>
      <c r="C82" s="56">
        <v>42664</v>
      </c>
      <c r="D82" s="71">
        <v>1</v>
      </c>
      <c r="F82" s="7" t="s">
        <v>193</v>
      </c>
      <c r="G82" s="92" t="s">
        <v>1936</v>
      </c>
      <c r="H82" s="39">
        <v>39692</v>
      </c>
      <c r="I82" s="20">
        <f t="shared" ca="1" si="1"/>
        <v>7</v>
      </c>
    </row>
    <row r="83" spans="1:9" x14ac:dyDescent="0.25">
      <c r="A83" s="92">
        <v>509073201</v>
      </c>
      <c r="B83" s="7" t="s">
        <v>473</v>
      </c>
      <c r="C83" s="56">
        <v>79913</v>
      </c>
      <c r="D83" s="71">
        <v>4</v>
      </c>
      <c r="F83" s="7" t="s">
        <v>148</v>
      </c>
      <c r="G83" s="92" t="s">
        <v>1647</v>
      </c>
      <c r="H83" s="51">
        <v>40253</v>
      </c>
      <c r="I83" s="20">
        <f t="shared" ca="1" si="1"/>
        <v>5</v>
      </c>
    </row>
    <row r="84" spans="1:9" x14ac:dyDescent="0.25">
      <c r="A84" s="92">
        <v>829728449</v>
      </c>
      <c r="B84" s="7" t="s">
        <v>446</v>
      </c>
      <c r="C84" s="56">
        <v>64793</v>
      </c>
      <c r="D84" s="71">
        <v>0</v>
      </c>
      <c r="F84" s="7" t="s">
        <v>704</v>
      </c>
      <c r="G84" s="92" t="s">
        <v>1578</v>
      </c>
      <c r="H84" s="39">
        <v>36672</v>
      </c>
      <c r="I84" s="20">
        <f t="shared" ca="1" si="1"/>
        <v>15</v>
      </c>
    </row>
    <row r="85" spans="1:9" x14ac:dyDescent="0.25">
      <c r="A85" s="92">
        <v>809911216</v>
      </c>
      <c r="B85" s="7" t="s">
        <v>752</v>
      </c>
      <c r="C85" s="56">
        <v>77192</v>
      </c>
      <c r="D85" s="71">
        <v>1</v>
      </c>
      <c r="F85" s="7" t="s">
        <v>241</v>
      </c>
      <c r="G85" s="92" t="s">
        <v>2221</v>
      </c>
      <c r="H85" s="39">
        <v>36422</v>
      </c>
      <c r="I85" s="20">
        <f t="shared" ca="1" si="1"/>
        <v>16</v>
      </c>
    </row>
    <row r="86" spans="1:9" x14ac:dyDescent="0.25">
      <c r="A86" s="92">
        <v>894384436</v>
      </c>
      <c r="B86" s="7" t="s">
        <v>426</v>
      </c>
      <c r="C86" s="56">
        <v>66946</v>
      </c>
      <c r="D86" s="71">
        <v>5</v>
      </c>
      <c r="F86" s="7" t="s">
        <v>453</v>
      </c>
      <c r="G86" s="92" t="s">
        <v>2229</v>
      </c>
      <c r="H86" s="39">
        <v>36466</v>
      </c>
      <c r="I86" s="20">
        <f t="shared" ca="1" si="1"/>
        <v>16</v>
      </c>
    </row>
    <row r="87" spans="1:9" x14ac:dyDescent="0.25">
      <c r="A87" s="92">
        <v>510827270</v>
      </c>
      <c r="B87" s="7" t="s">
        <v>87</v>
      </c>
      <c r="C87" s="56">
        <v>104783</v>
      </c>
      <c r="D87" s="71">
        <v>2</v>
      </c>
      <c r="F87" s="7" t="s">
        <v>704</v>
      </c>
      <c r="G87" s="92" t="s">
        <v>1916</v>
      </c>
      <c r="H87" s="39">
        <v>36243</v>
      </c>
      <c r="I87" s="20">
        <f t="shared" ca="1" si="1"/>
        <v>16</v>
      </c>
    </row>
    <row r="88" spans="1:9" x14ac:dyDescent="0.25">
      <c r="A88" s="92">
        <v>526835485</v>
      </c>
      <c r="B88" s="7" t="s">
        <v>306</v>
      </c>
      <c r="C88" s="56">
        <v>124698</v>
      </c>
      <c r="D88" s="71">
        <v>4</v>
      </c>
      <c r="F88" s="7" t="s">
        <v>241</v>
      </c>
      <c r="G88" s="92" t="s">
        <v>1844</v>
      </c>
      <c r="H88" s="39">
        <v>36718</v>
      </c>
      <c r="I88" s="20">
        <f t="shared" ca="1" si="1"/>
        <v>15</v>
      </c>
    </row>
    <row r="89" spans="1:9" x14ac:dyDescent="0.25">
      <c r="A89" s="92">
        <v>847977836</v>
      </c>
      <c r="B89" s="7" t="s">
        <v>468</v>
      </c>
      <c r="C89" s="56">
        <v>97294</v>
      </c>
      <c r="D89" s="71">
        <v>4</v>
      </c>
      <c r="F89" s="7" t="s">
        <v>704</v>
      </c>
      <c r="G89" s="92" t="s">
        <v>1876</v>
      </c>
      <c r="H89" s="39">
        <v>40584</v>
      </c>
      <c r="I89" s="20">
        <f t="shared" ca="1" si="1"/>
        <v>5</v>
      </c>
    </row>
    <row r="90" spans="1:9" x14ac:dyDescent="0.25">
      <c r="A90" s="92">
        <v>544230658</v>
      </c>
      <c r="B90" s="7" t="s">
        <v>560</v>
      </c>
      <c r="C90" s="56">
        <v>72407</v>
      </c>
      <c r="D90" s="71">
        <v>4</v>
      </c>
      <c r="F90" s="7" t="s">
        <v>148</v>
      </c>
      <c r="G90" s="92" t="s">
        <v>2215</v>
      </c>
      <c r="H90" s="39">
        <v>39492</v>
      </c>
      <c r="I90" s="20">
        <f t="shared" ca="1" si="1"/>
        <v>8</v>
      </c>
    </row>
    <row r="91" spans="1:9" x14ac:dyDescent="0.25">
      <c r="A91" s="92">
        <v>164510089</v>
      </c>
      <c r="B91" s="7" t="s">
        <v>259</v>
      </c>
      <c r="C91" s="56">
        <v>118902</v>
      </c>
      <c r="D91" s="71">
        <v>0</v>
      </c>
      <c r="F91" s="7" t="s">
        <v>541</v>
      </c>
      <c r="G91" s="92" t="s">
        <v>1624</v>
      </c>
      <c r="H91" s="39">
        <v>40883</v>
      </c>
      <c r="I91" s="20">
        <f t="shared" ca="1" si="1"/>
        <v>4</v>
      </c>
    </row>
    <row r="92" spans="1:9" x14ac:dyDescent="0.25">
      <c r="A92" s="92">
        <v>319518332</v>
      </c>
      <c r="B92" s="18" t="s">
        <v>49</v>
      </c>
      <c r="C92" s="56">
        <v>77764</v>
      </c>
      <c r="D92" s="71">
        <v>5</v>
      </c>
      <c r="F92" s="7" t="s">
        <v>630</v>
      </c>
      <c r="G92" s="92" t="s">
        <v>1776</v>
      </c>
      <c r="H92" s="39">
        <v>38237</v>
      </c>
      <c r="I92" s="20">
        <f t="shared" ca="1" si="1"/>
        <v>11</v>
      </c>
    </row>
    <row r="93" spans="1:9" x14ac:dyDescent="0.25">
      <c r="A93" s="92">
        <v>929736127</v>
      </c>
      <c r="B93" s="7" t="s">
        <v>438</v>
      </c>
      <c r="C93" s="56">
        <v>45419</v>
      </c>
      <c r="D93" s="26">
        <v>3</v>
      </c>
      <c r="F93" s="7" t="s">
        <v>401</v>
      </c>
      <c r="G93" s="92" t="s">
        <v>2203</v>
      </c>
      <c r="H93" s="39">
        <v>37141</v>
      </c>
      <c r="I93" s="20">
        <f t="shared" ca="1" si="1"/>
        <v>14</v>
      </c>
    </row>
    <row r="94" spans="1:9" x14ac:dyDescent="0.25">
      <c r="A94" s="92">
        <v>739295625</v>
      </c>
      <c r="B94" s="7" t="s">
        <v>263</v>
      </c>
      <c r="C94" s="56">
        <v>58792</v>
      </c>
      <c r="D94" s="71">
        <v>0</v>
      </c>
      <c r="F94" s="7" t="s">
        <v>241</v>
      </c>
      <c r="G94" s="92" t="s">
        <v>2172</v>
      </c>
      <c r="H94" s="39">
        <v>39189</v>
      </c>
      <c r="I94" s="20">
        <f t="shared" ca="1" si="1"/>
        <v>8</v>
      </c>
    </row>
    <row r="95" spans="1:9" x14ac:dyDescent="0.25">
      <c r="A95" s="92">
        <v>619213343</v>
      </c>
      <c r="B95" s="7" t="s">
        <v>464</v>
      </c>
      <c r="C95" s="56">
        <v>85604</v>
      </c>
      <c r="D95" s="71">
        <v>6</v>
      </c>
      <c r="F95" s="7" t="s">
        <v>630</v>
      </c>
      <c r="G95" s="92" t="s">
        <v>2251</v>
      </c>
      <c r="H95" s="39">
        <v>39745</v>
      </c>
      <c r="I95" s="20">
        <f t="shared" ca="1" si="1"/>
        <v>7</v>
      </c>
    </row>
    <row r="96" spans="1:9" x14ac:dyDescent="0.25">
      <c r="A96" s="92">
        <v>559432062</v>
      </c>
      <c r="B96" s="7" t="s">
        <v>628</v>
      </c>
      <c r="C96" s="56">
        <v>75506</v>
      </c>
      <c r="D96" s="71">
        <v>4</v>
      </c>
      <c r="F96" s="7" t="s">
        <v>401</v>
      </c>
      <c r="G96" s="92" t="s">
        <v>2269</v>
      </c>
      <c r="H96" s="39">
        <v>36456</v>
      </c>
      <c r="I96" s="20">
        <f t="shared" ca="1" si="1"/>
        <v>16</v>
      </c>
    </row>
    <row r="97" spans="1:9" x14ac:dyDescent="0.25">
      <c r="A97" s="92">
        <v>382425618</v>
      </c>
      <c r="B97" s="7" t="s">
        <v>576</v>
      </c>
      <c r="C97" s="56">
        <v>84524</v>
      </c>
      <c r="D97" s="71">
        <v>4</v>
      </c>
      <c r="F97" s="7" t="s">
        <v>479</v>
      </c>
      <c r="G97" s="92" t="s">
        <v>1548</v>
      </c>
      <c r="H97" s="39">
        <v>39120</v>
      </c>
      <c r="I97" s="20">
        <f t="shared" ca="1" si="1"/>
        <v>9</v>
      </c>
    </row>
    <row r="98" spans="1:9" x14ac:dyDescent="0.25">
      <c r="A98" s="92">
        <v>441956999</v>
      </c>
      <c r="B98" s="7" t="s">
        <v>445</v>
      </c>
      <c r="C98" s="56">
        <v>50979</v>
      </c>
      <c r="D98" s="71">
        <v>2</v>
      </c>
      <c r="F98" s="7" t="s">
        <v>479</v>
      </c>
      <c r="G98" s="92" t="s">
        <v>2191</v>
      </c>
      <c r="H98" s="39">
        <v>39783</v>
      </c>
      <c r="I98" s="20">
        <f t="shared" ca="1" si="1"/>
        <v>7</v>
      </c>
    </row>
    <row r="99" spans="1:9" x14ac:dyDescent="0.25">
      <c r="A99" s="92">
        <v>237557469</v>
      </c>
      <c r="B99" s="7" t="s">
        <v>192</v>
      </c>
      <c r="C99" s="56">
        <v>60489</v>
      </c>
      <c r="D99" s="71">
        <v>6</v>
      </c>
      <c r="F99" s="7" t="s">
        <v>88</v>
      </c>
      <c r="G99" s="92" t="s">
        <v>1728</v>
      </c>
      <c r="H99" s="39">
        <v>40596</v>
      </c>
      <c r="I99" s="20">
        <f t="shared" ca="1" si="1"/>
        <v>5</v>
      </c>
    </row>
    <row r="100" spans="1:9" x14ac:dyDescent="0.25">
      <c r="A100" s="92">
        <v>483663751</v>
      </c>
      <c r="B100" s="7" t="s">
        <v>283</v>
      </c>
      <c r="C100" s="56">
        <v>117958</v>
      </c>
      <c r="D100" s="71">
        <v>1</v>
      </c>
      <c r="F100" s="7" t="s">
        <v>241</v>
      </c>
      <c r="G100" s="92" t="s">
        <v>2018</v>
      </c>
      <c r="H100" s="39">
        <v>40474</v>
      </c>
      <c r="I100" s="20">
        <f t="shared" ca="1" si="1"/>
        <v>5</v>
      </c>
    </row>
    <row r="101" spans="1:9" x14ac:dyDescent="0.25">
      <c r="A101" s="92">
        <v>798249136</v>
      </c>
      <c r="B101" s="7" t="s">
        <v>387</v>
      </c>
      <c r="C101" s="56">
        <v>108167</v>
      </c>
      <c r="D101" s="71">
        <v>0</v>
      </c>
      <c r="F101" s="7" t="s">
        <v>401</v>
      </c>
      <c r="G101" s="92" t="s">
        <v>1650</v>
      </c>
      <c r="H101" s="39">
        <v>39167</v>
      </c>
      <c r="I101" s="20">
        <f t="shared" ca="1" si="1"/>
        <v>8</v>
      </c>
    </row>
    <row r="102" spans="1:9" x14ac:dyDescent="0.25">
      <c r="A102" s="92">
        <v>125043650</v>
      </c>
      <c r="B102" s="7" t="s">
        <v>602</v>
      </c>
      <c r="C102" s="56">
        <v>83005</v>
      </c>
      <c r="D102" s="71">
        <v>2</v>
      </c>
      <c r="F102" s="7" t="s">
        <v>241</v>
      </c>
      <c r="G102" s="92" t="s">
        <v>1810</v>
      </c>
      <c r="H102" s="39">
        <v>40462</v>
      </c>
      <c r="I102" s="20">
        <f t="shared" ca="1" si="1"/>
        <v>5</v>
      </c>
    </row>
    <row r="103" spans="1:9" x14ac:dyDescent="0.25">
      <c r="A103" s="92">
        <v>561453247</v>
      </c>
      <c r="B103" s="7" t="s">
        <v>423</v>
      </c>
      <c r="C103" s="56">
        <v>42273</v>
      </c>
      <c r="D103" s="71">
        <v>5</v>
      </c>
      <c r="F103" s="18" t="s">
        <v>11</v>
      </c>
      <c r="G103" s="92" t="s">
        <v>2036</v>
      </c>
      <c r="H103" s="19">
        <v>36171</v>
      </c>
      <c r="I103" s="20">
        <f t="shared" ca="1" si="1"/>
        <v>17</v>
      </c>
    </row>
    <row r="104" spans="1:9" x14ac:dyDescent="0.25">
      <c r="A104" s="92">
        <v>644020811</v>
      </c>
      <c r="B104" s="7" t="s">
        <v>239</v>
      </c>
      <c r="C104" s="56">
        <v>74304</v>
      </c>
      <c r="D104" s="71">
        <v>3</v>
      </c>
      <c r="F104" s="7" t="s">
        <v>630</v>
      </c>
      <c r="G104" s="92" t="s">
        <v>1634</v>
      </c>
      <c r="H104" s="39">
        <v>36012</v>
      </c>
      <c r="I104" s="20">
        <f t="shared" ca="1" si="1"/>
        <v>17</v>
      </c>
    </row>
    <row r="105" spans="1:9" x14ac:dyDescent="0.25">
      <c r="A105" s="92">
        <v>196278245</v>
      </c>
      <c r="B105" s="7" t="s">
        <v>595</v>
      </c>
      <c r="C105" s="56">
        <v>79741</v>
      </c>
      <c r="D105" s="71">
        <v>3</v>
      </c>
      <c r="F105" s="7" t="s">
        <v>401</v>
      </c>
      <c r="G105" s="92" t="s">
        <v>1767</v>
      </c>
      <c r="H105" s="39">
        <v>36703</v>
      </c>
      <c r="I105" s="20">
        <f t="shared" ca="1" si="1"/>
        <v>15</v>
      </c>
    </row>
    <row r="106" spans="1:9" x14ac:dyDescent="0.25">
      <c r="A106" s="92">
        <v>775082809</v>
      </c>
      <c r="B106" s="7" t="s">
        <v>159</v>
      </c>
      <c r="C106" s="56">
        <v>83517</v>
      </c>
      <c r="D106" s="71">
        <v>4</v>
      </c>
      <c r="F106" s="7" t="s">
        <v>479</v>
      </c>
      <c r="G106" s="92" t="s">
        <v>1817</v>
      </c>
      <c r="H106" s="39">
        <v>41186</v>
      </c>
      <c r="I106" s="20">
        <f t="shared" ca="1" si="1"/>
        <v>3</v>
      </c>
    </row>
    <row r="107" spans="1:9" x14ac:dyDescent="0.25">
      <c r="A107" s="92">
        <v>380396845</v>
      </c>
      <c r="B107" s="7" t="s">
        <v>649</v>
      </c>
      <c r="C107" s="56">
        <v>46834</v>
      </c>
      <c r="D107" s="71">
        <v>0</v>
      </c>
      <c r="F107" s="7" t="s">
        <v>630</v>
      </c>
      <c r="G107" s="92" t="s">
        <v>2188</v>
      </c>
      <c r="H107" s="39">
        <v>38975</v>
      </c>
      <c r="I107" s="20">
        <f t="shared" ca="1" si="1"/>
        <v>9</v>
      </c>
    </row>
    <row r="108" spans="1:9" x14ac:dyDescent="0.25">
      <c r="A108" s="92">
        <v>848285364</v>
      </c>
      <c r="B108" s="7" t="s">
        <v>396</v>
      </c>
      <c r="C108" s="56">
        <v>69464</v>
      </c>
      <c r="D108" s="71">
        <v>5</v>
      </c>
      <c r="F108" s="7" t="s">
        <v>157</v>
      </c>
      <c r="G108" s="92" t="s">
        <v>2230</v>
      </c>
      <c r="H108" s="39">
        <v>38736</v>
      </c>
      <c r="I108" s="20">
        <f t="shared" ca="1" si="1"/>
        <v>10</v>
      </c>
    </row>
    <row r="109" spans="1:9" x14ac:dyDescent="0.25">
      <c r="A109" s="92">
        <v>871995289</v>
      </c>
      <c r="B109" s="7" t="s">
        <v>264</v>
      </c>
      <c r="C109" s="56">
        <v>111408</v>
      </c>
      <c r="D109" s="71">
        <v>0</v>
      </c>
      <c r="F109" s="7" t="s">
        <v>704</v>
      </c>
      <c r="G109" s="92" t="s">
        <v>2035</v>
      </c>
      <c r="H109" s="39">
        <v>40235</v>
      </c>
      <c r="I109" s="20">
        <f t="shared" ca="1" si="1"/>
        <v>6</v>
      </c>
    </row>
    <row r="110" spans="1:9" x14ac:dyDescent="0.25">
      <c r="A110" s="92">
        <v>698935662</v>
      </c>
      <c r="B110" s="7" t="s">
        <v>68</v>
      </c>
      <c r="C110" s="56">
        <v>44072</v>
      </c>
      <c r="D110" s="71">
        <v>1</v>
      </c>
      <c r="F110" s="7" t="s">
        <v>88</v>
      </c>
      <c r="G110" s="92" t="s">
        <v>2142</v>
      </c>
      <c r="H110" s="39">
        <v>40575</v>
      </c>
      <c r="I110" s="20">
        <f t="shared" ca="1" si="1"/>
        <v>5</v>
      </c>
    </row>
    <row r="111" spans="1:9" x14ac:dyDescent="0.25">
      <c r="A111" s="92">
        <v>367268620</v>
      </c>
      <c r="B111" s="7" t="s">
        <v>380</v>
      </c>
      <c r="C111" s="56">
        <v>43469</v>
      </c>
      <c r="D111" s="26">
        <v>1</v>
      </c>
      <c r="F111" s="7" t="s">
        <v>630</v>
      </c>
      <c r="G111" s="92" t="s">
        <v>1965</v>
      </c>
      <c r="H111" s="39">
        <v>39458</v>
      </c>
      <c r="I111" s="20">
        <f t="shared" ca="1" si="1"/>
        <v>8</v>
      </c>
    </row>
    <row r="112" spans="1:9" x14ac:dyDescent="0.25">
      <c r="A112" s="92">
        <v>134105270</v>
      </c>
      <c r="B112" s="7" t="s">
        <v>549</v>
      </c>
      <c r="C112" s="56">
        <v>123099</v>
      </c>
      <c r="D112" s="71">
        <v>4</v>
      </c>
      <c r="F112" s="7" t="s">
        <v>88</v>
      </c>
      <c r="G112" s="92" t="s">
        <v>1863</v>
      </c>
      <c r="H112" s="39">
        <v>40777</v>
      </c>
      <c r="I112" s="20">
        <f t="shared" ca="1" si="1"/>
        <v>4</v>
      </c>
    </row>
    <row r="113" spans="1:9" x14ac:dyDescent="0.25">
      <c r="A113" s="92">
        <v>122691647</v>
      </c>
      <c r="B113" s="7" t="s">
        <v>732</v>
      </c>
      <c r="C113" s="56">
        <v>93778</v>
      </c>
      <c r="D113" s="71">
        <v>5</v>
      </c>
      <c r="F113" s="7" t="s">
        <v>241</v>
      </c>
      <c r="G113" s="92" t="s">
        <v>1651</v>
      </c>
      <c r="H113" s="39">
        <v>39603</v>
      </c>
      <c r="I113" s="20">
        <f t="shared" ca="1" si="1"/>
        <v>7</v>
      </c>
    </row>
    <row r="114" spans="1:9" x14ac:dyDescent="0.25">
      <c r="A114" s="92">
        <v>904474635</v>
      </c>
      <c r="B114" s="7" t="s">
        <v>601</v>
      </c>
      <c r="C114" s="56">
        <v>125788</v>
      </c>
      <c r="D114" s="71">
        <v>5</v>
      </c>
      <c r="F114" s="7" t="s">
        <v>88</v>
      </c>
      <c r="G114" s="92" t="s">
        <v>1653</v>
      </c>
      <c r="H114" s="39">
        <v>39279</v>
      </c>
      <c r="I114" s="20">
        <f t="shared" ca="1" si="1"/>
        <v>8</v>
      </c>
    </row>
    <row r="115" spans="1:9" x14ac:dyDescent="0.25">
      <c r="A115" s="92">
        <v>353042495</v>
      </c>
      <c r="B115" s="7" t="s">
        <v>242</v>
      </c>
      <c r="C115" s="56">
        <v>84598</v>
      </c>
      <c r="D115" s="71">
        <v>2</v>
      </c>
      <c r="F115" s="7" t="s">
        <v>241</v>
      </c>
      <c r="G115" s="92" t="s">
        <v>2165</v>
      </c>
      <c r="H115" s="39">
        <v>37331</v>
      </c>
      <c r="I115" s="20">
        <f t="shared" ca="1" si="1"/>
        <v>13</v>
      </c>
    </row>
    <row r="116" spans="1:9" x14ac:dyDescent="0.25">
      <c r="A116" s="92">
        <v>451822456</v>
      </c>
      <c r="B116" s="7" t="s">
        <v>334</v>
      </c>
      <c r="C116" s="56">
        <v>96721</v>
      </c>
      <c r="D116" s="71">
        <v>0</v>
      </c>
      <c r="F116" s="7" t="s">
        <v>479</v>
      </c>
      <c r="G116" s="92" t="s">
        <v>1842</v>
      </c>
      <c r="H116" s="39">
        <v>38807</v>
      </c>
      <c r="I116" s="20">
        <f t="shared" ca="1" si="1"/>
        <v>9</v>
      </c>
    </row>
    <row r="117" spans="1:9" x14ac:dyDescent="0.25">
      <c r="A117" s="92">
        <v>372793335</v>
      </c>
      <c r="B117" s="7" t="s">
        <v>495</v>
      </c>
      <c r="C117" s="56">
        <v>107924</v>
      </c>
      <c r="D117" s="71">
        <v>0</v>
      </c>
      <c r="F117" s="7" t="s">
        <v>541</v>
      </c>
      <c r="G117" s="92" t="s">
        <v>1594</v>
      </c>
      <c r="H117" s="39">
        <v>39362</v>
      </c>
      <c r="I117" s="20">
        <f t="shared" ca="1" si="1"/>
        <v>8</v>
      </c>
    </row>
    <row r="118" spans="1:9" x14ac:dyDescent="0.25">
      <c r="A118" s="92">
        <v>633295875</v>
      </c>
      <c r="B118" s="7" t="s">
        <v>86</v>
      </c>
      <c r="C118" s="56">
        <v>100125</v>
      </c>
      <c r="D118" s="71">
        <v>0</v>
      </c>
      <c r="F118" s="7" t="s">
        <v>541</v>
      </c>
      <c r="G118" s="92" t="s">
        <v>1843</v>
      </c>
      <c r="H118" s="39">
        <v>38980</v>
      </c>
      <c r="I118" s="20">
        <f t="shared" ca="1" si="1"/>
        <v>9</v>
      </c>
    </row>
    <row r="119" spans="1:9" x14ac:dyDescent="0.25">
      <c r="A119" s="92">
        <v>682065240</v>
      </c>
      <c r="B119" s="7" t="s">
        <v>610</v>
      </c>
      <c r="C119" s="56">
        <v>98833</v>
      </c>
      <c r="D119" s="71">
        <v>3</v>
      </c>
      <c r="F119" s="7" t="s">
        <v>187</v>
      </c>
      <c r="G119" s="92" t="s">
        <v>2160</v>
      </c>
      <c r="H119" s="39">
        <v>39522</v>
      </c>
      <c r="I119" s="20">
        <f t="shared" ca="1" si="1"/>
        <v>7</v>
      </c>
    </row>
    <row r="120" spans="1:9" x14ac:dyDescent="0.25">
      <c r="A120" s="92">
        <v>495585401</v>
      </c>
      <c r="B120" s="7" t="s">
        <v>643</v>
      </c>
      <c r="C120" s="56">
        <v>80700</v>
      </c>
      <c r="D120" s="71">
        <v>3</v>
      </c>
      <c r="F120" s="7" t="s">
        <v>193</v>
      </c>
      <c r="G120" s="92" t="s">
        <v>1765</v>
      </c>
      <c r="H120" s="39">
        <v>39199</v>
      </c>
      <c r="I120" s="20">
        <f t="shared" ca="1" si="1"/>
        <v>8</v>
      </c>
    </row>
    <row r="121" spans="1:9" x14ac:dyDescent="0.25">
      <c r="A121" s="92">
        <v>826366627</v>
      </c>
      <c r="B121" s="18" t="s">
        <v>37</v>
      </c>
      <c r="C121" s="56">
        <v>111686</v>
      </c>
      <c r="D121" s="71">
        <v>3</v>
      </c>
      <c r="F121" s="7" t="s">
        <v>193</v>
      </c>
      <c r="G121" s="92" t="s">
        <v>1687</v>
      </c>
      <c r="H121" s="39">
        <v>39768</v>
      </c>
      <c r="I121" s="20">
        <f t="shared" ca="1" si="1"/>
        <v>7</v>
      </c>
    </row>
    <row r="122" spans="1:9" x14ac:dyDescent="0.25">
      <c r="A122" s="92">
        <v>564922529</v>
      </c>
      <c r="B122" s="7" t="s">
        <v>416</v>
      </c>
      <c r="C122" s="56">
        <v>46350</v>
      </c>
      <c r="D122" s="26">
        <v>1</v>
      </c>
      <c r="F122" s="7" t="s">
        <v>453</v>
      </c>
      <c r="G122" s="92" t="s">
        <v>1833</v>
      </c>
      <c r="H122" s="39">
        <v>41046</v>
      </c>
      <c r="I122" s="20">
        <f t="shared" ca="1" si="1"/>
        <v>3</v>
      </c>
    </row>
    <row r="123" spans="1:9" x14ac:dyDescent="0.25">
      <c r="A123" s="92">
        <v>751720509</v>
      </c>
      <c r="B123" s="7" t="s">
        <v>226</v>
      </c>
      <c r="C123" s="56">
        <v>84002</v>
      </c>
      <c r="D123" s="71">
        <v>6</v>
      </c>
      <c r="F123" s="7" t="s">
        <v>241</v>
      </c>
      <c r="G123" s="92" t="s">
        <v>2111</v>
      </c>
      <c r="H123" s="39">
        <v>38874</v>
      </c>
      <c r="I123" s="20">
        <f t="shared" ca="1" si="1"/>
        <v>9</v>
      </c>
    </row>
    <row r="124" spans="1:9" x14ac:dyDescent="0.25">
      <c r="A124" s="92">
        <v>915086251</v>
      </c>
      <c r="B124" s="7" t="s">
        <v>470</v>
      </c>
      <c r="C124" s="56">
        <v>62446</v>
      </c>
      <c r="D124" s="71">
        <v>1</v>
      </c>
      <c r="F124" s="7" t="s">
        <v>167</v>
      </c>
      <c r="G124" s="92" t="s">
        <v>1753</v>
      </c>
      <c r="H124" s="39">
        <v>36176</v>
      </c>
      <c r="I124" s="20">
        <f t="shared" ca="1" si="1"/>
        <v>17</v>
      </c>
    </row>
    <row r="125" spans="1:9" x14ac:dyDescent="0.25">
      <c r="A125" s="92">
        <v>994963763</v>
      </c>
      <c r="B125" s="7" t="s">
        <v>558</v>
      </c>
      <c r="C125" s="56">
        <v>114721</v>
      </c>
      <c r="D125" s="71">
        <v>1</v>
      </c>
      <c r="F125" s="7" t="s">
        <v>167</v>
      </c>
      <c r="G125" s="92" t="s">
        <v>2085</v>
      </c>
      <c r="H125" s="39">
        <v>38960</v>
      </c>
      <c r="I125" s="20">
        <f t="shared" ca="1" si="1"/>
        <v>9</v>
      </c>
    </row>
    <row r="126" spans="1:9" x14ac:dyDescent="0.25">
      <c r="A126" s="92">
        <v>866380351</v>
      </c>
      <c r="B126" s="7" t="s">
        <v>657</v>
      </c>
      <c r="C126" s="56">
        <v>101346</v>
      </c>
      <c r="D126" s="71">
        <v>0</v>
      </c>
      <c r="F126" s="7" t="s">
        <v>704</v>
      </c>
      <c r="G126" s="92" t="s">
        <v>2233</v>
      </c>
      <c r="H126" s="39">
        <v>40718</v>
      </c>
      <c r="I126" s="20">
        <f t="shared" ca="1" si="1"/>
        <v>4</v>
      </c>
    </row>
    <row r="127" spans="1:9" x14ac:dyDescent="0.25">
      <c r="A127" s="92">
        <v>848221331</v>
      </c>
      <c r="B127" s="7" t="s">
        <v>223</v>
      </c>
      <c r="C127" s="56">
        <v>110697</v>
      </c>
      <c r="D127" s="71">
        <v>4</v>
      </c>
      <c r="F127" s="7" t="s">
        <v>704</v>
      </c>
      <c r="G127" s="92" t="s">
        <v>1772</v>
      </c>
      <c r="H127" s="39">
        <v>39602</v>
      </c>
      <c r="I127" s="20">
        <f t="shared" ca="1" si="1"/>
        <v>7</v>
      </c>
    </row>
    <row r="128" spans="1:9" x14ac:dyDescent="0.25">
      <c r="A128" s="92">
        <v>524411545</v>
      </c>
      <c r="B128" s="7" t="s">
        <v>341</v>
      </c>
      <c r="C128" s="56">
        <v>63123</v>
      </c>
      <c r="D128" s="71">
        <v>1</v>
      </c>
      <c r="F128" s="7" t="s">
        <v>704</v>
      </c>
      <c r="G128" s="92" t="s">
        <v>2214</v>
      </c>
      <c r="H128" s="39">
        <v>40420</v>
      </c>
      <c r="I128" s="20">
        <f t="shared" ca="1" si="1"/>
        <v>5</v>
      </c>
    </row>
    <row r="129" spans="1:9" x14ac:dyDescent="0.25">
      <c r="A129" s="92">
        <v>984377817</v>
      </c>
      <c r="B129" s="7" t="s">
        <v>143</v>
      </c>
      <c r="C129" s="56">
        <v>43570</v>
      </c>
      <c r="D129" s="71">
        <v>0</v>
      </c>
      <c r="F129" s="7" t="s">
        <v>393</v>
      </c>
      <c r="G129" s="92" t="s">
        <v>1669</v>
      </c>
      <c r="H129" s="51">
        <v>40292</v>
      </c>
      <c r="I129" s="20">
        <f t="shared" ca="1" si="1"/>
        <v>5</v>
      </c>
    </row>
    <row r="130" spans="1:9" x14ac:dyDescent="0.25">
      <c r="A130" s="92">
        <v>642029261</v>
      </c>
      <c r="B130" s="7" t="s">
        <v>514</v>
      </c>
      <c r="C130" s="56">
        <v>57059</v>
      </c>
      <c r="D130" s="71">
        <v>0</v>
      </c>
      <c r="F130" s="7" t="s">
        <v>524</v>
      </c>
      <c r="G130" s="92" t="s">
        <v>1675</v>
      </c>
      <c r="H130" s="39">
        <v>39754</v>
      </c>
      <c r="I130" s="20">
        <f t="shared" ref="I130:I193" ca="1" si="2">DATEDIF(H130,TODAY(),"Y")</f>
        <v>7</v>
      </c>
    </row>
    <row r="131" spans="1:9" x14ac:dyDescent="0.25">
      <c r="A131" s="92">
        <v>641433386</v>
      </c>
      <c r="B131" s="7" t="s">
        <v>553</v>
      </c>
      <c r="C131" s="56">
        <v>81656</v>
      </c>
      <c r="D131" s="71">
        <v>3</v>
      </c>
      <c r="F131" s="7" t="s">
        <v>541</v>
      </c>
      <c r="G131" s="92" t="s">
        <v>1959</v>
      </c>
      <c r="H131" s="39">
        <v>36673</v>
      </c>
      <c r="I131" s="20">
        <f t="shared" ca="1" si="2"/>
        <v>15</v>
      </c>
    </row>
    <row r="132" spans="1:9" x14ac:dyDescent="0.25">
      <c r="A132" s="92">
        <v>998262689</v>
      </c>
      <c r="B132" s="7" t="s">
        <v>760</v>
      </c>
      <c r="C132" s="56">
        <v>79289</v>
      </c>
      <c r="D132" s="71">
        <v>2</v>
      </c>
      <c r="F132" s="7" t="s">
        <v>704</v>
      </c>
      <c r="G132" s="92" t="s">
        <v>1750</v>
      </c>
      <c r="H132" s="39">
        <v>39535</v>
      </c>
      <c r="I132" s="20">
        <f t="shared" ca="1" si="2"/>
        <v>7</v>
      </c>
    </row>
    <row r="133" spans="1:9" x14ac:dyDescent="0.25">
      <c r="A133" s="92">
        <v>116802393</v>
      </c>
      <c r="B133" s="7" t="s">
        <v>155</v>
      </c>
      <c r="C133" s="56">
        <v>98485</v>
      </c>
      <c r="D133" s="71">
        <v>1</v>
      </c>
      <c r="F133" s="7" t="s">
        <v>479</v>
      </c>
      <c r="G133" s="92" t="s">
        <v>2272</v>
      </c>
      <c r="H133" s="39">
        <v>35903</v>
      </c>
      <c r="I133" s="20">
        <f t="shared" ca="1" si="2"/>
        <v>17</v>
      </c>
    </row>
    <row r="134" spans="1:9" x14ac:dyDescent="0.25">
      <c r="A134" s="92">
        <v>604032414</v>
      </c>
      <c r="B134" s="7" t="s">
        <v>273</v>
      </c>
      <c r="C134" s="56">
        <v>70153</v>
      </c>
      <c r="D134" s="71">
        <v>4</v>
      </c>
      <c r="F134" s="7" t="s">
        <v>799</v>
      </c>
      <c r="G134" s="92" t="s">
        <v>1678</v>
      </c>
      <c r="H134" s="39">
        <v>37073</v>
      </c>
      <c r="I134" s="20">
        <f t="shared" ca="1" si="2"/>
        <v>14</v>
      </c>
    </row>
    <row r="135" spans="1:9" x14ac:dyDescent="0.25">
      <c r="A135" s="92">
        <v>211481007</v>
      </c>
      <c r="B135" s="7" t="s">
        <v>377</v>
      </c>
      <c r="C135" s="56">
        <v>108582</v>
      </c>
      <c r="D135" s="71">
        <v>2</v>
      </c>
      <c r="F135" s="7" t="s">
        <v>541</v>
      </c>
      <c r="G135" s="92" t="s">
        <v>2046</v>
      </c>
      <c r="H135" s="39">
        <v>39809</v>
      </c>
      <c r="I135" s="20">
        <f t="shared" ca="1" si="2"/>
        <v>7</v>
      </c>
    </row>
    <row r="136" spans="1:9" x14ac:dyDescent="0.25">
      <c r="A136" s="92">
        <v>781385646</v>
      </c>
      <c r="B136" s="7" t="s">
        <v>681</v>
      </c>
      <c r="C136" s="56">
        <v>42407</v>
      </c>
      <c r="D136" s="71">
        <v>4</v>
      </c>
      <c r="F136" s="7" t="s">
        <v>241</v>
      </c>
      <c r="G136" s="92" t="s">
        <v>1538</v>
      </c>
      <c r="H136" s="39">
        <v>38821</v>
      </c>
      <c r="I136" s="20">
        <f t="shared" ca="1" si="2"/>
        <v>9</v>
      </c>
    </row>
    <row r="137" spans="1:9" x14ac:dyDescent="0.25">
      <c r="A137" s="92">
        <v>358038834</v>
      </c>
      <c r="B137" s="7" t="s">
        <v>342</v>
      </c>
      <c r="C137" s="56">
        <v>101365</v>
      </c>
      <c r="D137" s="71">
        <v>1</v>
      </c>
      <c r="F137" s="7" t="s">
        <v>630</v>
      </c>
      <c r="G137" s="92" t="s">
        <v>1716</v>
      </c>
      <c r="H137" s="39">
        <v>36531</v>
      </c>
      <c r="I137" s="20">
        <f t="shared" ca="1" si="2"/>
        <v>16</v>
      </c>
    </row>
    <row r="138" spans="1:9" x14ac:dyDescent="0.25">
      <c r="A138" s="92">
        <v>602905059</v>
      </c>
      <c r="B138" s="7" t="s">
        <v>310</v>
      </c>
      <c r="C138" s="56">
        <v>121090</v>
      </c>
      <c r="D138" s="71">
        <v>5</v>
      </c>
      <c r="F138" s="7" t="s">
        <v>630</v>
      </c>
      <c r="G138" s="92" t="s">
        <v>1739</v>
      </c>
      <c r="H138" s="39">
        <v>37082</v>
      </c>
      <c r="I138" s="20">
        <f t="shared" ca="1" si="2"/>
        <v>14</v>
      </c>
    </row>
    <row r="139" spans="1:9" x14ac:dyDescent="0.25">
      <c r="A139" s="92">
        <v>939101323</v>
      </c>
      <c r="B139" s="7" t="s">
        <v>313</v>
      </c>
      <c r="C139" s="56">
        <v>104621</v>
      </c>
      <c r="D139" s="71">
        <v>2</v>
      </c>
      <c r="F139" s="7" t="s">
        <v>630</v>
      </c>
      <c r="G139" s="92" t="s">
        <v>1660</v>
      </c>
      <c r="H139" s="39">
        <v>36245</v>
      </c>
      <c r="I139" s="20">
        <f t="shared" ca="1" si="2"/>
        <v>16</v>
      </c>
    </row>
    <row r="140" spans="1:9" x14ac:dyDescent="0.25">
      <c r="A140" s="92">
        <v>528277442</v>
      </c>
      <c r="B140" s="7" t="s">
        <v>251</v>
      </c>
      <c r="C140" s="56">
        <v>66624</v>
      </c>
      <c r="D140" s="71">
        <v>2</v>
      </c>
      <c r="F140" s="7" t="s">
        <v>241</v>
      </c>
      <c r="G140" s="92" t="s">
        <v>1570</v>
      </c>
      <c r="H140" s="39">
        <v>40424</v>
      </c>
      <c r="I140" s="20">
        <f t="shared" ca="1" si="2"/>
        <v>5</v>
      </c>
    </row>
    <row r="141" spans="1:9" x14ac:dyDescent="0.25">
      <c r="A141" s="92">
        <v>498286769</v>
      </c>
      <c r="B141" s="7" t="s">
        <v>256</v>
      </c>
      <c r="C141" s="56">
        <v>84899</v>
      </c>
      <c r="D141" s="71">
        <v>3</v>
      </c>
      <c r="F141" s="7" t="s">
        <v>704</v>
      </c>
      <c r="G141" s="92" t="s">
        <v>1862</v>
      </c>
      <c r="H141" s="39">
        <v>39253</v>
      </c>
      <c r="I141" s="20">
        <f t="shared" ca="1" si="2"/>
        <v>8</v>
      </c>
    </row>
    <row r="142" spans="1:9" x14ac:dyDescent="0.25">
      <c r="A142" s="92">
        <v>647146037</v>
      </c>
      <c r="B142" s="7" t="s">
        <v>529</v>
      </c>
      <c r="C142" s="56">
        <v>43152</v>
      </c>
      <c r="D142" s="71">
        <v>5</v>
      </c>
      <c r="F142" s="7" t="s">
        <v>541</v>
      </c>
      <c r="G142" s="92" t="s">
        <v>1752</v>
      </c>
      <c r="H142" s="39">
        <v>40264</v>
      </c>
      <c r="I142" s="20">
        <f t="shared" ca="1" si="2"/>
        <v>5</v>
      </c>
    </row>
    <row r="143" spans="1:9" x14ac:dyDescent="0.25">
      <c r="A143" s="92">
        <v>686991726</v>
      </c>
      <c r="B143" s="7" t="s">
        <v>127</v>
      </c>
      <c r="C143" s="56">
        <v>117715</v>
      </c>
      <c r="D143" s="71">
        <v>4</v>
      </c>
      <c r="F143" s="7" t="s">
        <v>704</v>
      </c>
      <c r="G143" s="92" t="s">
        <v>1664</v>
      </c>
      <c r="H143" s="39">
        <v>36549</v>
      </c>
      <c r="I143" s="20">
        <f t="shared" ca="1" si="2"/>
        <v>16</v>
      </c>
    </row>
    <row r="144" spans="1:9" x14ac:dyDescent="0.25">
      <c r="A144" s="92">
        <v>175358845</v>
      </c>
      <c r="B144" s="7" t="s">
        <v>747</v>
      </c>
      <c r="C144" s="56">
        <v>118113</v>
      </c>
      <c r="D144" s="71">
        <v>4</v>
      </c>
      <c r="F144" s="7" t="s">
        <v>187</v>
      </c>
      <c r="G144" s="92" t="s">
        <v>1816</v>
      </c>
      <c r="H144" s="39">
        <v>39683</v>
      </c>
      <c r="I144" s="20">
        <f t="shared" ca="1" si="2"/>
        <v>7</v>
      </c>
    </row>
    <row r="145" spans="1:9" x14ac:dyDescent="0.25">
      <c r="A145" s="92">
        <v>540752628</v>
      </c>
      <c r="B145" s="7" t="s">
        <v>692</v>
      </c>
      <c r="C145" s="56">
        <v>117261</v>
      </c>
      <c r="D145" s="71">
        <v>5</v>
      </c>
      <c r="F145" s="7" t="s">
        <v>479</v>
      </c>
      <c r="G145" s="92" t="s">
        <v>2149</v>
      </c>
      <c r="H145" s="39">
        <v>40807</v>
      </c>
      <c r="I145" s="20">
        <f t="shared" ca="1" si="2"/>
        <v>4</v>
      </c>
    </row>
    <row r="146" spans="1:9" x14ac:dyDescent="0.25">
      <c r="A146" s="92">
        <v>236540210</v>
      </c>
      <c r="B146" s="7" t="s">
        <v>177</v>
      </c>
      <c r="C146" s="56">
        <v>96603</v>
      </c>
      <c r="D146" s="71">
        <v>5</v>
      </c>
      <c r="F146" s="7" t="s">
        <v>241</v>
      </c>
      <c r="G146" s="92" t="s">
        <v>1974</v>
      </c>
      <c r="H146" s="39">
        <v>36413</v>
      </c>
      <c r="I146" s="20">
        <f t="shared" ca="1" si="2"/>
        <v>16</v>
      </c>
    </row>
    <row r="147" spans="1:9" x14ac:dyDescent="0.25">
      <c r="A147" s="92">
        <v>711717716</v>
      </c>
      <c r="B147" s="7" t="s">
        <v>147</v>
      </c>
      <c r="C147" s="56">
        <v>72104</v>
      </c>
      <c r="D147" s="71">
        <v>5</v>
      </c>
      <c r="F147" s="7" t="s">
        <v>241</v>
      </c>
      <c r="G147" s="92" t="s">
        <v>2159</v>
      </c>
      <c r="H147" s="39">
        <v>41056</v>
      </c>
      <c r="I147" s="20">
        <f t="shared" ca="1" si="2"/>
        <v>3</v>
      </c>
    </row>
    <row r="148" spans="1:9" x14ac:dyDescent="0.25">
      <c r="A148" s="92">
        <v>226926793</v>
      </c>
      <c r="B148" s="7" t="s">
        <v>255</v>
      </c>
      <c r="C148" s="56">
        <v>73102</v>
      </c>
      <c r="D148" s="71">
        <v>2</v>
      </c>
      <c r="F148" s="7" t="s">
        <v>479</v>
      </c>
      <c r="G148" s="92" t="s">
        <v>1914</v>
      </c>
      <c r="H148" s="39">
        <v>40883</v>
      </c>
      <c r="I148" s="20">
        <f t="shared" ca="1" si="2"/>
        <v>4</v>
      </c>
    </row>
    <row r="149" spans="1:9" x14ac:dyDescent="0.25">
      <c r="A149" s="92">
        <v>954214440</v>
      </c>
      <c r="B149" s="7" t="s">
        <v>784</v>
      </c>
      <c r="C149" s="56">
        <v>46256</v>
      </c>
      <c r="D149" s="71">
        <v>6</v>
      </c>
      <c r="F149" s="7" t="s">
        <v>167</v>
      </c>
      <c r="G149" s="92" t="s">
        <v>1560</v>
      </c>
      <c r="H149" s="39">
        <v>39024</v>
      </c>
      <c r="I149" s="20">
        <f t="shared" ca="1" si="2"/>
        <v>9</v>
      </c>
    </row>
    <row r="150" spans="1:9" x14ac:dyDescent="0.25">
      <c r="A150" s="92">
        <v>910721207</v>
      </c>
      <c r="B150" s="7" t="s">
        <v>766</v>
      </c>
      <c r="C150" s="56">
        <v>60068</v>
      </c>
      <c r="D150" s="71">
        <v>4</v>
      </c>
      <c r="F150" s="7" t="s">
        <v>167</v>
      </c>
      <c r="G150" s="92" t="s">
        <v>2141</v>
      </c>
      <c r="H150" s="39">
        <v>37612</v>
      </c>
      <c r="I150" s="20">
        <f t="shared" ca="1" si="2"/>
        <v>13</v>
      </c>
    </row>
    <row r="151" spans="1:9" x14ac:dyDescent="0.25">
      <c r="A151" s="92">
        <v>972893041</v>
      </c>
      <c r="B151" s="7" t="s">
        <v>533</v>
      </c>
      <c r="C151" s="56">
        <v>107900</v>
      </c>
      <c r="D151" s="71">
        <v>2</v>
      </c>
      <c r="F151" s="7" t="s">
        <v>241</v>
      </c>
      <c r="G151" s="92" t="s">
        <v>2071</v>
      </c>
      <c r="H151" s="39">
        <v>39087</v>
      </c>
      <c r="I151" s="20">
        <f t="shared" ca="1" si="2"/>
        <v>9</v>
      </c>
    </row>
    <row r="152" spans="1:9" x14ac:dyDescent="0.25">
      <c r="A152" s="92">
        <v>636217559</v>
      </c>
      <c r="B152" s="7" t="s">
        <v>774</v>
      </c>
      <c r="C152" s="56">
        <v>76064</v>
      </c>
      <c r="D152" s="71">
        <v>0</v>
      </c>
      <c r="F152" s="7" t="s">
        <v>241</v>
      </c>
      <c r="G152" s="92" t="s">
        <v>1729</v>
      </c>
      <c r="H152" s="39">
        <v>35982</v>
      </c>
      <c r="I152" s="20">
        <f t="shared" ca="1" si="2"/>
        <v>17</v>
      </c>
    </row>
    <row r="153" spans="1:9" x14ac:dyDescent="0.25">
      <c r="A153" s="92">
        <v>429407741</v>
      </c>
      <c r="B153" s="7" t="s">
        <v>229</v>
      </c>
      <c r="C153" s="56">
        <v>49683</v>
      </c>
      <c r="D153" s="71">
        <v>6</v>
      </c>
      <c r="F153" s="7" t="s">
        <v>541</v>
      </c>
      <c r="G153" s="92" t="s">
        <v>2106</v>
      </c>
      <c r="H153" s="39">
        <v>40765</v>
      </c>
      <c r="I153" s="20">
        <f t="shared" ca="1" si="2"/>
        <v>4</v>
      </c>
    </row>
    <row r="154" spans="1:9" x14ac:dyDescent="0.25">
      <c r="A154" s="92">
        <v>272002753</v>
      </c>
      <c r="B154" s="7" t="s">
        <v>90</v>
      </c>
      <c r="C154" s="56">
        <v>79262</v>
      </c>
      <c r="D154" s="71">
        <v>0</v>
      </c>
      <c r="F154" s="7" t="s">
        <v>704</v>
      </c>
      <c r="G154" s="92" t="s">
        <v>1600</v>
      </c>
      <c r="H154" s="39">
        <v>38753</v>
      </c>
      <c r="I154" s="20">
        <f t="shared" ca="1" si="2"/>
        <v>10</v>
      </c>
    </row>
    <row r="155" spans="1:9" x14ac:dyDescent="0.25">
      <c r="A155" s="92">
        <v>415490090</v>
      </c>
      <c r="B155" s="7" t="s">
        <v>626</v>
      </c>
      <c r="C155" s="56">
        <v>88169</v>
      </c>
      <c r="D155" s="71">
        <v>4</v>
      </c>
      <c r="F155" s="7" t="s">
        <v>241</v>
      </c>
      <c r="G155" s="92" t="s">
        <v>2012</v>
      </c>
      <c r="H155" s="39">
        <v>41079</v>
      </c>
      <c r="I155" s="20">
        <f t="shared" ca="1" si="2"/>
        <v>3</v>
      </c>
    </row>
    <row r="156" spans="1:9" x14ac:dyDescent="0.25">
      <c r="A156" s="92">
        <v>782361758</v>
      </c>
      <c r="B156" s="7" t="s">
        <v>209</v>
      </c>
      <c r="C156" s="56">
        <v>74412</v>
      </c>
      <c r="D156" s="71">
        <v>2</v>
      </c>
      <c r="F156" s="7" t="s">
        <v>630</v>
      </c>
      <c r="G156" s="92" t="s">
        <v>2052</v>
      </c>
      <c r="H156" s="39">
        <v>39153</v>
      </c>
      <c r="I156" s="20">
        <f t="shared" ca="1" si="2"/>
        <v>8</v>
      </c>
    </row>
    <row r="157" spans="1:9" x14ac:dyDescent="0.25">
      <c r="A157" s="92">
        <v>200981327</v>
      </c>
      <c r="B157" s="7" t="s">
        <v>801</v>
      </c>
      <c r="C157" s="56">
        <v>113877</v>
      </c>
      <c r="D157" s="71">
        <v>0</v>
      </c>
      <c r="F157" s="7" t="s">
        <v>241</v>
      </c>
      <c r="G157" s="92" t="s">
        <v>2069</v>
      </c>
      <c r="H157" s="39">
        <v>40574</v>
      </c>
      <c r="I157" s="20">
        <f t="shared" ca="1" si="2"/>
        <v>5</v>
      </c>
    </row>
    <row r="158" spans="1:9" x14ac:dyDescent="0.25">
      <c r="A158" s="92">
        <v>954318527</v>
      </c>
      <c r="B158" s="7" t="s">
        <v>188</v>
      </c>
      <c r="C158" s="56">
        <v>66922</v>
      </c>
      <c r="D158" s="71">
        <v>4</v>
      </c>
      <c r="F158" s="7" t="s">
        <v>630</v>
      </c>
      <c r="G158" s="92" t="s">
        <v>2148</v>
      </c>
      <c r="H158" s="39">
        <v>35869</v>
      </c>
      <c r="I158" s="20">
        <f t="shared" ca="1" si="2"/>
        <v>17</v>
      </c>
    </row>
    <row r="159" spans="1:9" x14ac:dyDescent="0.25">
      <c r="A159" s="92">
        <v>523721822</v>
      </c>
      <c r="B159" s="7" t="s">
        <v>723</v>
      </c>
      <c r="C159" s="56">
        <v>104771</v>
      </c>
      <c r="D159" s="71">
        <v>1</v>
      </c>
      <c r="F159" s="7" t="s">
        <v>704</v>
      </c>
      <c r="G159" s="92" t="s">
        <v>1630</v>
      </c>
      <c r="H159" s="39">
        <v>39155</v>
      </c>
      <c r="I159" s="20">
        <f t="shared" ca="1" si="2"/>
        <v>8</v>
      </c>
    </row>
    <row r="160" spans="1:9" x14ac:dyDescent="0.25">
      <c r="A160" s="92">
        <v>339558975</v>
      </c>
      <c r="B160" s="7" t="s">
        <v>759</v>
      </c>
      <c r="C160" s="56">
        <v>69179</v>
      </c>
      <c r="D160" s="71">
        <v>5</v>
      </c>
      <c r="F160" s="7" t="s">
        <v>401</v>
      </c>
      <c r="G160" s="92" t="s">
        <v>1621</v>
      </c>
      <c r="H160" s="39">
        <v>36940</v>
      </c>
      <c r="I160" s="20">
        <f t="shared" ca="1" si="2"/>
        <v>15</v>
      </c>
    </row>
    <row r="161" spans="1:9" x14ac:dyDescent="0.25">
      <c r="A161" s="92">
        <v>392786767</v>
      </c>
      <c r="B161" s="7" t="s">
        <v>372</v>
      </c>
      <c r="C161" s="56">
        <v>109251</v>
      </c>
      <c r="D161" s="71">
        <v>5</v>
      </c>
      <c r="F161" s="7" t="s">
        <v>479</v>
      </c>
      <c r="G161" s="92" t="s">
        <v>1608</v>
      </c>
      <c r="H161" s="39">
        <v>38144</v>
      </c>
      <c r="I161" s="20">
        <f t="shared" ca="1" si="2"/>
        <v>11</v>
      </c>
    </row>
    <row r="162" spans="1:9" x14ac:dyDescent="0.25">
      <c r="A162" s="92">
        <v>646275818</v>
      </c>
      <c r="B162" s="7" t="s">
        <v>749</v>
      </c>
      <c r="C162" s="56">
        <v>57193</v>
      </c>
      <c r="D162" s="71">
        <v>6</v>
      </c>
      <c r="F162" s="7" t="s">
        <v>241</v>
      </c>
      <c r="G162" s="92" t="s">
        <v>1856</v>
      </c>
      <c r="H162" s="39">
        <v>36535</v>
      </c>
      <c r="I162" s="20">
        <f t="shared" ca="1" si="2"/>
        <v>16</v>
      </c>
    </row>
    <row r="163" spans="1:9" x14ac:dyDescent="0.25">
      <c r="A163" s="92">
        <v>538154123</v>
      </c>
      <c r="B163" s="18" t="s">
        <v>17</v>
      </c>
      <c r="C163" s="56">
        <v>84580</v>
      </c>
      <c r="D163" s="71">
        <v>1</v>
      </c>
      <c r="F163" s="7" t="s">
        <v>479</v>
      </c>
      <c r="G163" s="92" t="s">
        <v>2013</v>
      </c>
      <c r="H163" s="39">
        <v>40925</v>
      </c>
      <c r="I163" s="20">
        <f t="shared" ca="1" si="2"/>
        <v>4</v>
      </c>
    </row>
    <row r="164" spans="1:9" x14ac:dyDescent="0.25">
      <c r="A164" s="92">
        <v>801752360</v>
      </c>
      <c r="B164" s="7" t="s">
        <v>382</v>
      </c>
      <c r="C164" s="56">
        <v>97071</v>
      </c>
      <c r="D164" s="26">
        <v>2</v>
      </c>
      <c r="F164" s="7" t="s">
        <v>88</v>
      </c>
      <c r="G164" s="92" t="s">
        <v>2270</v>
      </c>
      <c r="H164" s="39">
        <v>38792</v>
      </c>
      <c r="I164" s="20">
        <f t="shared" ca="1" si="2"/>
        <v>9</v>
      </c>
    </row>
    <row r="165" spans="1:9" x14ac:dyDescent="0.25">
      <c r="A165" s="92">
        <v>595953346</v>
      </c>
      <c r="B165" s="7" t="s">
        <v>697</v>
      </c>
      <c r="C165" s="56">
        <v>69335</v>
      </c>
      <c r="D165" s="71">
        <v>4</v>
      </c>
      <c r="F165" s="7" t="s">
        <v>630</v>
      </c>
      <c r="G165" s="92" t="s">
        <v>1898</v>
      </c>
      <c r="H165" s="39">
        <v>36642</v>
      </c>
      <c r="I165" s="20">
        <f t="shared" ca="1" si="2"/>
        <v>15</v>
      </c>
    </row>
    <row r="166" spans="1:9" x14ac:dyDescent="0.25">
      <c r="A166" s="92">
        <v>198832803</v>
      </c>
      <c r="B166" s="7" t="s">
        <v>369</v>
      </c>
      <c r="C166" s="56">
        <v>67772</v>
      </c>
      <c r="D166" s="71">
        <v>5</v>
      </c>
      <c r="F166" s="7" t="s">
        <v>541</v>
      </c>
      <c r="G166" s="92" t="s">
        <v>2042</v>
      </c>
      <c r="H166" s="39">
        <v>41254</v>
      </c>
      <c r="I166" s="20">
        <f t="shared" ca="1" si="2"/>
        <v>3</v>
      </c>
    </row>
    <row r="167" spans="1:9" x14ac:dyDescent="0.25">
      <c r="A167" s="92">
        <v>666757784</v>
      </c>
      <c r="B167" s="7" t="s">
        <v>114</v>
      </c>
      <c r="C167" s="56">
        <v>74177</v>
      </c>
      <c r="D167" s="71">
        <v>6</v>
      </c>
      <c r="F167" s="7" t="s">
        <v>401</v>
      </c>
      <c r="G167" s="92" t="s">
        <v>1955</v>
      </c>
      <c r="H167" s="39">
        <v>36145</v>
      </c>
      <c r="I167" s="20">
        <f t="shared" ca="1" si="2"/>
        <v>17</v>
      </c>
    </row>
    <row r="168" spans="1:9" x14ac:dyDescent="0.25">
      <c r="A168" s="92">
        <v>367534064</v>
      </c>
      <c r="B168" s="7" t="s">
        <v>605</v>
      </c>
      <c r="C168" s="56">
        <v>49254</v>
      </c>
      <c r="D168" s="71">
        <v>2</v>
      </c>
      <c r="F168" s="7" t="s">
        <v>541</v>
      </c>
      <c r="G168" s="92" t="s">
        <v>2139</v>
      </c>
      <c r="H168" s="39">
        <v>40414</v>
      </c>
      <c r="I168" s="20">
        <f t="shared" ca="1" si="2"/>
        <v>5</v>
      </c>
    </row>
    <row r="169" spans="1:9" x14ac:dyDescent="0.25">
      <c r="A169" s="92">
        <v>769566763</v>
      </c>
      <c r="B169" s="7" t="s">
        <v>680</v>
      </c>
      <c r="C169" s="56">
        <v>79158</v>
      </c>
      <c r="D169" s="71">
        <v>1</v>
      </c>
      <c r="F169" s="7" t="s">
        <v>479</v>
      </c>
      <c r="G169" s="92" t="s">
        <v>1945</v>
      </c>
      <c r="H169" s="53">
        <v>40403</v>
      </c>
      <c r="I169" s="20">
        <f t="shared" ca="1" si="2"/>
        <v>5</v>
      </c>
    </row>
    <row r="170" spans="1:9" x14ac:dyDescent="0.25">
      <c r="A170" s="92">
        <v>519331677</v>
      </c>
      <c r="B170" s="7" t="s">
        <v>371</v>
      </c>
      <c r="C170" s="56">
        <v>64141</v>
      </c>
      <c r="D170" s="71">
        <v>2</v>
      </c>
      <c r="F170" s="7" t="s">
        <v>541</v>
      </c>
      <c r="G170" s="92" t="s">
        <v>1641</v>
      </c>
      <c r="H170" s="39">
        <v>37701</v>
      </c>
      <c r="I170" s="20">
        <f t="shared" ca="1" si="2"/>
        <v>12</v>
      </c>
    </row>
    <row r="171" spans="1:9" x14ac:dyDescent="0.25">
      <c r="A171" s="92">
        <v>895902812</v>
      </c>
      <c r="B171" s="7" t="s">
        <v>292</v>
      </c>
      <c r="C171" s="56">
        <v>123134</v>
      </c>
      <c r="D171" s="71">
        <v>1</v>
      </c>
      <c r="F171" s="7" t="s">
        <v>704</v>
      </c>
      <c r="G171" s="92" t="s">
        <v>1640</v>
      </c>
      <c r="H171" s="39">
        <v>36956</v>
      </c>
      <c r="I171" s="20">
        <f t="shared" ca="1" si="2"/>
        <v>14</v>
      </c>
    </row>
    <row r="172" spans="1:9" x14ac:dyDescent="0.25">
      <c r="A172" s="92">
        <v>967347735</v>
      </c>
      <c r="B172" s="7" t="s">
        <v>253</v>
      </c>
      <c r="C172" s="56">
        <v>120516</v>
      </c>
      <c r="D172" s="71">
        <v>1</v>
      </c>
      <c r="F172" s="7" t="s">
        <v>401</v>
      </c>
      <c r="G172" s="92" t="s">
        <v>1924</v>
      </c>
      <c r="H172" s="39">
        <v>41000</v>
      </c>
      <c r="I172" s="20">
        <f t="shared" ca="1" si="2"/>
        <v>3</v>
      </c>
    </row>
    <row r="173" spans="1:9" x14ac:dyDescent="0.25">
      <c r="A173" s="92">
        <v>567110969</v>
      </c>
      <c r="B173" s="7" t="s">
        <v>530</v>
      </c>
      <c r="C173" s="56">
        <v>57624</v>
      </c>
      <c r="D173" s="71">
        <v>6</v>
      </c>
      <c r="F173" s="7" t="s">
        <v>704</v>
      </c>
      <c r="G173" s="92" t="s">
        <v>2235</v>
      </c>
      <c r="H173" s="39">
        <v>39435</v>
      </c>
      <c r="I173" s="20">
        <f t="shared" ca="1" si="2"/>
        <v>8</v>
      </c>
    </row>
    <row r="174" spans="1:9" x14ac:dyDescent="0.25">
      <c r="A174" s="92">
        <v>572676605</v>
      </c>
      <c r="B174" s="7" t="s">
        <v>383</v>
      </c>
      <c r="C174" s="56">
        <v>74910</v>
      </c>
      <c r="D174" s="71">
        <v>3</v>
      </c>
      <c r="F174" s="7" t="s">
        <v>148</v>
      </c>
      <c r="G174" s="92" t="s">
        <v>1901</v>
      </c>
      <c r="H174" s="39">
        <v>39923</v>
      </c>
      <c r="I174" s="20">
        <f t="shared" ca="1" si="2"/>
        <v>6</v>
      </c>
    </row>
    <row r="175" spans="1:9" x14ac:dyDescent="0.25">
      <c r="A175" s="92">
        <v>731873080</v>
      </c>
      <c r="B175" s="7" t="s">
        <v>140</v>
      </c>
      <c r="C175" s="56">
        <v>45405</v>
      </c>
      <c r="D175" s="71">
        <v>3</v>
      </c>
      <c r="F175" s="18" t="s">
        <v>11</v>
      </c>
      <c r="G175" s="92" t="s">
        <v>2090</v>
      </c>
      <c r="H175" s="19">
        <v>39447</v>
      </c>
      <c r="I175" s="20">
        <f t="shared" ca="1" si="2"/>
        <v>8</v>
      </c>
    </row>
    <row r="176" spans="1:9" x14ac:dyDescent="0.25">
      <c r="A176" s="92">
        <v>374392996</v>
      </c>
      <c r="B176" s="7" t="s">
        <v>238</v>
      </c>
      <c r="C176" s="56">
        <v>104499</v>
      </c>
      <c r="D176" s="71">
        <v>4</v>
      </c>
      <c r="F176" s="7" t="s">
        <v>704</v>
      </c>
      <c r="G176" s="92" t="s">
        <v>2208</v>
      </c>
      <c r="H176" s="51">
        <v>40680</v>
      </c>
      <c r="I176" s="20">
        <f t="shared" ca="1" si="2"/>
        <v>4</v>
      </c>
    </row>
    <row r="177" spans="1:9" x14ac:dyDescent="0.25">
      <c r="A177" s="92">
        <v>993155282</v>
      </c>
      <c r="B177" s="7" t="s">
        <v>625</v>
      </c>
      <c r="C177" s="56">
        <v>56812</v>
      </c>
      <c r="D177" s="71">
        <v>4</v>
      </c>
      <c r="F177" s="7" t="s">
        <v>241</v>
      </c>
      <c r="G177" s="92" t="s">
        <v>2112</v>
      </c>
      <c r="H177" s="39">
        <v>40203</v>
      </c>
      <c r="I177" s="20">
        <f t="shared" ca="1" si="2"/>
        <v>6</v>
      </c>
    </row>
    <row r="178" spans="1:9" x14ac:dyDescent="0.25">
      <c r="A178" s="92">
        <v>582161567</v>
      </c>
      <c r="B178" s="7" t="s">
        <v>359</v>
      </c>
      <c r="C178" s="56">
        <v>86756</v>
      </c>
      <c r="D178" s="71">
        <v>4</v>
      </c>
      <c r="F178" s="7" t="s">
        <v>541</v>
      </c>
      <c r="G178" s="92" t="s">
        <v>1782</v>
      </c>
      <c r="H178" s="39">
        <v>36086</v>
      </c>
      <c r="I178" s="20">
        <f t="shared" ca="1" si="2"/>
        <v>17</v>
      </c>
    </row>
    <row r="179" spans="1:9" x14ac:dyDescent="0.25">
      <c r="A179" s="92">
        <v>744431673</v>
      </c>
      <c r="B179" s="7" t="s">
        <v>492</v>
      </c>
      <c r="C179" s="56">
        <v>105667</v>
      </c>
      <c r="D179" s="71">
        <v>1</v>
      </c>
      <c r="F179" s="7" t="s">
        <v>541</v>
      </c>
      <c r="G179" s="92" t="s">
        <v>2225</v>
      </c>
      <c r="H179" s="39">
        <v>38986</v>
      </c>
      <c r="I179" s="20">
        <f t="shared" ca="1" si="2"/>
        <v>9</v>
      </c>
    </row>
    <row r="180" spans="1:9" x14ac:dyDescent="0.25">
      <c r="A180" s="92">
        <v>740270681</v>
      </c>
      <c r="B180" s="7" t="s">
        <v>670</v>
      </c>
      <c r="C180" s="56">
        <v>102285</v>
      </c>
      <c r="D180" s="71">
        <v>0</v>
      </c>
      <c r="F180" s="7" t="s">
        <v>241</v>
      </c>
      <c r="G180" s="92" t="s">
        <v>1870</v>
      </c>
      <c r="H180" s="39">
        <v>36431</v>
      </c>
      <c r="I180" s="20">
        <f t="shared" ca="1" si="2"/>
        <v>16</v>
      </c>
    </row>
    <row r="181" spans="1:9" x14ac:dyDescent="0.25">
      <c r="A181" s="92">
        <v>358217304</v>
      </c>
      <c r="B181" s="7" t="s">
        <v>64</v>
      </c>
      <c r="C181" s="56">
        <v>65878</v>
      </c>
      <c r="D181" s="71">
        <v>6</v>
      </c>
      <c r="F181" s="7" t="s">
        <v>541</v>
      </c>
      <c r="G181" s="92" t="s">
        <v>1615</v>
      </c>
      <c r="H181" s="39">
        <v>40666</v>
      </c>
      <c r="I181" s="20">
        <f t="shared" ca="1" si="2"/>
        <v>4</v>
      </c>
    </row>
    <row r="182" spans="1:9" x14ac:dyDescent="0.25">
      <c r="A182" s="92">
        <v>721086304</v>
      </c>
      <c r="B182" s="18" t="s">
        <v>20</v>
      </c>
      <c r="C182" s="56">
        <v>74666</v>
      </c>
      <c r="D182" s="26">
        <v>3</v>
      </c>
      <c r="F182" s="7" t="s">
        <v>241</v>
      </c>
      <c r="G182" s="92" t="s">
        <v>1555</v>
      </c>
      <c r="H182" s="39">
        <v>39747</v>
      </c>
      <c r="I182" s="20">
        <f t="shared" ca="1" si="2"/>
        <v>7</v>
      </c>
    </row>
    <row r="183" spans="1:9" x14ac:dyDescent="0.25">
      <c r="A183" s="92">
        <v>749467626</v>
      </c>
      <c r="B183" s="7" t="s">
        <v>172</v>
      </c>
      <c r="C183" s="56">
        <v>115421</v>
      </c>
      <c r="D183" s="26">
        <v>0</v>
      </c>
      <c r="F183" s="7" t="s">
        <v>630</v>
      </c>
      <c r="G183" s="92" t="s">
        <v>1665</v>
      </c>
      <c r="H183" s="39">
        <v>36407</v>
      </c>
      <c r="I183" s="20">
        <f t="shared" ca="1" si="2"/>
        <v>16</v>
      </c>
    </row>
    <row r="184" spans="1:9" x14ac:dyDescent="0.25">
      <c r="A184" s="92">
        <v>560268224</v>
      </c>
      <c r="B184" s="7" t="s">
        <v>652</v>
      </c>
      <c r="C184" s="56">
        <v>121550</v>
      </c>
      <c r="D184" s="71">
        <v>0</v>
      </c>
      <c r="F184" s="7" t="s">
        <v>630</v>
      </c>
      <c r="G184" s="92" t="s">
        <v>1762</v>
      </c>
      <c r="H184" s="39">
        <v>39273</v>
      </c>
      <c r="I184" s="20">
        <f t="shared" ca="1" si="2"/>
        <v>8</v>
      </c>
    </row>
    <row r="185" spans="1:9" x14ac:dyDescent="0.25">
      <c r="A185" s="92">
        <v>466533510</v>
      </c>
      <c r="B185" s="7" t="s">
        <v>298</v>
      </c>
      <c r="C185" s="56">
        <v>43558</v>
      </c>
      <c r="D185" s="71">
        <v>3</v>
      </c>
      <c r="F185" s="7" t="s">
        <v>704</v>
      </c>
      <c r="G185" s="92" t="s">
        <v>1652</v>
      </c>
      <c r="H185" s="39">
        <v>40867</v>
      </c>
      <c r="I185" s="20">
        <f t="shared" ca="1" si="2"/>
        <v>4</v>
      </c>
    </row>
    <row r="186" spans="1:9" x14ac:dyDescent="0.25">
      <c r="A186" s="92">
        <v>394470236</v>
      </c>
      <c r="B186" s="7" t="s">
        <v>566</v>
      </c>
      <c r="C186" s="56">
        <v>124999</v>
      </c>
      <c r="D186" s="71">
        <v>2</v>
      </c>
      <c r="F186" s="7" t="s">
        <v>541</v>
      </c>
      <c r="G186" s="92" t="s">
        <v>1677</v>
      </c>
      <c r="H186" s="51">
        <v>40254</v>
      </c>
      <c r="I186" s="20">
        <f t="shared" ca="1" si="2"/>
        <v>5</v>
      </c>
    </row>
    <row r="187" spans="1:9" x14ac:dyDescent="0.25">
      <c r="A187" s="92">
        <v>558305216</v>
      </c>
      <c r="B187" s="7" t="s">
        <v>343</v>
      </c>
      <c r="C187" s="56">
        <v>72942</v>
      </c>
      <c r="D187" s="71">
        <v>4</v>
      </c>
      <c r="F187" s="7" t="s">
        <v>704</v>
      </c>
      <c r="G187" s="92" t="s">
        <v>1805</v>
      </c>
      <c r="H187" s="39">
        <v>39087</v>
      </c>
      <c r="I187" s="20">
        <f t="shared" ca="1" si="2"/>
        <v>9</v>
      </c>
    </row>
    <row r="188" spans="1:9" x14ac:dyDescent="0.25">
      <c r="A188" s="92">
        <v>512149455</v>
      </c>
      <c r="B188" s="7" t="s">
        <v>478</v>
      </c>
      <c r="C188" s="56">
        <v>54395</v>
      </c>
      <c r="D188" s="71">
        <v>5</v>
      </c>
      <c r="F188" s="7" t="s">
        <v>60</v>
      </c>
      <c r="G188" s="92" t="s">
        <v>1720</v>
      </c>
      <c r="H188" s="39">
        <v>36619</v>
      </c>
      <c r="I188" s="20">
        <f t="shared" ca="1" si="2"/>
        <v>15</v>
      </c>
    </row>
    <row r="189" spans="1:9" x14ac:dyDescent="0.25">
      <c r="A189" s="92">
        <v>325320907</v>
      </c>
      <c r="B189" s="7" t="s">
        <v>743</v>
      </c>
      <c r="C189" s="56">
        <v>83272</v>
      </c>
      <c r="D189" s="71">
        <v>6</v>
      </c>
      <c r="F189" s="7" t="s">
        <v>88</v>
      </c>
      <c r="G189" s="92" t="s">
        <v>2206</v>
      </c>
      <c r="H189" s="39">
        <v>40320</v>
      </c>
      <c r="I189" s="20">
        <f t="shared" ca="1" si="2"/>
        <v>5</v>
      </c>
    </row>
    <row r="190" spans="1:9" x14ac:dyDescent="0.25">
      <c r="A190" s="92">
        <v>295442645</v>
      </c>
      <c r="B190" s="7" t="s">
        <v>312</v>
      </c>
      <c r="C190" s="56">
        <v>68347</v>
      </c>
      <c r="D190" s="71">
        <v>4</v>
      </c>
      <c r="F190" s="7" t="s">
        <v>241</v>
      </c>
      <c r="G190" s="92" t="s">
        <v>2174</v>
      </c>
      <c r="H190" s="39">
        <v>36273</v>
      </c>
      <c r="I190" s="20">
        <f t="shared" ca="1" si="2"/>
        <v>16</v>
      </c>
    </row>
    <row r="191" spans="1:9" x14ac:dyDescent="0.25">
      <c r="A191" s="92">
        <v>319085817</v>
      </c>
      <c r="B191" s="7" t="s">
        <v>717</v>
      </c>
      <c r="C191" s="56">
        <v>42102</v>
      </c>
      <c r="D191" s="71">
        <v>0</v>
      </c>
      <c r="F191" s="7" t="s">
        <v>167</v>
      </c>
      <c r="G191" s="92" t="s">
        <v>1872</v>
      </c>
      <c r="H191" s="39">
        <v>35959</v>
      </c>
      <c r="I191" s="20">
        <f t="shared" ca="1" si="2"/>
        <v>17</v>
      </c>
    </row>
    <row r="192" spans="1:9" x14ac:dyDescent="0.25">
      <c r="A192" s="92">
        <v>252395876</v>
      </c>
      <c r="B192" s="7" t="s">
        <v>597</v>
      </c>
      <c r="C192" s="56">
        <v>59082</v>
      </c>
      <c r="D192" s="71">
        <v>4</v>
      </c>
      <c r="F192" s="7" t="s">
        <v>541</v>
      </c>
      <c r="G192" s="92" t="s">
        <v>1696</v>
      </c>
      <c r="H192" s="39">
        <v>40943</v>
      </c>
      <c r="I192" s="20">
        <f t="shared" ca="1" si="2"/>
        <v>4</v>
      </c>
    </row>
    <row r="193" spans="1:9" x14ac:dyDescent="0.25">
      <c r="A193" s="92">
        <v>659380060</v>
      </c>
      <c r="B193" s="7" t="s">
        <v>538</v>
      </c>
      <c r="C193" s="56">
        <v>119001</v>
      </c>
      <c r="D193" s="71">
        <v>0</v>
      </c>
      <c r="F193" s="7" t="s">
        <v>401</v>
      </c>
      <c r="G193" s="92" t="s">
        <v>1722</v>
      </c>
      <c r="H193" s="39">
        <v>39180</v>
      </c>
      <c r="I193" s="20">
        <f t="shared" ca="1" si="2"/>
        <v>8</v>
      </c>
    </row>
    <row r="194" spans="1:9" x14ac:dyDescent="0.25">
      <c r="A194" s="92">
        <v>442360133</v>
      </c>
      <c r="B194" s="7" t="s">
        <v>221</v>
      </c>
      <c r="C194" s="56">
        <v>78409</v>
      </c>
      <c r="D194" s="71">
        <v>2</v>
      </c>
      <c r="F194" s="7" t="s">
        <v>479</v>
      </c>
      <c r="G194" s="92" t="s">
        <v>1905</v>
      </c>
      <c r="H194" s="39">
        <v>35969</v>
      </c>
      <c r="I194" s="20">
        <f t="shared" ref="I194:I257" ca="1" si="3">DATEDIF(H194,TODAY(),"Y")</f>
        <v>17</v>
      </c>
    </row>
    <row r="195" spans="1:9" x14ac:dyDescent="0.25">
      <c r="A195" s="92">
        <v>939153736</v>
      </c>
      <c r="B195" s="7" t="s">
        <v>217</v>
      </c>
      <c r="C195" s="56">
        <v>55705</v>
      </c>
      <c r="D195" s="71">
        <v>1</v>
      </c>
      <c r="F195" s="7" t="s">
        <v>157</v>
      </c>
      <c r="G195" s="92" t="s">
        <v>2137</v>
      </c>
      <c r="H195" s="39">
        <v>39646</v>
      </c>
      <c r="I195" s="20">
        <f t="shared" ca="1" si="3"/>
        <v>7</v>
      </c>
    </row>
    <row r="196" spans="1:9" x14ac:dyDescent="0.25">
      <c r="A196" s="92">
        <v>123171652</v>
      </c>
      <c r="B196" s="7" t="s">
        <v>430</v>
      </c>
      <c r="C196" s="56">
        <v>76509</v>
      </c>
      <c r="D196" s="71">
        <v>6</v>
      </c>
      <c r="F196" s="7" t="s">
        <v>704</v>
      </c>
      <c r="G196" s="92" t="s">
        <v>2020</v>
      </c>
      <c r="H196" s="39">
        <v>36619</v>
      </c>
      <c r="I196" s="20">
        <f t="shared" ca="1" si="3"/>
        <v>15</v>
      </c>
    </row>
    <row r="197" spans="1:9" x14ac:dyDescent="0.25">
      <c r="A197" s="92">
        <v>857627139</v>
      </c>
      <c r="B197" s="7" t="s">
        <v>543</v>
      </c>
      <c r="C197" s="56">
        <v>96619</v>
      </c>
      <c r="D197" s="71">
        <v>5</v>
      </c>
      <c r="F197" s="7" t="s">
        <v>241</v>
      </c>
      <c r="G197" s="92" t="s">
        <v>2074</v>
      </c>
      <c r="H197" s="39">
        <v>35992</v>
      </c>
      <c r="I197" s="20">
        <f t="shared" ca="1" si="3"/>
        <v>17</v>
      </c>
    </row>
    <row r="198" spans="1:9" x14ac:dyDescent="0.25">
      <c r="A198" s="92">
        <v>869772673</v>
      </c>
      <c r="B198" s="7" t="s">
        <v>133</v>
      </c>
      <c r="C198" s="56">
        <v>59814</v>
      </c>
      <c r="D198" s="71">
        <v>5</v>
      </c>
      <c r="F198" s="7" t="s">
        <v>630</v>
      </c>
      <c r="G198" s="92" t="s">
        <v>2006</v>
      </c>
      <c r="H198" s="39">
        <v>40515</v>
      </c>
      <c r="I198" s="20">
        <f t="shared" ca="1" si="3"/>
        <v>5</v>
      </c>
    </row>
    <row r="199" spans="1:9" x14ac:dyDescent="0.25">
      <c r="A199" s="92">
        <v>123104906</v>
      </c>
      <c r="B199" s="7" t="s">
        <v>679</v>
      </c>
      <c r="C199" s="56">
        <v>47514</v>
      </c>
      <c r="D199" s="71">
        <v>1</v>
      </c>
      <c r="F199" s="7" t="s">
        <v>88</v>
      </c>
      <c r="G199" s="92" t="s">
        <v>2033</v>
      </c>
      <c r="H199" s="39">
        <v>40501</v>
      </c>
      <c r="I199" s="20">
        <f t="shared" ca="1" si="3"/>
        <v>5</v>
      </c>
    </row>
    <row r="200" spans="1:9" x14ac:dyDescent="0.25">
      <c r="A200" s="92">
        <v>250553171</v>
      </c>
      <c r="B200" s="7" t="s">
        <v>287</v>
      </c>
      <c r="C200" s="56">
        <v>122400</v>
      </c>
      <c r="D200" s="71">
        <v>6</v>
      </c>
      <c r="F200" s="7" t="s">
        <v>401</v>
      </c>
      <c r="G200" s="92" t="s">
        <v>1882</v>
      </c>
      <c r="H200" s="39">
        <v>40552</v>
      </c>
      <c r="I200" s="20">
        <f t="shared" ca="1" si="3"/>
        <v>5</v>
      </c>
    </row>
    <row r="201" spans="1:9" x14ac:dyDescent="0.25">
      <c r="A201" s="92">
        <v>513991239</v>
      </c>
      <c r="B201" s="7" t="s">
        <v>305</v>
      </c>
      <c r="C201" s="56">
        <v>101665</v>
      </c>
      <c r="D201" s="71">
        <v>6</v>
      </c>
      <c r="F201" s="7" t="s">
        <v>241</v>
      </c>
      <c r="G201" s="92" t="s">
        <v>1614</v>
      </c>
      <c r="H201" s="39">
        <v>38073</v>
      </c>
      <c r="I201" s="20">
        <f t="shared" ca="1" si="3"/>
        <v>11</v>
      </c>
    </row>
    <row r="202" spans="1:9" x14ac:dyDescent="0.25">
      <c r="A202" s="92">
        <v>559153266</v>
      </c>
      <c r="B202" s="7" t="s">
        <v>184</v>
      </c>
      <c r="C202" s="56">
        <v>62074</v>
      </c>
      <c r="D202" s="71">
        <v>0</v>
      </c>
      <c r="F202" s="7" t="s">
        <v>241</v>
      </c>
      <c r="G202" s="92" t="s">
        <v>1887</v>
      </c>
      <c r="H202" s="39">
        <v>37068</v>
      </c>
      <c r="I202" s="20">
        <f t="shared" ca="1" si="3"/>
        <v>14</v>
      </c>
    </row>
    <row r="203" spans="1:9" x14ac:dyDescent="0.25">
      <c r="A203" s="92">
        <v>298879650</v>
      </c>
      <c r="B203" s="7" t="s">
        <v>354</v>
      </c>
      <c r="C203" s="56">
        <v>50730</v>
      </c>
      <c r="D203" s="71">
        <v>1</v>
      </c>
      <c r="F203" s="7" t="s">
        <v>241</v>
      </c>
      <c r="G203" s="92" t="s">
        <v>1626</v>
      </c>
      <c r="H203" s="39">
        <v>39696</v>
      </c>
      <c r="I203" s="20">
        <f t="shared" ca="1" si="3"/>
        <v>7</v>
      </c>
    </row>
    <row r="204" spans="1:9" x14ac:dyDescent="0.25">
      <c r="A204" s="92">
        <v>297008182</v>
      </c>
      <c r="B204" s="7" t="s">
        <v>427</v>
      </c>
      <c r="C204" s="56">
        <v>43343</v>
      </c>
      <c r="D204" s="71">
        <v>6</v>
      </c>
      <c r="F204" s="7" t="s">
        <v>157</v>
      </c>
      <c r="G204" s="92" t="s">
        <v>1948</v>
      </c>
      <c r="H204" s="39">
        <v>40572</v>
      </c>
      <c r="I204" s="20">
        <f t="shared" ca="1" si="3"/>
        <v>5</v>
      </c>
    </row>
    <row r="205" spans="1:9" x14ac:dyDescent="0.25">
      <c r="A205" s="92">
        <v>843376664</v>
      </c>
      <c r="B205" s="7" t="s">
        <v>632</v>
      </c>
      <c r="C205" s="56">
        <v>57724</v>
      </c>
      <c r="D205" s="71">
        <v>0</v>
      </c>
      <c r="F205" s="7" t="s">
        <v>541</v>
      </c>
      <c r="G205" s="92" t="s">
        <v>2055</v>
      </c>
      <c r="H205" s="39">
        <v>40166</v>
      </c>
      <c r="I205" s="20">
        <f t="shared" ca="1" si="3"/>
        <v>6</v>
      </c>
    </row>
    <row r="206" spans="1:9" x14ac:dyDescent="0.25">
      <c r="A206" s="92">
        <v>854488717</v>
      </c>
      <c r="B206" s="7" t="s">
        <v>548</v>
      </c>
      <c r="C206" s="56">
        <v>110448</v>
      </c>
      <c r="D206" s="71">
        <v>0</v>
      </c>
      <c r="F206" s="7" t="s">
        <v>193</v>
      </c>
      <c r="G206" s="92" t="s">
        <v>1778</v>
      </c>
      <c r="H206" s="39">
        <v>40729</v>
      </c>
      <c r="I206" s="20">
        <f t="shared" ca="1" si="3"/>
        <v>4</v>
      </c>
    </row>
    <row r="207" spans="1:9" x14ac:dyDescent="0.25">
      <c r="A207" s="92">
        <v>480640956</v>
      </c>
      <c r="B207" s="7" t="s">
        <v>70</v>
      </c>
      <c r="C207" s="56">
        <v>45464</v>
      </c>
      <c r="D207" s="71">
        <v>6</v>
      </c>
      <c r="F207" s="7" t="s">
        <v>88</v>
      </c>
      <c r="G207" s="92" t="s">
        <v>1620</v>
      </c>
      <c r="H207" s="39">
        <v>37018</v>
      </c>
      <c r="I207" s="20">
        <f t="shared" ca="1" si="3"/>
        <v>14</v>
      </c>
    </row>
    <row r="208" spans="1:9" x14ac:dyDescent="0.25">
      <c r="A208" s="92">
        <v>599015207</v>
      </c>
      <c r="B208" s="7" t="s">
        <v>135</v>
      </c>
      <c r="C208" s="56">
        <v>68870</v>
      </c>
      <c r="D208" s="26">
        <v>1</v>
      </c>
      <c r="F208" s="7" t="s">
        <v>479</v>
      </c>
      <c r="G208" s="92" t="s">
        <v>2143</v>
      </c>
      <c r="H208" s="39">
        <v>38916</v>
      </c>
      <c r="I208" s="20">
        <f t="shared" ca="1" si="3"/>
        <v>9</v>
      </c>
    </row>
    <row r="209" spans="1:9" x14ac:dyDescent="0.25">
      <c r="A209" s="92">
        <v>856379686</v>
      </c>
      <c r="B209" s="7" t="s">
        <v>384</v>
      </c>
      <c r="C209" s="56">
        <v>125512</v>
      </c>
      <c r="D209" s="71">
        <v>5</v>
      </c>
      <c r="F209" s="7" t="s">
        <v>241</v>
      </c>
      <c r="G209" s="92" t="s">
        <v>2236</v>
      </c>
      <c r="H209" s="39">
        <v>40301</v>
      </c>
      <c r="I209" s="20">
        <f t="shared" ca="1" si="3"/>
        <v>5</v>
      </c>
    </row>
    <row r="210" spans="1:9" x14ac:dyDescent="0.25">
      <c r="A210" s="92">
        <v>568588819</v>
      </c>
      <c r="B210" s="7" t="s">
        <v>112</v>
      </c>
      <c r="C210" s="56">
        <v>45873</v>
      </c>
      <c r="D210" s="71">
        <v>6</v>
      </c>
      <c r="F210" s="7" t="s">
        <v>60</v>
      </c>
      <c r="G210" s="92" t="s">
        <v>1629</v>
      </c>
      <c r="H210" s="39">
        <v>40508</v>
      </c>
      <c r="I210" s="20">
        <f t="shared" ca="1" si="3"/>
        <v>5</v>
      </c>
    </row>
    <row r="211" spans="1:9" x14ac:dyDescent="0.25">
      <c r="A211" s="92">
        <v>900928760</v>
      </c>
      <c r="B211" s="7" t="s">
        <v>493</v>
      </c>
      <c r="C211" s="56">
        <v>104133</v>
      </c>
      <c r="D211" s="71">
        <v>4</v>
      </c>
      <c r="F211" s="7" t="s">
        <v>704</v>
      </c>
      <c r="G211" s="92" t="s">
        <v>1656</v>
      </c>
      <c r="H211" s="39">
        <v>37810</v>
      </c>
      <c r="I211" s="20">
        <f t="shared" ca="1" si="3"/>
        <v>12</v>
      </c>
    </row>
    <row r="212" spans="1:9" x14ac:dyDescent="0.25">
      <c r="A212" s="92">
        <v>863563405</v>
      </c>
      <c r="B212" s="7" t="s">
        <v>809</v>
      </c>
      <c r="C212" s="56">
        <v>48437</v>
      </c>
      <c r="D212" s="71">
        <v>6</v>
      </c>
      <c r="F212" s="7" t="s">
        <v>60</v>
      </c>
      <c r="G212" s="92" t="s">
        <v>2154</v>
      </c>
      <c r="H212" s="39">
        <v>38961</v>
      </c>
      <c r="I212" s="20">
        <f t="shared" ca="1" si="3"/>
        <v>9</v>
      </c>
    </row>
    <row r="213" spans="1:9" x14ac:dyDescent="0.25">
      <c r="A213" s="92">
        <v>881011106</v>
      </c>
      <c r="B213" s="7" t="s">
        <v>161</v>
      </c>
      <c r="C213" s="56">
        <v>90253</v>
      </c>
      <c r="D213" s="71">
        <v>2</v>
      </c>
      <c r="F213" s="7" t="s">
        <v>241</v>
      </c>
      <c r="G213" s="92" t="s">
        <v>1583</v>
      </c>
      <c r="H213" s="39">
        <v>40270</v>
      </c>
      <c r="I213" s="20">
        <f t="shared" ca="1" si="3"/>
        <v>5</v>
      </c>
    </row>
    <row r="214" spans="1:9" x14ac:dyDescent="0.25">
      <c r="A214" s="92">
        <v>750250878</v>
      </c>
      <c r="B214" s="7" t="s">
        <v>622</v>
      </c>
      <c r="C214" s="56">
        <v>44377</v>
      </c>
      <c r="D214" s="71">
        <v>4</v>
      </c>
      <c r="F214" s="7" t="s">
        <v>630</v>
      </c>
      <c r="G214" s="92" t="s">
        <v>1851</v>
      </c>
      <c r="H214" s="39">
        <v>38784</v>
      </c>
      <c r="I214" s="20">
        <f t="shared" ca="1" si="3"/>
        <v>9</v>
      </c>
    </row>
    <row r="215" spans="1:9" x14ac:dyDescent="0.25">
      <c r="A215" s="92">
        <v>228142984</v>
      </c>
      <c r="B215" s="7" t="s">
        <v>633</v>
      </c>
      <c r="C215" s="56">
        <v>121631</v>
      </c>
      <c r="D215" s="71">
        <v>1</v>
      </c>
      <c r="F215" s="7" t="s">
        <v>805</v>
      </c>
      <c r="G215" s="92" t="s">
        <v>1672</v>
      </c>
      <c r="H215" s="39">
        <v>40384</v>
      </c>
      <c r="I215" s="20">
        <f t="shared" ca="1" si="3"/>
        <v>5</v>
      </c>
    </row>
    <row r="216" spans="1:9" x14ac:dyDescent="0.25">
      <c r="A216" s="92">
        <v>258125059</v>
      </c>
      <c r="B216" s="7" t="s">
        <v>487</v>
      </c>
      <c r="C216" s="56">
        <v>101758</v>
      </c>
      <c r="D216" s="71">
        <v>1</v>
      </c>
      <c r="F216" s="7" t="s">
        <v>541</v>
      </c>
      <c r="G216" s="92" t="s">
        <v>1987</v>
      </c>
      <c r="H216" s="39">
        <v>38790</v>
      </c>
      <c r="I216" s="20">
        <f t="shared" ca="1" si="3"/>
        <v>9</v>
      </c>
    </row>
    <row r="217" spans="1:9" x14ac:dyDescent="0.25">
      <c r="A217" s="92">
        <v>266474954</v>
      </c>
      <c r="B217" s="7" t="s">
        <v>600</v>
      </c>
      <c r="C217" s="56">
        <v>74004</v>
      </c>
      <c r="D217" s="71">
        <v>4</v>
      </c>
      <c r="F217" s="7" t="s">
        <v>704</v>
      </c>
      <c r="G217" s="92" t="s">
        <v>1970</v>
      </c>
      <c r="H217" s="39">
        <v>40706</v>
      </c>
      <c r="I217" s="20">
        <f t="shared" ca="1" si="3"/>
        <v>4</v>
      </c>
    </row>
    <row r="218" spans="1:9" x14ac:dyDescent="0.25">
      <c r="A218" s="92">
        <v>269987384</v>
      </c>
      <c r="B218" s="7" t="s">
        <v>289</v>
      </c>
      <c r="C218" s="56">
        <v>50760</v>
      </c>
      <c r="D218" s="71">
        <v>6</v>
      </c>
      <c r="F218" s="7" t="s">
        <v>524</v>
      </c>
      <c r="G218" s="92" t="s">
        <v>2234</v>
      </c>
      <c r="H218" s="39">
        <v>40625</v>
      </c>
      <c r="I218" s="20">
        <f t="shared" ca="1" si="3"/>
        <v>4</v>
      </c>
    </row>
    <row r="219" spans="1:9" x14ac:dyDescent="0.25">
      <c r="A219" s="92">
        <v>149582519</v>
      </c>
      <c r="B219" s="7" t="s">
        <v>598</v>
      </c>
      <c r="C219" s="56">
        <v>95553</v>
      </c>
      <c r="D219" s="71">
        <v>1</v>
      </c>
      <c r="F219" s="7" t="s">
        <v>241</v>
      </c>
      <c r="G219" s="92" t="s">
        <v>1607</v>
      </c>
      <c r="H219" s="39">
        <v>38832</v>
      </c>
      <c r="I219" s="20">
        <f t="shared" ca="1" si="3"/>
        <v>9</v>
      </c>
    </row>
    <row r="220" spans="1:9" x14ac:dyDescent="0.25">
      <c r="A220" s="92">
        <v>781339074</v>
      </c>
      <c r="B220" s="7" t="s">
        <v>471</v>
      </c>
      <c r="C220" s="56">
        <v>124817</v>
      </c>
      <c r="D220" s="71">
        <v>3</v>
      </c>
      <c r="F220" s="7" t="s">
        <v>541</v>
      </c>
      <c r="G220" s="92" t="s">
        <v>1967</v>
      </c>
      <c r="H220" s="39">
        <v>38828</v>
      </c>
      <c r="I220" s="20">
        <f t="shared" ca="1" si="3"/>
        <v>9</v>
      </c>
    </row>
    <row r="221" spans="1:9" x14ac:dyDescent="0.25">
      <c r="A221" s="92">
        <v>225332735</v>
      </c>
      <c r="B221" s="7" t="s">
        <v>268</v>
      </c>
      <c r="C221" s="56">
        <v>88353</v>
      </c>
      <c r="D221" s="71">
        <v>2</v>
      </c>
      <c r="F221" s="7" t="s">
        <v>241</v>
      </c>
      <c r="G221" s="92" t="s">
        <v>2070</v>
      </c>
      <c r="H221" s="39">
        <v>38982</v>
      </c>
      <c r="I221" s="20">
        <f t="shared" ca="1" si="3"/>
        <v>9</v>
      </c>
    </row>
    <row r="222" spans="1:9" x14ac:dyDescent="0.25">
      <c r="A222" s="92">
        <v>864712162</v>
      </c>
      <c r="B222" s="7" t="s">
        <v>564</v>
      </c>
      <c r="C222" s="56">
        <v>110203</v>
      </c>
      <c r="D222" s="71">
        <v>3</v>
      </c>
      <c r="F222" s="7" t="s">
        <v>453</v>
      </c>
      <c r="G222" s="92" t="s">
        <v>1732</v>
      </c>
      <c r="H222" s="39">
        <v>40372</v>
      </c>
      <c r="I222" s="20">
        <f t="shared" ca="1" si="3"/>
        <v>5</v>
      </c>
    </row>
    <row r="223" spans="1:9" x14ac:dyDescent="0.25">
      <c r="A223" s="92">
        <v>994985178</v>
      </c>
      <c r="B223" s="7" t="s">
        <v>565</v>
      </c>
      <c r="C223" s="56">
        <v>72944</v>
      </c>
      <c r="D223" s="71">
        <v>2</v>
      </c>
      <c r="F223" s="7" t="s">
        <v>26</v>
      </c>
      <c r="G223" s="92" t="s">
        <v>1931</v>
      </c>
      <c r="H223" s="39">
        <v>39069</v>
      </c>
      <c r="I223" s="20">
        <f t="shared" ca="1" si="3"/>
        <v>9</v>
      </c>
    </row>
    <row r="224" spans="1:9" x14ac:dyDescent="0.25">
      <c r="A224" s="92">
        <v>403313977</v>
      </c>
      <c r="B224" s="7" t="s">
        <v>547</v>
      </c>
      <c r="C224" s="56">
        <v>48460</v>
      </c>
      <c r="D224" s="71">
        <v>0</v>
      </c>
      <c r="F224" s="7" t="s">
        <v>88</v>
      </c>
      <c r="G224" s="92" t="s">
        <v>1952</v>
      </c>
      <c r="H224" s="39">
        <v>37008</v>
      </c>
      <c r="I224" s="20">
        <f t="shared" ca="1" si="3"/>
        <v>14</v>
      </c>
    </row>
    <row r="225" spans="1:9" x14ac:dyDescent="0.25">
      <c r="A225" s="92">
        <v>368091349</v>
      </c>
      <c r="B225" s="7" t="s">
        <v>282</v>
      </c>
      <c r="C225" s="56">
        <v>104897</v>
      </c>
      <c r="D225" s="71">
        <v>6</v>
      </c>
      <c r="F225" s="7" t="s">
        <v>232</v>
      </c>
      <c r="G225" s="92" t="s">
        <v>2205</v>
      </c>
      <c r="H225" s="39">
        <v>37505</v>
      </c>
      <c r="I225" s="20">
        <f t="shared" ca="1" si="3"/>
        <v>13</v>
      </c>
    </row>
    <row r="226" spans="1:9" x14ac:dyDescent="0.25">
      <c r="A226" s="92">
        <v>935360539</v>
      </c>
      <c r="B226" s="7" t="s">
        <v>665</v>
      </c>
      <c r="C226" s="56">
        <v>80600</v>
      </c>
      <c r="D226" s="71">
        <v>2</v>
      </c>
      <c r="F226" s="7" t="s">
        <v>704</v>
      </c>
      <c r="G226" s="92" t="s">
        <v>2040</v>
      </c>
      <c r="H226" s="39">
        <v>41262</v>
      </c>
      <c r="I226" s="20">
        <f t="shared" ca="1" si="3"/>
        <v>3</v>
      </c>
    </row>
    <row r="227" spans="1:9" x14ac:dyDescent="0.25">
      <c r="A227" s="92">
        <v>437740743</v>
      </c>
      <c r="B227" s="18" t="s">
        <v>53</v>
      </c>
      <c r="C227" s="56">
        <v>102721</v>
      </c>
      <c r="D227" s="71">
        <v>4</v>
      </c>
      <c r="F227" s="7" t="s">
        <v>630</v>
      </c>
      <c r="G227" s="92" t="s">
        <v>2017</v>
      </c>
      <c r="H227" s="39">
        <v>38738</v>
      </c>
      <c r="I227" s="20">
        <f t="shared" ca="1" si="3"/>
        <v>10</v>
      </c>
    </row>
    <row r="228" spans="1:9" x14ac:dyDescent="0.25">
      <c r="A228" s="92">
        <v>416882380</v>
      </c>
      <c r="B228" s="7" t="s">
        <v>210</v>
      </c>
      <c r="C228" s="56">
        <v>46163</v>
      </c>
      <c r="D228" s="26">
        <v>3</v>
      </c>
      <c r="F228" s="7" t="s">
        <v>241</v>
      </c>
      <c r="G228" s="92" t="s">
        <v>1831</v>
      </c>
      <c r="H228" s="39">
        <v>40634</v>
      </c>
      <c r="I228" s="20">
        <f t="shared" ca="1" si="3"/>
        <v>4</v>
      </c>
    </row>
    <row r="229" spans="1:9" x14ac:dyDescent="0.25">
      <c r="A229" s="92">
        <v>540194052</v>
      </c>
      <c r="B229" s="7" t="s">
        <v>789</v>
      </c>
      <c r="C229" s="56">
        <v>75226</v>
      </c>
      <c r="D229" s="71">
        <v>5</v>
      </c>
      <c r="F229" s="7" t="s">
        <v>541</v>
      </c>
      <c r="G229" s="92" t="s">
        <v>1903</v>
      </c>
      <c r="H229" s="39">
        <v>40399</v>
      </c>
      <c r="I229" s="20">
        <f t="shared" ca="1" si="3"/>
        <v>5</v>
      </c>
    </row>
    <row r="230" spans="1:9" x14ac:dyDescent="0.25">
      <c r="A230" s="92">
        <v>410053795</v>
      </c>
      <c r="B230" s="7" t="s">
        <v>141</v>
      </c>
      <c r="C230" s="56">
        <v>94823</v>
      </c>
      <c r="D230" s="71">
        <v>2</v>
      </c>
      <c r="F230" s="7" t="s">
        <v>541</v>
      </c>
      <c r="G230" s="92" t="s">
        <v>1794</v>
      </c>
      <c r="H230" s="39">
        <v>40976</v>
      </c>
      <c r="I230" s="20">
        <f t="shared" ca="1" si="3"/>
        <v>3</v>
      </c>
    </row>
    <row r="231" spans="1:9" x14ac:dyDescent="0.25">
      <c r="A231" s="92">
        <v>824010310</v>
      </c>
      <c r="B231" s="7" t="s">
        <v>171</v>
      </c>
      <c r="C231" s="56">
        <v>108152</v>
      </c>
      <c r="D231" s="71">
        <v>0</v>
      </c>
      <c r="F231" s="7" t="s">
        <v>88</v>
      </c>
      <c r="G231" s="92" t="s">
        <v>1787</v>
      </c>
      <c r="H231" s="39">
        <v>40200</v>
      </c>
      <c r="I231" s="20">
        <f t="shared" ca="1" si="3"/>
        <v>6</v>
      </c>
    </row>
    <row r="232" spans="1:9" x14ac:dyDescent="0.25">
      <c r="A232" s="92">
        <v>132467527</v>
      </c>
      <c r="B232" s="7" t="s">
        <v>746</v>
      </c>
      <c r="C232" s="56">
        <v>108255</v>
      </c>
      <c r="D232" s="71">
        <v>1</v>
      </c>
      <c r="F232" s="18" t="s">
        <v>26</v>
      </c>
      <c r="G232" s="92" t="s">
        <v>1814</v>
      </c>
      <c r="H232" s="19">
        <v>40126</v>
      </c>
      <c r="I232" s="20">
        <f t="shared" ca="1" si="3"/>
        <v>6</v>
      </c>
    </row>
    <row r="233" spans="1:9" x14ac:dyDescent="0.25">
      <c r="A233" s="92">
        <v>276707670</v>
      </c>
      <c r="B233" s="7" t="s">
        <v>489</v>
      </c>
      <c r="C233" s="56">
        <v>101128</v>
      </c>
      <c r="D233" s="71">
        <v>5</v>
      </c>
      <c r="F233" s="7" t="s">
        <v>479</v>
      </c>
      <c r="G233" s="92" t="s">
        <v>1744</v>
      </c>
      <c r="H233" s="39">
        <v>40941</v>
      </c>
      <c r="I233" s="20">
        <f t="shared" ca="1" si="3"/>
        <v>4</v>
      </c>
    </row>
    <row r="234" spans="1:9" x14ac:dyDescent="0.25">
      <c r="A234" s="92">
        <v>280939638</v>
      </c>
      <c r="B234" s="7" t="s">
        <v>536</v>
      </c>
      <c r="C234" s="56">
        <v>51697</v>
      </c>
      <c r="D234" s="71">
        <v>3</v>
      </c>
      <c r="F234" s="7" t="s">
        <v>88</v>
      </c>
      <c r="G234" s="92" t="s">
        <v>1966</v>
      </c>
      <c r="H234" s="39">
        <v>40653</v>
      </c>
      <c r="I234" s="20">
        <f t="shared" ca="1" si="3"/>
        <v>4</v>
      </c>
    </row>
    <row r="235" spans="1:9" x14ac:dyDescent="0.25">
      <c r="A235" s="92">
        <v>867039250</v>
      </c>
      <c r="B235" s="7" t="s">
        <v>204</v>
      </c>
      <c r="C235" s="56">
        <v>91587</v>
      </c>
      <c r="D235" s="71">
        <v>4</v>
      </c>
      <c r="F235" s="7" t="s">
        <v>704</v>
      </c>
      <c r="G235" s="92" t="s">
        <v>1586</v>
      </c>
      <c r="H235" s="39">
        <v>40637</v>
      </c>
      <c r="I235" s="20">
        <f t="shared" ca="1" si="3"/>
        <v>4</v>
      </c>
    </row>
    <row r="236" spans="1:9" x14ac:dyDescent="0.25">
      <c r="A236" s="92">
        <v>701259919</v>
      </c>
      <c r="B236" s="7" t="s">
        <v>525</v>
      </c>
      <c r="C236" s="56">
        <v>96780</v>
      </c>
      <c r="D236" s="71">
        <v>2</v>
      </c>
      <c r="F236" s="7" t="s">
        <v>704</v>
      </c>
      <c r="G236" s="92" t="s">
        <v>2274</v>
      </c>
      <c r="H236" s="39">
        <v>36843</v>
      </c>
      <c r="I236" s="20">
        <f t="shared" ca="1" si="3"/>
        <v>15</v>
      </c>
    </row>
    <row r="237" spans="1:9" x14ac:dyDescent="0.25">
      <c r="A237" s="92">
        <v>760263136</v>
      </c>
      <c r="B237" s="7" t="s">
        <v>703</v>
      </c>
      <c r="C237" s="56">
        <v>124288</v>
      </c>
      <c r="D237" s="71">
        <v>1</v>
      </c>
      <c r="F237" s="7" t="s">
        <v>479</v>
      </c>
      <c r="G237" s="92" t="s">
        <v>2096</v>
      </c>
      <c r="H237" s="39">
        <v>39085</v>
      </c>
      <c r="I237" s="20">
        <f t="shared" ca="1" si="3"/>
        <v>9</v>
      </c>
    </row>
    <row r="238" spans="1:9" x14ac:dyDescent="0.25">
      <c r="A238" s="92">
        <v>361196711</v>
      </c>
      <c r="B238" s="7" t="s">
        <v>280</v>
      </c>
      <c r="C238" s="56">
        <v>111834</v>
      </c>
      <c r="D238" s="71">
        <v>1</v>
      </c>
      <c r="F238" s="7" t="s">
        <v>524</v>
      </c>
      <c r="G238" s="92" t="s">
        <v>1942</v>
      </c>
      <c r="H238" s="39">
        <v>40893</v>
      </c>
      <c r="I238" s="20">
        <f t="shared" ca="1" si="3"/>
        <v>4</v>
      </c>
    </row>
    <row r="239" spans="1:9" x14ac:dyDescent="0.25">
      <c r="A239" s="92">
        <v>909527012</v>
      </c>
      <c r="B239" s="7" t="s">
        <v>769</v>
      </c>
      <c r="C239" s="56">
        <v>80066</v>
      </c>
      <c r="D239" s="71">
        <v>1</v>
      </c>
      <c r="F239" s="7" t="s">
        <v>88</v>
      </c>
      <c r="G239" s="92" t="s">
        <v>2216</v>
      </c>
      <c r="H239" s="39">
        <v>40368</v>
      </c>
      <c r="I239" s="20">
        <f t="shared" ca="1" si="3"/>
        <v>5</v>
      </c>
    </row>
    <row r="240" spans="1:9" x14ac:dyDescent="0.25">
      <c r="A240" s="92">
        <v>170898617</v>
      </c>
      <c r="B240" s="7" t="s">
        <v>557</v>
      </c>
      <c r="C240" s="56">
        <v>113344</v>
      </c>
      <c r="D240" s="71">
        <v>0</v>
      </c>
      <c r="F240" s="7" t="s">
        <v>157</v>
      </c>
      <c r="G240" s="92" t="s">
        <v>1906</v>
      </c>
      <c r="H240" s="51">
        <v>40313</v>
      </c>
      <c r="I240" s="20">
        <f t="shared" ca="1" si="3"/>
        <v>5</v>
      </c>
    </row>
    <row r="241" spans="1:9" x14ac:dyDescent="0.25">
      <c r="A241" s="92">
        <v>402080671</v>
      </c>
      <c r="B241" s="7" t="s">
        <v>706</v>
      </c>
      <c r="C241" s="56">
        <v>60097</v>
      </c>
      <c r="D241" s="71">
        <v>4</v>
      </c>
      <c r="F241" s="7" t="s">
        <v>704</v>
      </c>
      <c r="G241" s="92" t="s">
        <v>2211</v>
      </c>
      <c r="H241" s="39">
        <v>39272</v>
      </c>
      <c r="I241" s="20">
        <f t="shared" ca="1" si="3"/>
        <v>8</v>
      </c>
    </row>
    <row r="242" spans="1:9" x14ac:dyDescent="0.25">
      <c r="A242" s="92">
        <v>192817644</v>
      </c>
      <c r="B242" s="7" t="s">
        <v>412</v>
      </c>
      <c r="C242" s="56">
        <v>57318</v>
      </c>
      <c r="D242" s="71">
        <v>0</v>
      </c>
      <c r="F242" s="7" t="s">
        <v>88</v>
      </c>
      <c r="G242" s="92" t="s">
        <v>1853</v>
      </c>
      <c r="H242" s="39">
        <v>41051</v>
      </c>
      <c r="I242" s="20">
        <f t="shared" ca="1" si="3"/>
        <v>3</v>
      </c>
    </row>
    <row r="243" spans="1:9" x14ac:dyDescent="0.25">
      <c r="A243" s="92">
        <v>517226295</v>
      </c>
      <c r="B243" s="7" t="s">
        <v>237</v>
      </c>
      <c r="C243" s="56">
        <v>75401</v>
      </c>
      <c r="D243" s="71">
        <v>3</v>
      </c>
      <c r="F243" s="7" t="s">
        <v>88</v>
      </c>
      <c r="G243" s="92" t="s">
        <v>1596</v>
      </c>
      <c r="H243" s="39">
        <v>41200</v>
      </c>
      <c r="I243" s="20">
        <f t="shared" ca="1" si="3"/>
        <v>3</v>
      </c>
    </row>
    <row r="244" spans="1:9" x14ac:dyDescent="0.25">
      <c r="A244" s="92">
        <v>410021850</v>
      </c>
      <c r="B244" s="7" t="s">
        <v>620</v>
      </c>
      <c r="C244" s="56">
        <v>88967</v>
      </c>
      <c r="D244" s="71">
        <v>4</v>
      </c>
      <c r="F244" s="7" t="s">
        <v>704</v>
      </c>
      <c r="G244" s="92" t="s">
        <v>2024</v>
      </c>
      <c r="H244" s="39">
        <v>36053</v>
      </c>
      <c r="I244" s="20">
        <f t="shared" ca="1" si="3"/>
        <v>17</v>
      </c>
    </row>
    <row r="245" spans="1:9" x14ac:dyDescent="0.25">
      <c r="A245" s="92">
        <v>282485355</v>
      </c>
      <c r="B245" s="7" t="s">
        <v>674</v>
      </c>
      <c r="C245" s="56">
        <v>94318</v>
      </c>
      <c r="D245" s="71">
        <v>6</v>
      </c>
      <c r="F245" s="7" t="s">
        <v>148</v>
      </c>
      <c r="G245" s="92" t="s">
        <v>2030</v>
      </c>
      <c r="H245" s="39">
        <v>38755</v>
      </c>
      <c r="I245" s="20">
        <f t="shared" ca="1" si="3"/>
        <v>10</v>
      </c>
    </row>
    <row r="246" spans="1:9" x14ac:dyDescent="0.25">
      <c r="A246" s="92">
        <v>763797682</v>
      </c>
      <c r="B246" s="7" t="s">
        <v>388</v>
      </c>
      <c r="C246" s="56">
        <v>43461</v>
      </c>
      <c r="D246" s="71">
        <v>4</v>
      </c>
      <c r="F246" s="7" t="s">
        <v>630</v>
      </c>
      <c r="G246" s="92" t="s">
        <v>1928</v>
      </c>
      <c r="H246" s="39">
        <v>40581</v>
      </c>
      <c r="I246" s="20">
        <f t="shared" ca="1" si="3"/>
        <v>5</v>
      </c>
    </row>
    <row r="247" spans="1:9" x14ac:dyDescent="0.25">
      <c r="A247" s="92">
        <v>789414683</v>
      </c>
      <c r="B247" s="7" t="s">
        <v>301</v>
      </c>
      <c r="C247" s="56">
        <v>59808</v>
      </c>
      <c r="D247" s="71">
        <v>5</v>
      </c>
      <c r="F247" s="7" t="s">
        <v>630</v>
      </c>
      <c r="G247" s="92" t="s">
        <v>2125</v>
      </c>
      <c r="H247" s="39">
        <v>37775</v>
      </c>
      <c r="I247" s="20">
        <f t="shared" ca="1" si="3"/>
        <v>12</v>
      </c>
    </row>
    <row r="248" spans="1:9" x14ac:dyDescent="0.25">
      <c r="A248" s="92">
        <v>970843354</v>
      </c>
      <c r="B248" s="7" t="s">
        <v>158</v>
      </c>
      <c r="C248" s="56">
        <v>85667</v>
      </c>
      <c r="D248" s="71">
        <v>4</v>
      </c>
      <c r="F248" s="18" t="s">
        <v>26</v>
      </c>
      <c r="G248" s="92" t="s">
        <v>1861</v>
      </c>
      <c r="H248" s="19">
        <v>40779</v>
      </c>
      <c r="I248" s="20">
        <f t="shared" ca="1" si="3"/>
        <v>4</v>
      </c>
    </row>
    <row r="249" spans="1:9" x14ac:dyDescent="0.25">
      <c r="A249" s="92">
        <v>444982738</v>
      </c>
      <c r="B249" s="7" t="s">
        <v>435</v>
      </c>
      <c r="C249" s="56">
        <v>52560</v>
      </c>
      <c r="D249" s="71">
        <v>5</v>
      </c>
      <c r="F249" s="7" t="s">
        <v>541</v>
      </c>
      <c r="G249" s="92" t="s">
        <v>1726</v>
      </c>
      <c r="H249" s="51">
        <v>40421</v>
      </c>
      <c r="I249" s="20">
        <f t="shared" ca="1" si="3"/>
        <v>5</v>
      </c>
    </row>
    <row r="250" spans="1:9" x14ac:dyDescent="0.25">
      <c r="A250" s="92">
        <v>459138115</v>
      </c>
      <c r="B250" s="7" t="s">
        <v>788</v>
      </c>
      <c r="C250" s="56">
        <v>96418</v>
      </c>
      <c r="D250" s="71">
        <v>3</v>
      </c>
      <c r="F250" s="7" t="s">
        <v>704</v>
      </c>
      <c r="G250" s="92" t="s">
        <v>2253</v>
      </c>
      <c r="H250" s="54">
        <v>37099</v>
      </c>
      <c r="I250" s="20">
        <f t="shared" ca="1" si="3"/>
        <v>14</v>
      </c>
    </row>
    <row r="251" spans="1:9" x14ac:dyDescent="0.25">
      <c r="A251" s="92">
        <v>419758479</v>
      </c>
      <c r="B251" s="7" t="s">
        <v>124</v>
      </c>
      <c r="C251" s="56">
        <v>121308</v>
      </c>
      <c r="D251" s="71">
        <v>2</v>
      </c>
      <c r="F251" s="7" t="s">
        <v>630</v>
      </c>
      <c r="G251" s="92" t="s">
        <v>1808</v>
      </c>
      <c r="H251" s="39">
        <v>39815</v>
      </c>
      <c r="I251" s="20">
        <f t="shared" ca="1" si="3"/>
        <v>7</v>
      </c>
    </row>
    <row r="252" spans="1:9" x14ac:dyDescent="0.25">
      <c r="A252" s="92">
        <v>258873162</v>
      </c>
      <c r="B252" s="7" t="s">
        <v>779</v>
      </c>
      <c r="C252" s="56">
        <v>62470</v>
      </c>
      <c r="D252" s="71">
        <v>3</v>
      </c>
      <c r="F252" s="7" t="s">
        <v>630</v>
      </c>
      <c r="G252" s="92" t="s">
        <v>2010</v>
      </c>
      <c r="H252" s="39">
        <v>40350</v>
      </c>
      <c r="I252" s="20">
        <f t="shared" ca="1" si="3"/>
        <v>5</v>
      </c>
    </row>
    <row r="253" spans="1:9" x14ac:dyDescent="0.25">
      <c r="A253" s="92">
        <v>846422437</v>
      </c>
      <c r="B253" s="7" t="s">
        <v>586</v>
      </c>
      <c r="C253" s="56">
        <v>84005</v>
      </c>
      <c r="D253" s="71">
        <v>5</v>
      </c>
      <c r="F253" s="7" t="s">
        <v>630</v>
      </c>
      <c r="G253" s="92" t="s">
        <v>1582</v>
      </c>
      <c r="H253" s="39">
        <v>36312</v>
      </c>
      <c r="I253" s="20">
        <f t="shared" ca="1" si="3"/>
        <v>16</v>
      </c>
    </row>
    <row r="254" spans="1:9" x14ac:dyDescent="0.25">
      <c r="A254" s="92">
        <v>917496575</v>
      </c>
      <c r="B254" s="7" t="s">
        <v>770</v>
      </c>
      <c r="C254" s="56">
        <v>117663</v>
      </c>
      <c r="D254" s="71">
        <v>0</v>
      </c>
      <c r="F254" s="7" t="s">
        <v>193</v>
      </c>
      <c r="G254" s="92" t="s">
        <v>1929</v>
      </c>
      <c r="H254" s="39">
        <v>40054</v>
      </c>
      <c r="I254" s="20">
        <f t="shared" ca="1" si="3"/>
        <v>6</v>
      </c>
    </row>
    <row r="255" spans="1:9" x14ac:dyDescent="0.25">
      <c r="A255" s="92">
        <v>456078519</v>
      </c>
      <c r="B255" s="7" t="s">
        <v>544</v>
      </c>
      <c r="C255" s="56">
        <v>81059</v>
      </c>
      <c r="D255" s="71">
        <v>0</v>
      </c>
      <c r="F255" s="7" t="s">
        <v>541</v>
      </c>
      <c r="G255" s="92" t="s">
        <v>2058</v>
      </c>
      <c r="H255" s="39">
        <v>39728</v>
      </c>
      <c r="I255" s="20">
        <f t="shared" ca="1" si="3"/>
        <v>7</v>
      </c>
    </row>
    <row r="256" spans="1:9" x14ac:dyDescent="0.25">
      <c r="A256" s="92">
        <v>656444448</v>
      </c>
      <c r="B256" s="7" t="s">
        <v>724</v>
      </c>
      <c r="C256" s="56">
        <v>80732</v>
      </c>
      <c r="D256" s="71">
        <v>2</v>
      </c>
      <c r="F256" s="7" t="s">
        <v>541</v>
      </c>
      <c r="G256" s="92" t="s">
        <v>1972</v>
      </c>
      <c r="H256" s="39">
        <v>39262</v>
      </c>
      <c r="I256" s="20">
        <f t="shared" ca="1" si="3"/>
        <v>8</v>
      </c>
    </row>
    <row r="257" spans="1:9" x14ac:dyDescent="0.25">
      <c r="A257" s="92">
        <v>980853379</v>
      </c>
      <c r="B257" s="7" t="s">
        <v>780</v>
      </c>
      <c r="C257" s="56">
        <v>88143</v>
      </c>
      <c r="D257" s="71">
        <v>5</v>
      </c>
      <c r="F257" s="7" t="s">
        <v>541</v>
      </c>
      <c r="G257" s="92" t="s">
        <v>1649</v>
      </c>
      <c r="H257" s="39">
        <v>39335</v>
      </c>
      <c r="I257" s="20">
        <f t="shared" ca="1" si="3"/>
        <v>8</v>
      </c>
    </row>
    <row r="258" spans="1:9" x14ac:dyDescent="0.25">
      <c r="A258" s="92">
        <v>571832187</v>
      </c>
      <c r="B258" s="7" t="s">
        <v>806</v>
      </c>
      <c r="C258" s="56">
        <v>88801</v>
      </c>
      <c r="D258" s="71">
        <v>3</v>
      </c>
      <c r="F258" s="7" t="s">
        <v>524</v>
      </c>
      <c r="G258" s="92" t="s">
        <v>1692</v>
      </c>
      <c r="H258" s="39">
        <v>39761</v>
      </c>
      <c r="I258" s="20">
        <f t="shared" ref="I258:I321" ca="1" si="4">DATEDIF(H258,TODAY(),"Y")</f>
        <v>7</v>
      </c>
    </row>
    <row r="259" spans="1:9" x14ac:dyDescent="0.25">
      <c r="A259" s="92">
        <v>450691599</v>
      </c>
      <c r="B259" s="7" t="s">
        <v>281</v>
      </c>
      <c r="C259" s="56">
        <v>54080</v>
      </c>
      <c r="D259" s="71">
        <v>0</v>
      </c>
      <c r="F259" s="7" t="s">
        <v>541</v>
      </c>
      <c r="G259" s="92" t="s">
        <v>2140</v>
      </c>
      <c r="H259" s="39">
        <v>40208</v>
      </c>
      <c r="I259" s="20">
        <f t="shared" ca="1" si="4"/>
        <v>6</v>
      </c>
    </row>
    <row r="260" spans="1:9" x14ac:dyDescent="0.25">
      <c r="A260" s="92">
        <v>966140270</v>
      </c>
      <c r="B260" s="7" t="s">
        <v>488</v>
      </c>
      <c r="C260" s="56">
        <v>54894</v>
      </c>
      <c r="D260" s="71">
        <v>5</v>
      </c>
      <c r="F260" s="7" t="s">
        <v>453</v>
      </c>
      <c r="G260" s="92" t="s">
        <v>2045</v>
      </c>
      <c r="H260" s="39">
        <v>37236</v>
      </c>
      <c r="I260" s="20">
        <f t="shared" ca="1" si="4"/>
        <v>14</v>
      </c>
    </row>
    <row r="261" spans="1:9" x14ac:dyDescent="0.25">
      <c r="A261" s="92">
        <v>950548074</v>
      </c>
      <c r="B261" s="7" t="s">
        <v>190</v>
      </c>
      <c r="C261" s="56">
        <v>115347</v>
      </c>
      <c r="D261" s="71">
        <v>2</v>
      </c>
      <c r="F261" s="7" t="s">
        <v>241</v>
      </c>
      <c r="G261" s="92" t="s">
        <v>1994</v>
      </c>
      <c r="H261" s="39">
        <v>39092</v>
      </c>
      <c r="I261" s="20">
        <f t="shared" ca="1" si="4"/>
        <v>9</v>
      </c>
    </row>
    <row r="262" spans="1:9" x14ac:dyDescent="0.25">
      <c r="A262" s="92">
        <v>157514272</v>
      </c>
      <c r="B262" s="7" t="s">
        <v>443</v>
      </c>
      <c r="C262" s="56">
        <v>46397</v>
      </c>
      <c r="D262" s="71">
        <v>5</v>
      </c>
      <c r="F262" s="7" t="s">
        <v>157</v>
      </c>
      <c r="G262" s="92" t="s">
        <v>1849</v>
      </c>
      <c r="H262" s="39">
        <v>36182</v>
      </c>
      <c r="I262" s="20">
        <f t="shared" ca="1" si="4"/>
        <v>17</v>
      </c>
    </row>
    <row r="263" spans="1:9" x14ac:dyDescent="0.25">
      <c r="A263" s="92">
        <v>816292845</v>
      </c>
      <c r="B263" s="7" t="s">
        <v>92</v>
      </c>
      <c r="C263" s="56">
        <v>80141</v>
      </c>
      <c r="D263" s="71">
        <v>0</v>
      </c>
      <c r="F263" s="7" t="s">
        <v>630</v>
      </c>
      <c r="G263" s="92" t="s">
        <v>2183</v>
      </c>
      <c r="H263" s="39">
        <v>35806</v>
      </c>
      <c r="I263" s="20">
        <f t="shared" ca="1" si="4"/>
        <v>18</v>
      </c>
    </row>
    <row r="264" spans="1:9" x14ac:dyDescent="0.25">
      <c r="A264" s="92">
        <v>579705418</v>
      </c>
      <c r="B264" s="7" t="s">
        <v>733</v>
      </c>
      <c r="C264" s="56">
        <v>71963</v>
      </c>
      <c r="D264" s="71">
        <v>5</v>
      </c>
      <c r="F264" s="7" t="s">
        <v>479</v>
      </c>
      <c r="G264" s="92" t="s">
        <v>1836</v>
      </c>
      <c r="H264" s="39">
        <v>40246</v>
      </c>
      <c r="I264" s="20">
        <f t="shared" ca="1" si="4"/>
        <v>5</v>
      </c>
    </row>
    <row r="265" spans="1:9" x14ac:dyDescent="0.25">
      <c r="A265" s="92">
        <v>581477323</v>
      </c>
      <c r="B265" s="7" t="s">
        <v>212</v>
      </c>
      <c r="C265" s="56">
        <v>125339</v>
      </c>
      <c r="D265" s="71">
        <v>5</v>
      </c>
      <c r="F265" s="7" t="s">
        <v>241</v>
      </c>
      <c r="G265" s="92" t="s">
        <v>2128</v>
      </c>
      <c r="H265" s="39">
        <v>39278</v>
      </c>
      <c r="I265" s="20">
        <f t="shared" ca="1" si="4"/>
        <v>8</v>
      </c>
    </row>
    <row r="266" spans="1:9" x14ac:dyDescent="0.25">
      <c r="A266" s="92">
        <v>948765604</v>
      </c>
      <c r="B266" s="7" t="s">
        <v>522</v>
      </c>
      <c r="C266" s="56">
        <v>86093</v>
      </c>
      <c r="D266" s="71">
        <v>5</v>
      </c>
      <c r="F266" s="7" t="s">
        <v>805</v>
      </c>
      <c r="G266" s="92" t="s">
        <v>1835</v>
      </c>
      <c r="H266" s="39">
        <v>36557</v>
      </c>
      <c r="I266" s="20">
        <f t="shared" ca="1" si="4"/>
        <v>16</v>
      </c>
    </row>
    <row r="267" spans="1:9" x14ac:dyDescent="0.25">
      <c r="A267" s="92">
        <v>240958346</v>
      </c>
      <c r="B267" s="7" t="s">
        <v>506</v>
      </c>
      <c r="C267" s="56">
        <v>51784</v>
      </c>
      <c r="D267" s="71">
        <v>2</v>
      </c>
      <c r="F267" s="7" t="s">
        <v>241</v>
      </c>
      <c r="G267" s="92" t="s">
        <v>1690</v>
      </c>
      <c r="H267" s="39">
        <v>40936</v>
      </c>
      <c r="I267" s="20">
        <f t="shared" ca="1" si="4"/>
        <v>4</v>
      </c>
    </row>
    <row r="268" spans="1:9" x14ac:dyDescent="0.25">
      <c r="A268" s="92">
        <v>654223574</v>
      </c>
      <c r="B268" s="7" t="s">
        <v>540</v>
      </c>
      <c r="C268" s="56">
        <v>119928</v>
      </c>
      <c r="D268" s="71">
        <v>0</v>
      </c>
      <c r="F268" s="7" t="s">
        <v>88</v>
      </c>
      <c r="G268" s="92" t="s">
        <v>1667</v>
      </c>
      <c r="H268" s="39">
        <v>40310</v>
      </c>
      <c r="I268" s="20">
        <f t="shared" ca="1" si="4"/>
        <v>5</v>
      </c>
    </row>
    <row r="269" spans="1:9" x14ac:dyDescent="0.25">
      <c r="A269" s="92">
        <v>844898279</v>
      </c>
      <c r="B269" s="7" t="s">
        <v>662</v>
      </c>
      <c r="C269" s="56">
        <v>123468</v>
      </c>
      <c r="D269" s="71">
        <v>6</v>
      </c>
      <c r="F269" s="7" t="s">
        <v>704</v>
      </c>
      <c r="G269" s="92" t="s">
        <v>2265</v>
      </c>
      <c r="H269" s="39">
        <v>39267</v>
      </c>
      <c r="I269" s="20">
        <f t="shared" ca="1" si="4"/>
        <v>8</v>
      </c>
    </row>
    <row r="270" spans="1:9" x14ac:dyDescent="0.25">
      <c r="A270" s="92">
        <v>326629737</v>
      </c>
      <c r="B270" s="7" t="s">
        <v>203</v>
      </c>
      <c r="C270" s="56">
        <v>97105</v>
      </c>
      <c r="D270" s="71">
        <v>3</v>
      </c>
      <c r="F270" s="7" t="s">
        <v>704</v>
      </c>
      <c r="G270" s="92" t="s">
        <v>1755</v>
      </c>
      <c r="H270" s="39">
        <v>40800</v>
      </c>
      <c r="I270" s="20">
        <f t="shared" ca="1" si="4"/>
        <v>4</v>
      </c>
    </row>
    <row r="271" spans="1:9" x14ac:dyDescent="0.25">
      <c r="A271" s="92">
        <v>746285110</v>
      </c>
      <c r="B271" s="7" t="s">
        <v>773</v>
      </c>
      <c r="C271" s="56">
        <v>100478</v>
      </c>
      <c r="D271" s="71">
        <v>0</v>
      </c>
      <c r="F271" s="7" t="s">
        <v>241</v>
      </c>
      <c r="G271" s="92" t="s">
        <v>1730</v>
      </c>
      <c r="H271" s="39">
        <v>39264</v>
      </c>
      <c r="I271" s="20">
        <f t="shared" ca="1" si="4"/>
        <v>8</v>
      </c>
    </row>
    <row r="272" spans="1:9" x14ac:dyDescent="0.25">
      <c r="A272" s="92">
        <v>848456065</v>
      </c>
      <c r="B272" s="7" t="s">
        <v>425</v>
      </c>
      <c r="C272" s="56">
        <v>99340</v>
      </c>
      <c r="D272" s="71">
        <v>1</v>
      </c>
      <c r="F272" s="7" t="s">
        <v>401</v>
      </c>
      <c r="G272" s="92" t="s">
        <v>1801</v>
      </c>
      <c r="H272" s="39">
        <v>40361</v>
      </c>
      <c r="I272" s="20">
        <f t="shared" ca="1" si="4"/>
        <v>5</v>
      </c>
    </row>
    <row r="273" spans="1:9" x14ac:dyDescent="0.25">
      <c r="A273" s="92">
        <v>154855819</v>
      </c>
      <c r="B273" s="7" t="s">
        <v>142</v>
      </c>
      <c r="C273" s="56">
        <v>122165</v>
      </c>
      <c r="D273" s="71">
        <v>3</v>
      </c>
      <c r="F273" s="7" t="s">
        <v>630</v>
      </c>
      <c r="G273" s="92" t="s">
        <v>1545</v>
      </c>
      <c r="H273" s="39">
        <v>35861</v>
      </c>
      <c r="I273" s="20">
        <f t="shared" ca="1" si="4"/>
        <v>17</v>
      </c>
    </row>
    <row r="274" spans="1:9" x14ac:dyDescent="0.25">
      <c r="A274" s="92">
        <v>920739263</v>
      </c>
      <c r="B274" s="7" t="s">
        <v>328</v>
      </c>
      <c r="C274" s="56">
        <v>126555</v>
      </c>
      <c r="D274" s="71">
        <v>1</v>
      </c>
      <c r="F274" s="7" t="s">
        <v>88</v>
      </c>
      <c r="G274" s="92" t="s">
        <v>1628</v>
      </c>
      <c r="H274" s="39">
        <v>35940</v>
      </c>
      <c r="I274" s="20">
        <f t="shared" ca="1" si="4"/>
        <v>17</v>
      </c>
    </row>
    <row r="275" spans="1:9" x14ac:dyDescent="0.25">
      <c r="A275" s="92">
        <v>457221973</v>
      </c>
      <c r="B275" s="7" t="s">
        <v>483</v>
      </c>
      <c r="C275" s="56">
        <v>87125</v>
      </c>
      <c r="D275" s="71">
        <v>5</v>
      </c>
      <c r="F275" s="7" t="s">
        <v>630</v>
      </c>
      <c r="G275" s="92" t="s">
        <v>1713</v>
      </c>
      <c r="H275" s="39">
        <v>40078</v>
      </c>
      <c r="I275" s="20">
        <f t="shared" ca="1" si="4"/>
        <v>6</v>
      </c>
    </row>
    <row r="276" spans="1:9" x14ac:dyDescent="0.25">
      <c r="A276" s="92">
        <v>237825168</v>
      </c>
      <c r="B276" s="7" t="s">
        <v>738</v>
      </c>
      <c r="C276" s="56">
        <v>115916</v>
      </c>
      <c r="D276" s="71">
        <v>1</v>
      </c>
      <c r="F276" s="7" t="s">
        <v>88</v>
      </c>
      <c r="G276" s="92" t="s">
        <v>2222</v>
      </c>
      <c r="H276" s="39">
        <v>39765</v>
      </c>
      <c r="I276" s="20">
        <f t="shared" ca="1" si="4"/>
        <v>7</v>
      </c>
    </row>
    <row r="277" spans="1:9" x14ac:dyDescent="0.25">
      <c r="A277" s="92">
        <v>550538491</v>
      </c>
      <c r="B277" s="7" t="s">
        <v>392</v>
      </c>
      <c r="C277" s="56">
        <v>111002</v>
      </c>
      <c r="D277" s="71">
        <v>4</v>
      </c>
      <c r="F277" s="7" t="s">
        <v>393</v>
      </c>
      <c r="G277" s="92" t="s">
        <v>1741</v>
      </c>
      <c r="H277" s="39">
        <v>37936</v>
      </c>
      <c r="I277" s="20">
        <f t="shared" ca="1" si="4"/>
        <v>12</v>
      </c>
    </row>
    <row r="278" spans="1:9" x14ac:dyDescent="0.25">
      <c r="A278" s="92">
        <v>277809082</v>
      </c>
      <c r="B278" s="7" t="s">
        <v>149</v>
      </c>
      <c r="C278" s="56">
        <v>110756</v>
      </c>
      <c r="D278" s="71">
        <v>0</v>
      </c>
      <c r="F278" s="7" t="s">
        <v>401</v>
      </c>
      <c r="G278" s="92" t="s">
        <v>1893</v>
      </c>
      <c r="H278" s="39">
        <v>39098</v>
      </c>
      <c r="I278" s="20">
        <f t="shared" ca="1" si="4"/>
        <v>9</v>
      </c>
    </row>
    <row r="279" spans="1:9" x14ac:dyDescent="0.25">
      <c r="A279" s="92">
        <v>429727471</v>
      </c>
      <c r="B279" s="7" t="s">
        <v>119</v>
      </c>
      <c r="C279" s="56">
        <v>112538</v>
      </c>
      <c r="D279" s="71">
        <v>0</v>
      </c>
      <c r="F279" s="7" t="s">
        <v>630</v>
      </c>
      <c r="G279" s="92" t="s">
        <v>1894</v>
      </c>
      <c r="H279" s="39">
        <v>40990</v>
      </c>
      <c r="I279" s="20">
        <f t="shared" ca="1" si="4"/>
        <v>3</v>
      </c>
    </row>
    <row r="280" spans="1:9" x14ac:dyDescent="0.25">
      <c r="A280" s="92">
        <v>987083705</v>
      </c>
      <c r="B280" s="7" t="s">
        <v>200</v>
      </c>
      <c r="C280" s="56">
        <v>70796</v>
      </c>
      <c r="D280" s="71">
        <v>0</v>
      </c>
      <c r="F280" s="7" t="s">
        <v>241</v>
      </c>
      <c r="G280" s="92" t="s">
        <v>1568</v>
      </c>
      <c r="H280" s="39">
        <v>36350</v>
      </c>
      <c r="I280" s="20">
        <f t="shared" ca="1" si="4"/>
        <v>16</v>
      </c>
    </row>
    <row r="281" spans="1:9" x14ac:dyDescent="0.25">
      <c r="A281" s="92">
        <v>702323432</v>
      </c>
      <c r="B281" s="7" t="s">
        <v>106</v>
      </c>
      <c r="C281" s="56">
        <v>50029</v>
      </c>
      <c r="D281" s="71">
        <v>6</v>
      </c>
      <c r="F281" s="7" t="s">
        <v>704</v>
      </c>
      <c r="G281" s="92" t="s">
        <v>1850</v>
      </c>
      <c r="H281" s="39">
        <v>40250</v>
      </c>
      <c r="I281" s="20">
        <f t="shared" ca="1" si="4"/>
        <v>5</v>
      </c>
    </row>
    <row r="282" spans="1:9" x14ac:dyDescent="0.25">
      <c r="A282" s="92">
        <v>557074740</v>
      </c>
      <c r="B282" s="7" t="s">
        <v>581</v>
      </c>
      <c r="C282" s="56">
        <v>79729</v>
      </c>
      <c r="D282" s="71">
        <v>3</v>
      </c>
      <c r="F282" s="7" t="s">
        <v>241</v>
      </c>
      <c r="G282" s="92" t="s">
        <v>1785</v>
      </c>
      <c r="H282" s="39">
        <v>38876</v>
      </c>
      <c r="I282" s="20">
        <f t="shared" ca="1" si="4"/>
        <v>9</v>
      </c>
    </row>
    <row r="283" spans="1:9" x14ac:dyDescent="0.25">
      <c r="A283" s="92">
        <v>721405086</v>
      </c>
      <c r="B283" s="7" t="s">
        <v>651</v>
      </c>
      <c r="C283" s="56">
        <v>124966</v>
      </c>
      <c r="D283" s="71">
        <v>6</v>
      </c>
      <c r="F283" s="7" t="s">
        <v>704</v>
      </c>
      <c r="G283" s="92" t="s">
        <v>1947</v>
      </c>
      <c r="H283" s="39">
        <v>39171</v>
      </c>
      <c r="I283" s="20">
        <f t="shared" ca="1" si="4"/>
        <v>8</v>
      </c>
    </row>
    <row r="284" spans="1:9" x14ac:dyDescent="0.25">
      <c r="A284" s="92">
        <v>429787210</v>
      </c>
      <c r="B284" s="7" t="s">
        <v>686</v>
      </c>
      <c r="C284" s="56">
        <v>111472</v>
      </c>
      <c r="D284" s="71">
        <v>2</v>
      </c>
      <c r="F284" s="7" t="s">
        <v>241</v>
      </c>
      <c r="G284" s="92" t="s">
        <v>1657</v>
      </c>
      <c r="H284" s="39">
        <v>40492</v>
      </c>
      <c r="I284" s="20">
        <f t="shared" ca="1" si="4"/>
        <v>5</v>
      </c>
    </row>
    <row r="285" spans="1:9" x14ac:dyDescent="0.25">
      <c r="A285" s="92">
        <v>713184721</v>
      </c>
      <c r="B285" s="7" t="s">
        <v>293</v>
      </c>
      <c r="C285" s="56">
        <v>57101</v>
      </c>
      <c r="D285" s="71">
        <v>6</v>
      </c>
      <c r="F285" s="7" t="s">
        <v>630</v>
      </c>
      <c r="G285" s="92" t="s">
        <v>2101</v>
      </c>
      <c r="H285" s="39">
        <v>36423</v>
      </c>
      <c r="I285" s="20">
        <f t="shared" ca="1" si="4"/>
        <v>16</v>
      </c>
    </row>
    <row r="286" spans="1:9" x14ac:dyDescent="0.25">
      <c r="A286" s="92">
        <v>929739064</v>
      </c>
      <c r="B286" s="7" t="s">
        <v>374</v>
      </c>
      <c r="C286" s="56">
        <v>82468</v>
      </c>
      <c r="D286" s="71">
        <v>3</v>
      </c>
      <c r="F286" s="7" t="s">
        <v>193</v>
      </c>
      <c r="G286" s="92" t="s">
        <v>2145</v>
      </c>
      <c r="H286" s="39">
        <v>38892</v>
      </c>
      <c r="I286" s="20">
        <f t="shared" ca="1" si="4"/>
        <v>9</v>
      </c>
    </row>
    <row r="287" spans="1:9" x14ac:dyDescent="0.25">
      <c r="A287" s="92">
        <v>356395233</v>
      </c>
      <c r="B287" s="7" t="s">
        <v>792</v>
      </c>
      <c r="C287" s="56">
        <v>118550</v>
      </c>
      <c r="D287" s="71">
        <v>4</v>
      </c>
      <c r="F287" s="7" t="s">
        <v>479</v>
      </c>
      <c r="G287" s="92" t="s">
        <v>2129</v>
      </c>
      <c r="H287" s="39">
        <v>39731</v>
      </c>
      <c r="I287" s="20">
        <f t="shared" ca="1" si="4"/>
        <v>7</v>
      </c>
    </row>
    <row r="288" spans="1:9" x14ac:dyDescent="0.25">
      <c r="A288" s="92">
        <v>503443558</v>
      </c>
      <c r="B288" s="7" t="s">
        <v>539</v>
      </c>
      <c r="C288" s="56">
        <v>66573</v>
      </c>
      <c r="D288" s="71">
        <v>6</v>
      </c>
      <c r="F288" s="7" t="s">
        <v>479</v>
      </c>
      <c r="G288" s="92" t="s">
        <v>2243</v>
      </c>
      <c r="H288" s="39">
        <v>37711</v>
      </c>
      <c r="I288" s="20">
        <f t="shared" ca="1" si="4"/>
        <v>12</v>
      </c>
    </row>
    <row r="289" spans="1:9" x14ac:dyDescent="0.25">
      <c r="A289" s="92">
        <v>426771974</v>
      </c>
      <c r="B289" s="7" t="s">
        <v>754</v>
      </c>
      <c r="C289" s="56">
        <v>61718</v>
      </c>
      <c r="D289" s="71">
        <v>2</v>
      </c>
      <c r="F289" s="7" t="s">
        <v>167</v>
      </c>
      <c r="G289" s="92" t="s">
        <v>2268</v>
      </c>
      <c r="H289" s="39">
        <v>40263</v>
      </c>
      <c r="I289" s="20">
        <f t="shared" ca="1" si="4"/>
        <v>5</v>
      </c>
    </row>
    <row r="290" spans="1:9" x14ac:dyDescent="0.25">
      <c r="A290" s="92">
        <v>548845910</v>
      </c>
      <c r="B290" s="7" t="s">
        <v>687</v>
      </c>
      <c r="C290" s="56">
        <v>107695</v>
      </c>
      <c r="D290" s="71">
        <v>3</v>
      </c>
      <c r="F290" s="7" t="s">
        <v>541</v>
      </c>
      <c r="G290" s="92" t="s">
        <v>2146</v>
      </c>
      <c r="H290" s="39">
        <v>40963</v>
      </c>
      <c r="I290" s="20">
        <f t="shared" ca="1" si="4"/>
        <v>4</v>
      </c>
    </row>
    <row r="291" spans="1:9" x14ac:dyDescent="0.25">
      <c r="A291" s="92">
        <v>786067328</v>
      </c>
      <c r="B291" s="7" t="s">
        <v>165</v>
      </c>
      <c r="C291" s="56">
        <v>62673</v>
      </c>
      <c r="D291" s="71">
        <v>5</v>
      </c>
      <c r="F291" s="7" t="s">
        <v>88</v>
      </c>
      <c r="G291" s="92" t="s">
        <v>1930</v>
      </c>
      <c r="H291" s="39">
        <v>40983</v>
      </c>
      <c r="I291" s="20">
        <f t="shared" ca="1" si="4"/>
        <v>3</v>
      </c>
    </row>
    <row r="292" spans="1:9" x14ac:dyDescent="0.25">
      <c r="A292" s="92">
        <v>525611913</v>
      </c>
      <c r="B292" s="7" t="s">
        <v>545</v>
      </c>
      <c r="C292" s="56">
        <v>60275</v>
      </c>
      <c r="D292" s="71">
        <v>4</v>
      </c>
      <c r="F292" s="7" t="s">
        <v>241</v>
      </c>
      <c r="G292" s="92" t="s">
        <v>2267</v>
      </c>
      <c r="H292" s="39">
        <v>37229</v>
      </c>
      <c r="I292" s="20">
        <f t="shared" ca="1" si="4"/>
        <v>14</v>
      </c>
    </row>
    <row r="293" spans="1:9" x14ac:dyDescent="0.25">
      <c r="A293" s="92">
        <v>888477096</v>
      </c>
      <c r="B293" s="7" t="s">
        <v>390</v>
      </c>
      <c r="C293" s="56">
        <v>60408</v>
      </c>
      <c r="D293" s="71">
        <v>6</v>
      </c>
      <c r="F293" s="7" t="s">
        <v>193</v>
      </c>
      <c r="G293" s="92" t="s">
        <v>2181</v>
      </c>
      <c r="H293" s="39">
        <v>40184</v>
      </c>
      <c r="I293" s="20">
        <f t="shared" ca="1" si="4"/>
        <v>6</v>
      </c>
    </row>
    <row r="294" spans="1:9" x14ac:dyDescent="0.25">
      <c r="A294" s="92">
        <v>501628936</v>
      </c>
      <c r="B294" s="7" t="s">
        <v>381</v>
      </c>
      <c r="C294" s="56">
        <v>103603</v>
      </c>
      <c r="D294" s="71">
        <v>0</v>
      </c>
      <c r="F294" s="7" t="s">
        <v>541</v>
      </c>
      <c r="G294" s="92" t="s">
        <v>1633</v>
      </c>
      <c r="H294" s="39">
        <v>35958</v>
      </c>
      <c r="I294" s="20">
        <f t="shared" ca="1" si="4"/>
        <v>17</v>
      </c>
    </row>
    <row r="295" spans="1:9" x14ac:dyDescent="0.25">
      <c r="A295" s="92">
        <v>595090961</v>
      </c>
      <c r="B295" s="7" t="s">
        <v>795</v>
      </c>
      <c r="C295" s="56">
        <v>95555</v>
      </c>
      <c r="D295" s="71">
        <v>1</v>
      </c>
      <c r="F295" s="7" t="s">
        <v>88</v>
      </c>
      <c r="G295" s="92" t="s">
        <v>1857</v>
      </c>
      <c r="H295" s="39">
        <v>35902</v>
      </c>
      <c r="I295" s="20">
        <f t="shared" ca="1" si="4"/>
        <v>17</v>
      </c>
    </row>
    <row r="296" spans="1:9" x14ac:dyDescent="0.25">
      <c r="A296" s="92">
        <v>902670591</v>
      </c>
      <c r="B296" s="7" t="s">
        <v>661</v>
      </c>
      <c r="C296" s="56">
        <v>79440</v>
      </c>
      <c r="D296" s="71">
        <v>0</v>
      </c>
      <c r="F296" s="7" t="s">
        <v>524</v>
      </c>
      <c r="G296" s="92" t="s">
        <v>1745</v>
      </c>
      <c r="H296" s="39">
        <v>40551</v>
      </c>
      <c r="I296" s="20">
        <f t="shared" ca="1" si="4"/>
        <v>5</v>
      </c>
    </row>
    <row r="297" spans="1:9" x14ac:dyDescent="0.25">
      <c r="A297" s="92">
        <v>789502601</v>
      </c>
      <c r="B297" s="7" t="s">
        <v>715</v>
      </c>
      <c r="C297" s="56">
        <v>70171</v>
      </c>
      <c r="D297" s="71">
        <v>1</v>
      </c>
      <c r="F297" s="7" t="s">
        <v>241</v>
      </c>
      <c r="G297" s="92" t="s">
        <v>1880</v>
      </c>
      <c r="H297" s="39">
        <v>39166</v>
      </c>
      <c r="I297" s="20">
        <f t="shared" ca="1" si="4"/>
        <v>8</v>
      </c>
    </row>
    <row r="298" spans="1:9" x14ac:dyDescent="0.25">
      <c r="A298" s="92">
        <v>318568428</v>
      </c>
      <c r="B298" s="7" t="s">
        <v>551</v>
      </c>
      <c r="C298" s="56">
        <v>102208</v>
      </c>
      <c r="D298" s="71">
        <v>3</v>
      </c>
      <c r="F298" s="7" t="s">
        <v>148</v>
      </c>
      <c r="G298" s="92" t="s">
        <v>2157</v>
      </c>
      <c r="H298" s="39">
        <v>37883</v>
      </c>
      <c r="I298" s="20">
        <f t="shared" ca="1" si="4"/>
        <v>12</v>
      </c>
    </row>
    <row r="299" spans="1:9" x14ac:dyDescent="0.25">
      <c r="A299" s="92">
        <v>850116222</v>
      </c>
      <c r="B299" s="7" t="s">
        <v>260</v>
      </c>
      <c r="C299" s="56">
        <v>72894</v>
      </c>
      <c r="D299" s="71">
        <v>4</v>
      </c>
      <c r="F299" s="7" t="s">
        <v>630</v>
      </c>
      <c r="G299" s="92" t="s">
        <v>1723</v>
      </c>
      <c r="H299" s="39">
        <v>39398</v>
      </c>
      <c r="I299" s="20">
        <f t="shared" ca="1" si="4"/>
        <v>8</v>
      </c>
    </row>
    <row r="300" spans="1:9" x14ac:dyDescent="0.25">
      <c r="A300" s="92">
        <v>829157320</v>
      </c>
      <c r="B300" s="7" t="s">
        <v>398</v>
      </c>
      <c r="C300" s="56">
        <v>116158</v>
      </c>
      <c r="D300" s="71">
        <v>0</v>
      </c>
      <c r="F300" s="7" t="s">
        <v>541</v>
      </c>
      <c r="G300" s="92" t="s">
        <v>1837</v>
      </c>
      <c r="H300" s="39">
        <v>36084</v>
      </c>
      <c r="I300" s="20">
        <f t="shared" ca="1" si="4"/>
        <v>17</v>
      </c>
    </row>
    <row r="301" spans="1:9" x14ac:dyDescent="0.25">
      <c r="A301" s="92">
        <v>464409886</v>
      </c>
      <c r="B301" s="7" t="s">
        <v>608</v>
      </c>
      <c r="C301" s="56">
        <v>115240</v>
      </c>
      <c r="D301" s="71">
        <v>5</v>
      </c>
      <c r="F301" s="7" t="s">
        <v>401</v>
      </c>
      <c r="G301" s="92" t="s">
        <v>2262</v>
      </c>
      <c r="H301" s="39">
        <v>35856</v>
      </c>
      <c r="I301" s="20">
        <f t="shared" ca="1" si="4"/>
        <v>17</v>
      </c>
    </row>
    <row r="302" spans="1:9" x14ac:dyDescent="0.25">
      <c r="A302" s="92">
        <v>165130161</v>
      </c>
      <c r="B302" s="7" t="s">
        <v>286</v>
      </c>
      <c r="C302" s="56">
        <v>111762</v>
      </c>
      <c r="D302" s="71">
        <v>0</v>
      </c>
      <c r="F302" s="7" t="s">
        <v>401</v>
      </c>
      <c r="G302" s="92" t="s">
        <v>1798</v>
      </c>
      <c r="H302" s="39">
        <v>40333</v>
      </c>
      <c r="I302" s="20">
        <f t="shared" ca="1" si="4"/>
        <v>5</v>
      </c>
    </row>
    <row r="303" spans="1:9" x14ac:dyDescent="0.25">
      <c r="A303" s="92">
        <v>562086290</v>
      </c>
      <c r="B303" s="7" t="s">
        <v>500</v>
      </c>
      <c r="C303" s="56">
        <v>89796</v>
      </c>
      <c r="D303" s="71">
        <v>4</v>
      </c>
      <c r="F303" s="7" t="s">
        <v>241</v>
      </c>
      <c r="G303" s="92" t="s">
        <v>1980</v>
      </c>
      <c r="H303" s="39">
        <v>38807</v>
      </c>
      <c r="I303" s="20">
        <f t="shared" ca="1" si="4"/>
        <v>9</v>
      </c>
    </row>
    <row r="304" spans="1:9" x14ac:dyDescent="0.25">
      <c r="A304" s="92">
        <v>389529646</v>
      </c>
      <c r="B304" s="7" t="s">
        <v>121</v>
      </c>
      <c r="C304" s="56">
        <v>54040</v>
      </c>
      <c r="D304" s="71">
        <v>5</v>
      </c>
      <c r="F304" s="7" t="s">
        <v>541</v>
      </c>
      <c r="G304" s="92" t="s">
        <v>1718</v>
      </c>
      <c r="H304" s="39">
        <v>36088</v>
      </c>
      <c r="I304" s="20">
        <f t="shared" ca="1" si="4"/>
        <v>17</v>
      </c>
    </row>
    <row r="305" spans="1:9" x14ac:dyDescent="0.25">
      <c r="A305" s="92">
        <v>788904504</v>
      </c>
      <c r="B305" s="7" t="s">
        <v>725</v>
      </c>
      <c r="C305" s="56">
        <v>109199</v>
      </c>
      <c r="D305" s="71">
        <v>1</v>
      </c>
      <c r="F305" s="7" t="s">
        <v>241</v>
      </c>
      <c r="G305" s="92" t="s">
        <v>2005</v>
      </c>
      <c r="H305" s="39">
        <v>39472</v>
      </c>
      <c r="I305" s="20">
        <f t="shared" ca="1" si="4"/>
        <v>8</v>
      </c>
    </row>
    <row r="306" spans="1:9" x14ac:dyDescent="0.25">
      <c r="A306" s="92">
        <v>758720659</v>
      </c>
      <c r="B306" s="7" t="s">
        <v>552</v>
      </c>
      <c r="C306" s="56">
        <v>53353</v>
      </c>
      <c r="D306" s="71">
        <v>4</v>
      </c>
      <c r="F306" s="7" t="s">
        <v>479</v>
      </c>
      <c r="G306" s="92" t="s">
        <v>1860</v>
      </c>
      <c r="H306" s="39">
        <v>36695</v>
      </c>
      <c r="I306" s="20">
        <f t="shared" ca="1" si="4"/>
        <v>15</v>
      </c>
    </row>
    <row r="307" spans="1:9" x14ac:dyDescent="0.25">
      <c r="A307" s="92">
        <v>412742910</v>
      </c>
      <c r="B307" s="7" t="s">
        <v>163</v>
      </c>
      <c r="C307" s="56">
        <v>104893</v>
      </c>
      <c r="D307" s="71">
        <v>2</v>
      </c>
      <c r="F307" s="7" t="s">
        <v>241</v>
      </c>
      <c r="G307" s="92" t="s">
        <v>1681</v>
      </c>
      <c r="H307" s="39">
        <v>37620</v>
      </c>
      <c r="I307" s="20">
        <f t="shared" ca="1" si="4"/>
        <v>13</v>
      </c>
    </row>
    <row r="308" spans="1:9" x14ac:dyDescent="0.25">
      <c r="A308" s="92">
        <v>427887916</v>
      </c>
      <c r="B308" s="7" t="s">
        <v>515</v>
      </c>
      <c r="C308" s="56">
        <v>64749</v>
      </c>
      <c r="D308" s="71">
        <v>1</v>
      </c>
      <c r="F308" s="7" t="s">
        <v>630</v>
      </c>
      <c r="G308" s="92" t="s">
        <v>1693</v>
      </c>
      <c r="H308" s="39">
        <v>41219</v>
      </c>
      <c r="I308" s="20">
        <f t="shared" ca="1" si="4"/>
        <v>3</v>
      </c>
    </row>
    <row r="309" spans="1:9" x14ac:dyDescent="0.25">
      <c r="A309" s="92">
        <v>624739263</v>
      </c>
      <c r="B309" s="7" t="s">
        <v>295</v>
      </c>
      <c r="C309" s="56">
        <v>93784</v>
      </c>
      <c r="D309" s="71">
        <v>3</v>
      </c>
      <c r="F309" s="7" t="s">
        <v>704</v>
      </c>
      <c r="G309" s="92" t="s">
        <v>2246</v>
      </c>
      <c r="H309" s="39">
        <v>39063</v>
      </c>
      <c r="I309" s="20">
        <f t="shared" ca="1" si="4"/>
        <v>9</v>
      </c>
    </row>
    <row r="310" spans="1:9" x14ac:dyDescent="0.25">
      <c r="A310" s="92">
        <v>403278091</v>
      </c>
      <c r="B310" s="7" t="s">
        <v>699</v>
      </c>
      <c r="C310" s="56">
        <v>75425</v>
      </c>
      <c r="D310" s="71">
        <v>3</v>
      </c>
      <c r="F310" s="7" t="s">
        <v>704</v>
      </c>
      <c r="G310" s="92" t="s">
        <v>2049</v>
      </c>
      <c r="H310" s="39">
        <v>39539</v>
      </c>
      <c r="I310" s="20">
        <f t="shared" ca="1" si="4"/>
        <v>7</v>
      </c>
    </row>
    <row r="311" spans="1:9" x14ac:dyDescent="0.25">
      <c r="A311" s="92">
        <v>729375407</v>
      </c>
      <c r="B311" s="7" t="s">
        <v>503</v>
      </c>
      <c r="C311" s="56">
        <v>102322</v>
      </c>
      <c r="D311" s="71">
        <v>6</v>
      </c>
      <c r="F311" s="7" t="s">
        <v>630</v>
      </c>
      <c r="G311" s="92" t="s">
        <v>2242</v>
      </c>
      <c r="H311" s="39">
        <v>39720</v>
      </c>
      <c r="I311" s="20">
        <f t="shared" ca="1" si="4"/>
        <v>7</v>
      </c>
    </row>
    <row r="312" spans="1:9" x14ac:dyDescent="0.25">
      <c r="A312" s="92">
        <v>690243990</v>
      </c>
      <c r="B312" s="7" t="s">
        <v>648</v>
      </c>
      <c r="C312" s="56">
        <v>88867</v>
      </c>
      <c r="D312" s="71">
        <v>6</v>
      </c>
      <c r="F312" s="7" t="s">
        <v>241</v>
      </c>
      <c r="G312" s="92" t="s">
        <v>1758</v>
      </c>
      <c r="H312" s="39">
        <v>36604</v>
      </c>
      <c r="I312" s="20">
        <f t="shared" ca="1" si="4"/>
        <v>15</v>
      </c>
    </row>
    <row r="313" spans="1:9" x14ac:dyDescent="0.25">
      <c r="A313" s="92">
        <v>633988361</v>
      </c>
      <c r="B313" s="7" t="s">
        <v>418</v>
      </c>
      <c r="C313" s="56">
        <v>107099</v>
      </c>
      <c r="D313" s="71">
        <v>6</v>
      </c>
      <c r="F313" s="7" t="s">
        <v>630</v>
      </c>
      <c r="G313" s="92" t="s">
        <v>2079</v>
      </c>
      <c r="H313" s="39">
        <v>39293</v>
      </c>
      <c r="I313" s="20">
        <f t="shared" ca="1" si="4"/>
        <v>8</v>
      </c>
    </row>
    <row r="314" spans="1:9" x14ac:dyDescent="0.25">
      <c r="A314" s="92">
        <v>339594449</v>
      </c>
      <c r="B314" s="18" t="s">
        <v>45</v>
      </c>
      <c r="C314" s="56">
        <v>123234</v>
      </c>
      <c r="D314" s="71">
        <v>0</v>
      </c>
      <c r="F314" s="7" t="s">
        <v>541</v>
      </c>
      <c r="G314" s="92" t="s">
        <v>1985</v>
      </c>
      <c r="H314" s="39">
        <v>39217</v>
      </c>
      <c r="I314" s="20">
        <f t="shared" ca="1" si="4"/>
        <v>8</v>
      </c>
    </row>
    <row r="315" spans="1:9" x14ac:dyDescent="0.25">
      <c r="A315" s="92">
        <v>135199490</v>
      </c>
      <c r="B315" s="7" t="s">
        <v>616</v>
      </c>
      <c r="C315" s="56">
        <v>46009</v>
      </c>
      <c r="D315" s="26">
        <v>2</v>
      </c>
      <c r="F315" s="7" t="s">
        <v>401</v>
      </c>
      <c r="G315" s="92" t="s">
        <v>1984</v>
      </c>
      <c r="H315" s="39">
        <v>41070</v>
      </c>
      <c r="I315" s="20">
        <f t="shared" ca="1" si="4"/>
        <v>3</v>
      </c>
    </row>
    <row r="316" spans="1:9" x14ac:dyDescent="0.25">
      <c r="A316" s="92">
        <v>714607665</v>
      </c>
      <c r="B316" s="7" t="s">
        <v>411</v>
      </c>
      <c r="C316" s="56">
        <v>115076</v>
      </c>
      <c r="D316" s="71">
        <v>0</v>
      </c>
      <c r="F316" s="7" t="s">
        <v>241</v>
      </c>
      <c r="G316" s="92" t="s">
        <v>1773</v>
      </c>
      <c r="H316" s="39">
        <v>38912</v>
      </c>
      <c r="I316" s="20">
        <f t="shared" ca="1" si="4"/>
        <v>9</v>
      </c>
    </row>
    <row r="317" spans="1:9" x14ac:dyDescent="0.25">
      <c r="A317" s="92">
        <v>635169263</v>
      </c>
      <c r="B317" s="7" t="s">
        <v>698</v>
      </c>
      <c r="C317" s="56">
        <v>125069</v>
      </c>
      <c r="D317" s="71">
        <v>3</v>
      </c>
      <c r="F317" s="7" t="s">
        <v>241</v>
      </c>
      <c r="G317" s="92" t="s">
        <v>1666</v>
      </c>
      <c r="H317" s="39">
        <v>38813</v>
      </c>
      <c r="I317" s="20">
        <f t="shared" ca="1" si="4"/>
        <v>9</v>
      </c>
    </row>
    <row r="318" spans="1:9" x14ac:dyDescent="0.25">
      <c r="A318" s="92">
        <v>790073227</v>
      </c>
      <c r="B318" s="7" t="s">
        <v>120</v>
      </c>
      <c r="C318" s="56">
        <v>111454</v>
      </c>
      <c r="D318" s="71">
        <v>4</v>
      </c>
      <c r="F318" s="7" t="s">
        <v>401</v>
      </c>
      <c r="G318" s="92" t="s">
        <v>1908</v>
      </c>
      <c r="H318" s="39">
        <v>38805</v>
      </c>
      <c r="I318" s="20">
        <f t="shared" ca="1" si="4"/>
        <v>9</v>
      </c>
    </row>
    <row r="319" spans="1:9" x14ac:dyDescent="0.25">
      <c r="A319" s="92">
        <v>891564487</v>
      </c>
      <c r="B319" s="7" t="s">
        <v>696</v>
      </c>
      <c r="C319" s="56">
        <v>67727</v>
      </c>
      <c r="D319" s="71">
        <v>1</v>
      </c>
      <c r="F319" s="7" t="s">
        <v>401</v>
      </c>
      <c r="G319" s="92" t="s">
        <v>1830</v>
      </c>
      <c r="H319" s="39">
        <v>39147</v>
      </c>
      <c r="I319" s="20">
        <f t="shared" ca="1" si="4"/>
        <v>8</v>
      </c>
    </row>
    <row r="320" spans="1:9" x14ac:dyDescent="0.25">
      <c r="A320" s="92">
        <v>359555596</v>
      </c>
      <c r="B320" s="7" t="s">
        <v>785</v>
      </c>
      <c r="C320" s="56">
        <v>107735</v>
      </c>
      <c r="D320" s="71">
        <v>0</v>
      </c>
      <c r="F320" s="7" t="s">
        <v>524</v>
      </c>
      <c r="G320" s="92" t="s">
        <v>1780</v>
      </c>
      <c r="H320" s="39">
        <v>40591</v>
      </c>
      <c r="I320" s="20">
        <f t="shared" ca="1" si="4"/>
        <v>5</v>
      </c>
    </row>
    <row r="321" spans="1:9" x14ac:dyDescent="0.25">
      <c r="A321" s="92">
        <v>659177909</v>
      </c>
      <c r="B321" s="7" t="s">
        <v>546</v>
      </c>
      <c r="C321" s="56">
        <v>120404</v>
      </c>
      <c r="D321" s="71">
        <v>3</v>
      </c>
      <c r="F321" s="7" t="s">
        <v>453</v>
      </c>
      <c r="G321" s="92" t="s">
        <v>1800</v>
      </c>
      <c r="H321" s="39">
        <v>40333</v>
      </c>
      <c r="I321" s="20">
        <f t="shared" ca="1" si="4"/>
        <v>5</v>
      </c>
    </row>
    <row r="322" spans="1:9" x14ac:dyDescent="0.25">
      <c r="A322" s="92">
        <v>436884606</v>
      </c>
      <c r="B322" s="7" t="s">
        <v>668</v>
      </c>
      <c r="C322" s="56">
        <v>100072</v>
      </c>
      <c r="D322" s="71">
        <v>4</v>
      </c>
      <c r="F322" s="7" t="s">
        <v>630</v>
      </c>
      <c r="G322" s="92" t="s">
        <v>2138</v>
      </c>
      <c r="H322" s="39">
        <v>36406</v>
      </c>
      <c r="I322" s="20">
        <f t="shared" ref="I322:I385" ca="1" si="5">DATEDIF(H322,TODAY(),"Y")</f>
        <v>16</v>
      </c>
    </row>
    <row r="323" spans="1:9" x14ac:dyDescent="0.25">
      <c r="A323" s="92">
        <v>274967251</v>
      </c>
      <c r="B323" s="7" t="s">
        <v>326</v>
      </c>
      <c r="C323" s="56">
        <v>95292</v>
      </c>
      <c r="D323" s="71">
        <v>0</v>
      </c>
      <c r="F323" s="7" t="s">
        <v>241</v>
      </c>
      <c r="G323" s="92" t="s">
        <v>2237</v>
      </c>
      <c r="H323" s="39">
        <v>36698</v>
      </c>
      <c r="I323" s="20">
        <f t="shared" ca="1" si="5"/>
        <v>15</v>
      </c>
    </row>
    <row r="324" spans="1:9" x14ac:dyDescent="0.25">
      <c r="A324" s="92">
        <v>792758834</v>
      </c>
      <c r="B324" s="7" t="s">
        <v>288</v>
      </c>
      <c r="C324" s="56">
        <v>103608</v>
      </c>
      <c r="D324" s="71">
        <v>5</v>
      </c>
      <c r="F324" s="7" t="s">
        <v>26</v>
      </c>
      <c r="G324" s="92" t="s">
        <v>1567</v>
      </c>
      <c r="H324" s="39">
        <v>41136</v>
      </c>
      <c r="I324" s="20">
        <f t="shared" ca="1" si="5"/>
        <v>3</v>
      </c>
    </row>
    <row r="325" spans="1:9" x14ac:dyDescent="0.25">
      <c r="A325" s="92">
        <v>950982946</v>
      </c>
      <c r="B325" s="7" t="s">
        <v>405</v>
      </c>
      <c r="C325" s="56">
        <v>78610</v>
      </c>
      <c r="D325" s="71">
        <v>4</v>
      </c>
      <c r="F325" s="7" t="s">
        <v>187</v>
      </c>
      <c r="G325" s="92" t="s">
        <v>1827</v>
      </c>
      <c r="H325" s="39">
        <v>39623</v>
      </c>
      <c r="I325" s="20">
        <f t="shared" ca="1" si="5"/>
        <v>7</v>
      </c>
    </row>
    <row r="326" spans="1:9" x14ac:dyDescent="0.25">
      <c r="A326" s="92">
        <v>805822378</v>
      </c>
      <c r="B326" s="7" t="s">
        <v>591</v>
      </c>
      <c r="C326" s="56">
        <v>81833</v>
      </c>
      <c r="D326" s="71">
        <v>2</v>
      </c>
      <c r="F326" s="7" t="s">
        <v>193</v>
      </c>
      <c r="G326" s="92" t="s">
        <v>1978</v>
      </c>
      <c r="H326" s="39">
        <v>41177</v>
      </c>
      <c r="I326" s="20">
        <f t="shared" ca="1" si="5"/>
        <v>3</v>
      </c>
    </row>
    <row r="327" spans="1:9" x14ac:dyDescent="0.25">
      <c r="A327" s="92">
        <v>455383707</v>
      </c>
      <c r="B327" s="7" t="s">
        <v>750</v>
      </c>
      <c r="C327" s="56">
        <v>125113</v>
      </c>
      <c r="D327" s="71">
        <v>5</v>
      </c>
      <c r="F327" s="7" t="s">
        <v>26</v>
      </c>
      <c r="G327" s="92" t="s">
        <v>1807</v>
      </c>
      <c r="H327" s="39">
        <v>37404</v>
      </c>
      <c r="I327" s="20">
        <f t="shared" ca="1" si="5"/>
        <v>13</v>
      </c>
    </row>
    <row r="328" spans="1:9" x14ac:dyDescent="0.25">
      <c r="A328" s="92">
        <v>198136015</v>
      </c>
      <c r="B328" s="7" t="s">
        <v>137</v>
      </c>
      <c r="C328" s="56">
        <v>52224</v>
      </c>
      <c r="D328" s="71">
        <v>6</v>
      </c>
      <c r="F328" s="7" t="s">
        <v>157</v>
      </c>
      <c r="G328" s="92" t="s">
        <v>1759</v>
      </c>
      <c r="H328" s="51">
        <v>40516</v>
      </c>
      <c r="I328" s="20">
        <f t="shared" ca="1" si="5"/>
        <v>5</v>
      </c>
    </row>
    <row r="329" spans="1:9" x14ac:dyDescent="0.25">
      <c r="A329" s="92">
        <v>455196466</v>
      </c>
      <c r="B329" s="7" t="s">
        <v>113</v>
      </c>
      <c r="C329" s="56">
        <v>99457</v>
      </c>
      <c r="D329" s="71">
        <v>5</v>
      </c>
      <c r="F329" s="7" t="s">
        <v>193</v>
      </c>
      <c r="G329" s="92" t="s">
        <v>1550</v>
      </c>
      <c r="H329" s="39">
        <v>38788</v>
      </c>
      <c r="I329" s="20">
        <f t="shared" ca="1" si="5"/>
        <v>9</v>
      </c>
    </row>
    <row r="330" spans="1:9" x14ac:dyDescent="0.25">
      <c r="A330" s="92">
        <v>226078178</v>
      </c>
      <c r="B330" s="7" t="s">
        <v>339</v>
      </c>
      <c r="C330" s="56">
        <v>108890</v>
      </c>
      <c r="D330" s="71">
        <v>6</v>
      </c>
      <c r="F330" s="7" t="s">
        <v>88</v>
      </c>
      <c r="G330" s="92" t="s">
        <v>1542</v>
      </c>
      <c r="H330" s="39">
        <v>40925</v>
      </c>
      <c r="I330" s="20">
        <f t="shared" ca="1" si="5"/>
        <v>4</v>
      </c>
    </row>
    <row r="331" spans="1:9" x14ac:dyDescent="0.25">
      <c r="A331" s="92">
        <v>460044597</v>
      </c>
      <c r="B331" s="7" t="s">
        <v>685</v>
      </c>
      <c r="C331" s="56">
        <v>103256</v>
      </c>
      <c r="D331" s="71">
        <v>2</v>
      </c>
      <c r="F331" s="7" t="s">
        <v>241</v>
      </c>
      <c r="G331" s="92" t="s">
        <v>1986</v>
      </c>
      <c r="H331" s="39">
        <v>39262</v>
      </c>
      <c r="I331" s="20">
        <f t="shared" ca="1" si="5"/>
        <v>8</v>
      </c>
    </row>
    <row r="332" spans="1:9" x14ac:dyDescent="0.25">
      <c r="A332" s="92">
        <v>144218966</v>
      </c>
      <c r="B332" s="7" t="s">
        <v>417</v>
      </c>
      <c r="C332" s="56">
        <v>123051</v>
      </c>
      <c r="D332" s="71">
        <v>4</v>
      </c>
      <c r="F332" s="7" t="s">
        <v>88</v>
      </c>
      <c r="G332" s="92" t="s">
        <v>2185</v>
      </c>
      <c r="H332" s="39">
        <v>39040</v>
      </c>
      <c r="I332" s="20">
        <f t="shared" ca="1" si="5"/>
        <v>9</v>
      </c>
    </row>
    <row r="333" spans="1:9" x14ac:dyDescent="0.25">
      <c r="A333" s="92">
        <v>521706027</v>
      </c>
      <c r="B333" s="7" t="s">
        <v>319</v>
      </c>
      <c r="C333" s="56">
        <v>65500</v>
      </c>
      <c r="D333" s="71">
        <v>3</v>
      </c>
      <c r="F333" s="7" t="s">
        <v>241</v>
      </c>
      <c r="G333" s="92" t="s">
        <v>1922</v>
      </c>
      <c r="H333" s="39">
        <v>36283</v>
      </c>
      <c r="I333" s="20">
        <f t="shared" ca="1" si="5"/>
        <v>16</v>
      </c>
    </row>
    <row r="334" spans="1:9" x14ac:dyDescent="0.25">
      <c r="A334" s="92">
        <v>418142751</v>
      </c>
      <c r="B334" s="7" t="s">
        <v>731</v>
      </c>
      <c r="C334" s="56">
        <v>52842</v>
      </c>
      <c r="D334" s="71">
        <v>6</v>
      </c>
      <c r="F334" s="7" t="s">
        <v>88</v>
      </c>
      <c r="G334" s="92" t="s">
        <v>1761</v>
      </c>
      <c r="H334" s="39">
        <v>37960</v>
      </c>
      <c r="I334" s="20">
        <f t="shared" ca="1" si="5"/>
        <v>12</v>
      </c>
    </row>
    <row r="335" spans="1:9" x14ac:dyDescent="0.25">
      <c r="A335" s="92">
        <v>638280673</v>
      </c>
      <c r="B335" s="7" t="s">
        <v>609</v>
      </c>
      <c r="C335" s="56">
        <v>74933</v>
      </c>
      <c r="D335" s="71">
        <v>4</v>
      </c>
      <c r="F335" s="7" t="s">
        <v>541</v>
      </c>
      <c r="G335" s="92" t="s">
        <v>2130</v>
      </c>
      <c r="H335" s="39">
        <v>39807</v>
      </c>
      <c r="I335" s="20">
        <f t="shared" ca="1" si="5"/>
        <v>7</v>
      </c>
    </row>
    <row r="336" spans="1:9" x14ac:dyDescent="0.25">
      <c r="A336" s="92">
        <v>112654171</v>
      </c>
      <c r="B336" s="7" t="s">
        <v>309</v>
      </c>
      <c r="C336" s="56">
        <v>117432</v>
      </c>
      <c r="D336" s="71">
        <v>6</v>
      </c>
      <c r="F336" s="7" t="s">
        <v>704</v>
      </c>
      <c r="G336" s="92" t="s">
        <v>2132</v>
      </c>
      <c r="H336" s="39">
        <v>41111</v>
      </c>
      <c r="I336" s="20">
        <f t="shared" ca="1" si="5"/>
        <v>3</v>
      </c>
    </row>
    <row r="337" spans="1:9" x14ac:dyDescent="0.25">
      <c r="A337" s="92">
        <v>304116415</v>
      </c>
      <c r="B337" s="7" t="s">
        <v>185</v>
      </c>
      <c r="C337" s="56">
        <v>99842</v>
      </c>
      <c r="D337" s="71">
        <v>0</v>
      </c>
      <c r="F337" s="7" t="s">
        <v>60</v>
      </c>
      <c r="G337" s="92" t="s">
        <v>1599</v>
      </c>
      <c r="H337" s="39">
        <v>40856</v>
      </c>
      <c r="I337" s="20">
        <f t="shared" ca="1" si="5"/>
        <v>4</v>
      </c>
    </row>
    <row r="338" spans="1:9" x14ac:dyDescent="0.25">
      <c r="A338" s="92">
        <v>558335492</v>
      </c>
      <c r="B338" s="7" t="s">
        <v>432</v>
      </c>
      <c r="C338" s="56">
        <v>55409</v>
      </c>
      <c r="D338" s="71">
        <v>0</v>
      </c>
      <c r="F338" s="7" t="s">
        <v>193</v>
      </c>
      <c r="G338" s="92" t="s">
        <v>1749</v>
      </c>
      <c r="H338" s="39">
        <v>35939</v>
      </c>
      <c r="I338" s="20">
        <f t="shared" ca="1" si="5"/>
        <v>17</v>
      </c>
    </row>
    <row r="339" spans="1:9" x14ac:dyDescent="0.25">
      <c r="A339" s="92">
        <v>487424289</v>
      </c>
      <c r="B339" s="7" t="s">
        <v>578</v>
      </c>
      <c r="C339" s="56">
        <v>68213</v>
      </c>
      <c r="D339" s="71">
        <v>3</v>
      </c>
      <c r="F339" s="7" t="s">
        <v>541</v>
      </c>
      <c r="G339" s="92" t="s">
        <v>1736</v>
      </c>
      <c r="H339" s="39">
        <v>37848</v>
      </c>
      <c r="I339" s="20">
        <f t="shared" ca="1" si="5"/>
        <v>12</v>
      </c>
    </row>
    <row r="340" spans="1:9" x14ac:dyDescent="0.25">
      <c r="A340" s="92">
        <v>998982619</v>
      </c>
      <c r="B340" s="7" t="s">
        <v>335</v>
      </c>
      <c r="C340" s="56">
        <v>50610</v>
      </c>
      <c r="D340" s="71">
        <v>4</v>
      </c>
      <c r="F340" s="7" t="s">
        <v>704</v>
      </c>
      <c r="G340" s="92" t="s">
        <v>2016</v>
      </c>
      <c r="H340" s="53">
        <v>40334</v>
      </c>
      <c r="I340" s="20">
        <f t="shared" ca="1" si="5"/>
        <v>5</v>
      </c>
    </row>
    <row r="341" spans="1:9" x14ac:dyDescent="0.25">
      <c r="A341" s="92">
        <v>705198309</v>
      </c>
      <c r="B341" s="7" t="s">
        <v>129</v>
      </c>
      <c r="C341" s="56">
        <v>105125</v>
      </c>
      <c r="D341" s="71">
        <v>3</v>
      </c>
      <c r="F341" s="7" t="s">
        <v>541</v>
      </c>
      <c r="G341" s="92" t="s">
        <v>2170</v>
      </c>
      <c r="H341" s="39">
        <v>36340</v>
      </c>
      <c r="I341" s="20">
        <f t="shared" ca="1" si="5"/>
        <v>16</v>
      </c>
    </row>
    <row r="342" spans="1:9" x14ac:dyDescent="0.25">
      <c r="A342" s="92">
        <v>136964633</v>
      </c>
      <c r="B342" s="7" t="s">
        <v>569</v>
      </c>
      <c r="C342" s="56">
        <v>52562</v>
      </c>
      <c r="D342" s="71">
        <v>4</v>
      </c>
      <c r="F342" s="7" t="s">
        <v>241</v>
      </c>
      <c r="G342" s="92" t="s">
        <v>2201</v>
      </c>
      <c r="H342" s="51">
        <v>40680</v>
      </c>
      <c r="I342" s="20">
        <f t="shared" ca="1" si="5"/>
        <v>4</v>
      </c>
    </row>
    <row r="343" spans="1:9" x14ac:dyDescent="0.25">
      <c r="A343" s="92">
        <v>796285096</v>
      </c>
      <c r="B343" s="7" t="s">
        <v>619</v>
      </c>
      <c r="C343" s="56">
        <v>108854</v>
      </c>
      <c r="D343" s="71">
        <v>6</v>
      </c>
      <c r="F343" s="7" t="s">
        <v>401</v>
      </c>
      <c r="G343" s="92" t="s">
        <v>2156</v>
      </c>
      <c r="H343" s="39">
        <v>36297</v>
      </c>
      <c r="I343" s="20">
        <f t="shared" ca="1" si="5"/>
        <v>16</v>
      </c>
    </row>
    <row r="344" spans="1:9" x14ac:dyDescent="0.25">
      <c r="A344" s="92">
        <v>983456861</v>
      </c>
      <c r="B344" s="7" t="s">
        <v>617</v>
      </c>
      <c r="C344" s="56">
        <v>83609</v>
      </c>
      <c r="D344" s="71">
        <v>1</v>
      </c>
      <c r="F344" s="7" t="s">
        <v>401</v>
      </c>
      <c r="G344" s="92" t="s">
        <v>1617</v>
      </c>
      <c r="H344" s="39">
        <v>36116</v>
      </c>
      <c r="I344" s="20">
        <f t="shared" ca="1" si="5"/>
        <v>17</v>
      </c>
    </row>
    <row r="345" spans="1:9" x14ac:dyDescent="0.25">
      <c r="A345" s="92">
        <v>886181264</v>
      </c>
      <c r="B345" s="7" t="s">
        <v>449</v>
      </c>
      <c r="C345" s="56">
        <v>110342</v>
      </c>
      <c r="D345" s="71">
        <v>2</v>
      </c>
      <c r="F345" s="7" t="s">
        <v>453</v>
      </c>
      <c r="G345" s="92" t="s">
        <v>2117</v>
      </c>
      <c r="H345" s="39">
        <v>39011</v>
      </c>
      <c r="I345" s="20">
        <f t="shared" ca="1" si="5"/>
        <v>9</v>
      </c>
    </row>
    <row r="346" spans="1:9" x14ac:dyDescent="0.25">
      <c r="A346" s="92">
        <v>694124228</v>
      </c>
      <c r="B346" s="7" t="s">
        <v>775</v>
      </c>
      <c r="C346" s="56">
        <v>71758</v>
      </c>
      <c r="D346" s="71">
        <v>6</v>
      </c>
      <c r="F346" s="7" t="s">
        <v>704</v>
      </c>
      <c r="G346" s="92" t="s">
        <v>2264</v>
      </c>
      <c r="H346" s="39">
        <v>37009</v>
      </c>
      <c r="I346" s="20">
        <f t="shared" ca="1" si="5"/>
        <v>14</v>
      </c>
    </row>
    <row r="347" spans="1:9" x14ac:dyDescent="0.25">
      <c r="A347" s="92">
        <v>196555175</v>
      </c>
      <c r="B347" s="7" t="s">
        <v>442</v>
      </c>
      <c r="C347" s="56">
        <v>103657</v>
      </c>
      <c r="D347" s="71">
        <v>0</v>
      </c>
      <c r="F347" s="7" t="s">
        <v>704</v>
      </c>
      <c r="G347" s="92" t="s">
        <v>2189</v>
      </c>
      <c r="H347" s="39">
        <v>40389</v>
      </c>
      <c r="I347" s="20">
        <f t="shared" ca="1" si="5"/>
        <v>5</v>
      </c>
    </row>
    <row r="348" spans="1:9" x14ac:dyDescent="0.25">
      <c r="A348" s="92">
        <v>626967977</v>
      </c>
      <c r="B348" s="7" t="s">
        <v>639</v>
      </c>
      <c r="C348" s="56">
        <v>100874</v>
      </c>
      <c r="D348" s="71">
        <v>4</v>
      </c>
      <c r="F348" s="7" t="s">
        <v>193</v>
      </c>
      <c r="G348" s="92" t="s">
        <v>2014</v>
      </c>
      <c r="H348" s="39">
        <v>39138</v>
      </c>
      <c r="I348" s="20">
        <f t="shared" ca="1" si="5"/>
        <v>9</v>
      </c>
    </row>
    <row r="349" spans="1:9" x14ac:dyDescent="0.25">
      <c r="A349" s="92">
        <v>683083709</v>
      </c>
      <c r="B349" s="7" t="s">
        <v>440</v>
      </c>
      <c r="C349" s="56">
        <v>95336</v>
      </c>
      <c r="D349" s="71">
        <v>5</v>
      </c>
      <c r="F349" s="7" t="s">
        <v>704</v>
      </c>
      <c r="G349" s="92" t="s">
        <v>1845</v>
      </c>
      <c r="H349" s="39">
        <v>40696</v>
      </c>
      <c r="I349" s="20">
        <f t="shared" ca="1" si="5"/>
        <v>4</v>
      </c>
    </row>
    <row r="350" spans="1:9" x14ac:dyDescent="0.25">
      <c r="A350" s="92">
        <v>785489105</v>
      </c>
      <c r="B350" s="7" t="s">
        <v>437</v>
      </c>
      <c r="C350" s="56">
        <v>90681</v>
      </c>
      <c r="D350" s="71">
        <v>6</v>
      </c>
      <c r="F350" s="7" t="s">
        <v>193</v>
      </c>
      <c r="G350" s="92" t="s">
        <v>2241</v>
      </c>
      <c r="H350" s="39">
        <v>40198</v>
      </c>
      <c r="I350" s="20">
        <f t="shared" ca="1" si="5"/>
        <v>6</v>
      </c>
    </row>
    <row r="351" spans="1:9" x14ac:dyDescent="0.25">
      <c r="A351" s="92">
        <v>382515286</v>
      </c>
      <c r="B351" s="7" t="s">
        <v>215</v>
      </c>
      <c r="C351" s="56">
        <v>90371</v>
      </c>
      <c r="D351" s="71">
        <v>0</v>
      </c>
      <c r="F351" s="7" t="s">
        <v>88</v>
      </c>
      <c r="G351" s="92" t="s">
        <v>1708</v>
      </c>
      <c r="H351" s="39">
        <v>37348</v>
      </c>
      <c r="I351" s="20">
        <f t="shared" ca="1" si="5"/>
        <v>13</v>
      </c>
    </row>
    <row r="352" spans="1:9" x14ac:dyDescent="0.25">
      <c r="A352" s="92">
        <v>298249862</v>
      </c>
      <c r="B352" s="7" t="s">
        <v>300</v>
      </c>
      <c r="C352" s="56">
        <v>51756</v>
      </c>
      <c r="D352" s="71">
        <v>1</v>
      </c>
      <c r="F352" s="7" t="s">
        <v>479</v>
      </c>
      <c r="G352" s="92" t="s">
        <v>2078</v>
      </c>
      <c r="H352" s="39">
        <v>40525</v>
      </c>
      <c r="I352" s="20">
        <f t="shared" ca="1" si="5"/>
        <v>5</v>
      </c>
    </row>
    <row r="353" spans="1:9" x14ac:dyDescent="0.25">
      <c r="A353" s="92">
        <v>493010353</v>
      </c>
      <c r="B353" s="7" t="s">
        <v>153</v>
      </c>
      <c r="C353" s="56">
        <v>103259</v>
      </c>
      <c r="D353" s="71">
        <v>6</v>
      </c>
      <c r="F353" s="7" t="s">
        <v>541</v>
      </c>
      <c r="G353" s="92" t="s">
        <v>2131</v>
      </c>
      <c r="H353" s="39">
        <v>40293</v>
      </c>
      <c r="I353" s="20">
        <f t="shared" ca="1" si="5"/>
        <v>5</v>
      </c>
    </row>
    <row r="354" spans="1:9" x14ac:dyDescent="0.25">
      <c r="A354" s="92">
        <v>196594651</v>
      </c>
      <c r="B354" s="7" t="s">
        <v>745</v>
      </c>
      <c r="C354" s="56">
        <v>79612</v>
      </c>
      <c r="D354" s="71">
        <v>3</v>
      </c>
      <c r="F354" s="7" t="s">
        <v>401</v>
      </c>
      <c r="G354" s="92" t="s">
        <v>1939</v>
      </c>
      <c r="H354" s="39">
        <v>40367</v>
      </c>
      <c r="I354" s="20">
        <f t="shared" ca="1" si="5"/>
        <v>5</v>
      </c>
    </row>
    <row r="355" spans="1:9" x14ac:dyDescent="0.25">
      <c r="A355" s="92">
        <v>671739248</v>
      </c>
      <c r="B355" s="7" t="s">
        <v>711</v>
      </c>
      <c r="C355" s="56">
        <v>76163</v>
      </c>
      <c r="D355" s="71">
        <v>6</v>
      </c>
      <c r="F355" s="7" t="s">
        <v>241</v>
      </c>
      <c r="G355" s="92" t="s">
        <v>2116</v>
      </c>
      <c r="H355" s="39">
        <v>39354</v>
      </c>
      <c r="I355" s="20">
        <f t="shared" ca="1" si="5"/>
        <v>8</v>
      </c>
    </row>
    <row r="356" spans="1:9" x14ac:dyDescent="0.25">
      <c r="A356" s="92">
        <v>612076106</v>
      </c>
      <c r="B356" s="7" t="s">
        <v>707</v>
      </c>
      <c r="C356" s="56">
        <v>75536</v>
      </c>
      <c r="D356" s="71">
        <v>0</v>
      </c>
      <c r="F356" s="7" t="s">
        <v>241</v>
      </c>
      <c r="G356" s="92" t="s">
        <v>1992</v>
      </c>
      <c r="H356" s="39">
        <v>35927</v>
      </c>
      <c r="I356" s="20">
        <f t="shared" ca="1" si="5"/>
        <v>17</v>
      </c>
    </row>
    <row r="357" spans="1:9" x14ac:dyDescent="0.25">
      <c r="A357" s="92">
        <v>744858106</v>
      </c>
      <c r="B357" s="7" t="s">
        <v>458</v>
      </c>
      <c r="C357" s="56">
        <v>121665</v>
      </c>
      <c r="D357" s="71">
        <v>6</v>
      </c>
      <c r="F357" s="7" t="s">
        <v>453</v>
      </c>
      <c r="G357" s="92" t="s">
        <v>1706</v>
      </c>
      <c r="H357" s="39">
        <v>37827</v>
      </c>
      <c r="I357" s="20">
        <f t="shared" ca="1" si="5"/>
        <v>12</v>
      </c>
    </row>
    <row r="358" spans="1:9" x14ac:dyDescent="0.25">
      <c r="A358" s="92">
        <v>926648439</v>
      </c>
      <c r="B358" s="7" t="s">
        <v>347</v>
      </c>
      <c r="C358" s="56">
        <v>86051</v>
      </c>
      <c r="D358" s="71">
        <v>6</v>
      </c>
      <c r="F358" s="7" t="s">
        <v>88</v>
      </c>
      <c r="G358" s="92" t="s">
        <v>1791</v>
      </c>
      <c r="H358" s="39">
        <v>40832</v>
      </c>
      <c r="I358" s="20">
        <f t="shared" ca="1" si="5"/>
        <v>4</v>
      </c>
    </row>
    <row r="359" spans="1:9" x14ac:dyDescent="0.25">
      <c r="A359" s="92">
        <v>434135332</v>
      </c>
      <c r="B359" s="7" t="s">
        <v>757</v>
      </c>
      <c r="C359" s="56">
        <v>92000</v>
      </c>
      <c r="D359" s="71">
        <v>5</v>
      </c>
      <c r="F359" s="7" t="s">
        <v>167</v>
      </c>
      <c r="G359" s="92" t="s">
        <v>1869</v>
      </c>
      <c r="H359" s="39">
        <v>37667</v>
      </c>
      <c r="I359" s="20">
        <f t="shared" ca="1" si="5"/>
        <v>13</v>
      </c>
    </row>
    <row r="360" spans="1:9" x14ac:dyDescent="0.25">
      <c r="A360" s="92">
        <v>679677007</v>
      </c>
      <c r="B360" s="7" t="s">
        <v>115</v>
      </c>
      <c r="C360" s="56">
        <v>126756</v>
      </c>
      <c r="D360" s="71">
        <v>0</v>
      </c>
      <c r="F360" s="7" t="s">
        <v>541</v>
      </c>
      <c r="G360" s="92" t="s">
        <v>1625</v>
      </c>
      <c r="H360" s="39">
        <v>36787</v>
      </c>
      <c r="I360" s="20">
        <f t="shared" ca="1" si="5"/>
        <v>15</v>
      </c>
    </row>
    <row r="361" spans="1:9" x14ac:dyDescent="0.25">
      <c r="A361" s="92">
        <v>347747120</v>
      </c>
      <c r="B361" s="7" t="s">
        <v>152</v>
      </c>
      <c r="C361" s="56">
        <v>82680</v>
      </c>
      <c r="D361" s="71">
        <v>1</v>
      </c>
      <c r="F361" s="7" t="s">
        <v>241</v>
      </c>
      <c r="G361" s="92" t="s">
        <v>2094</v>
      </c>
      <c r="H361" s="39">
        <v>40298</v>
      </c>
      <c r="I361" s="20">
        <f t="shared" ca="1" si="5"/>
        <v>5</v>
      </c>
    </row>
    <row r="362" spans="1:9" x14ac:dyDescent="0.25">
      <c r="A362" s="92">
        <v>858999241</v>
      </c>
      <c r="B362" s="7" t="s">
        <v>160</v>
      </c>
      <c r="C362" s="56">
        <v>97652</v>
      </c>
      <c r="D362" s="71">
        <v>0</v>
      </c>
      <c r="F362" s="7" t="s">
        <v>453</v>
      </c>
      <c r="G362" s="92" t="s">
        <v>2060</v>
      </c>
      <c r="H362" s="39">
        <v>36047</v>
      </c>
      <c r="I362" s="20">
        <f t="shared" ca="1" si="5"/>
        <v>17</v>
      </c>
    </row>
    <row r="363" spans="1:9" x14ac:dyDescent="0.25">
      <c r="A363" s="92">
        <v>582398533</v>
      </c>
      <c r="B363" s="7" t="s">
        <v>629</v>
      </c>
      <c r="C363" s="56">
        <v>107090</v>
      </c>
      <c r="D363" s="71">
        <v>6</v>
      </c>
      <c r="F363" s="7" t="s">
        <v>88</v>
      </c>
      <c r="G363" s="92" t="s">
        <v>2133</v>
      </c>
      <c r="H363" s="39">
        <v>39959</v>
      </c>
      <c r="I363" s="20">
        <f t="shared" ca="1" si="5"/>
        <v>6</v>
      </c>
    </row>
    <row r="364" spans="1:9" x14ac:dyDescent="0.25">
      <c r="A364" s="92">
        <v>611406697</v>
      </c>
      <c r="B364" s="7" t="s">
        <v>550</v>
      </c>
      <c r="C364" s="56">
        <v>54091</v>
      </c>
      <c r="D364" s="71">
        <v>1</v>
      </c>
      <c r="F364" s="18" t="s">
        <v>26</v>
      </c>
      <c r="G364" s="92" t="s">
        <v>2209</v>
      </c>
      <c r="H364" s="19">
        <v>38142</v>
      </c>
      <c r="I364" s="20">
        <f t="shared" ca="1" si="5"/>
        <v>11</v>
      </c>
    </row>
    <row r="365" spans="1:9" x14ac:dyDescent="0.25">
      <c r="A365" s="92">
        <v>287247580</v>
      </c>
      <c r="B365" s="7" t="s">
        <v>637</v>
      </c>
      <c r="C365" s="56">
        <v>52504</v>
      </c>
      <c r="D365" s="71">
        <v>1</v>
      </c>
      <c r="F365" s="7" t="s">
        <v>524</v>
      </c>
      <c r="G365" s="92" t="s">
        <v>1632</v>
      </c>
      <c r="H365" s="39">
        <v>40765</v>
      </c>
      <c r="I365" s="20">
        <f t="shared" ca="1" si="5"/>
        <v>4</v>
      </c>
    </row>
    <row r="366" spans="1:9" x14ac:dyDescent="0.25">
      <c r="A366" s="92">
        <v>801520860</v>
      </c>
      <c r="B366" s="7" t="s">
        <v>790</v>
      </c>
      <c r="C366" s="56">
        <v>66256</v>
      </c>
      <c r="D366" s="71">
        <v>5</v>
      </c>
      <c r="F366" s="7" t="s">
        <v>630</v>
      </c>
      <c r="G366" s="92" t="s">
        <v>1591</v>
      </c>
      <c r="H366" s="39">
        <v>40587</v>
      </c>
      <c r="I366" s="20">
        <f t="shared" ca="1" si="5"/>
        <v>5</v>
      </c>
    </row>
    <row r="367" spans="1:9" x14ac:dyDescent="0.25">
      <c r="A367" s="92">
        <v>707160901</v>
      </c>
      <c r="B367" s="7" t="s">
        <v>474</v>
      </c>
      <c r="C367" s="56">
        <v>42001</v>
      </c>
      <c r="D367" s="71">
        <v>2</v>
      </c>
      <c r="F367" s="7" t="s">
        <v>541</v>
      </c>
      <c r="G367" s="92" t="s">
        <v>2249</v>
      </c>
      <c r="H367" s="39">
        <v>39673</v>
      </c>
      <c r="I367" s="20">
        <f t="shared" ca="1" si="5"/>
        <v>7</v>
      </c>
    </row>
    <row r="368" spans="1:9" x14ac:dyDescent="0.25">
      <c r="A368" s="92">
        <v>159963488</v>
      </c>
      <c r="B368" s="7" t="s">
        <v>402</v>
      </c>
      <c r="C368" s="56">
        <v>105769</v>
      </c>
      <c r="D368" s="71">
        <v>6</v>
      </c>
      <c r="F368" s="7" t="s">
        <v>241</v>
      </c>
      <c r="G368" s="92" t="s">
        <v>1712</v>
      </c>
      <c r="H368" s="39">
        <v>38733</v>
      </c>
      <c r="I368" s="20">
        <f t="shared" ca="1" si="5"/>
        <v>10</v>
      </c>
    </row>
    <row r="369" spans="1:9" x14ac:dyDescent="0.25">
      <c r="A369" s="92">
        <v>245703070</v>
      </c>
      <c r="B369" s="7" t="s">
        <v>413</v>
      </c>
      <c r="C369" s="56">
        <v>95570</v>
      </c>
      <c r="D369" s="71">
        <v>6</v>
      </c>
      <c r="F369" s="7" t="s">
        <v>241</v>
      </c>
      <c r="G369" s="92" t="s">
        <v>1636</v>
      </c>
      <c r="H369" s="39">
        <v>36977</v>
      </c>
      <c r="I369" s="20">
        <f t="shared" ca="1" si="5"/>
        <v>14</v>
      </c>
    </row>
    <row r="370" spans="1:9" x14ac:dyDescent="0.25">
      <c r="A370" s="92">
        <v>873021670</v>
      </c>
      <c r="B370" s="7" t="s">
        <v>721</v>
      </c>
      <c r="C370" s="56">
        <v>115607</v>
      </c>
      <c r="D370" s="71">
        <v>6</v>
      </c>
      <c r="F370" s="7" t="s">
        <v>241</v>
      </c>
      <c r="G370" s="92" t="s">
        <v>1799</v>
      </c>
      <c r="H370" s="39">
        <v>38321</v>
      </c>
      <c r="I370" s="20">
        <f t="shared" ca="1" si="5"/>
        <v>11</v>
      </c>
    </row>
    <row r="371" spans="1:9" x14ac:dyDescent="0.25">
      <c r="A371" s="92">
        <v>402662862</v>
      </c>
      <c r="B371" s="7" t="s">
        <v>527</v>
      </c>
      <c r="C371" s="56">
        <v>82275</v>
      </c>
      <c r="D371" s="71">
        <v>3</v>
      </c>
      <c r="F371" s="7" t="s">
        <v>241</v>
      </c>
      <c r="G371" s="92" t="s">
        <v>1733</v>
      </c>
      <c r="H371" s="39">
        <v>39655</v>
      </c>
      <c r="I371" s="20">
        <f t="shared" ca="1" si="5"/>
        <v>7</v>
      </c>
    </row>
    <row r="372" spans="1:9" x14ac:dyDescent="0.25">
      <c r="A372" s="92">
        <v>145444331</v>
      </c>
      <c r="B372" s="7" t="s">
        <v>409</v>
      </c>
      <c r="C372" s="56">
        <v>56645</v>
      </c>
      <c r="D372" s="71">
        <v>4</v>
      </c>
      <c r="F372" s="7" t="s">
        <v>704</v>
      </c>
      <c r="G372" s="92" t="s">
        <v>1559</v>
      </c>
      <c r="H372" s="39">
        <v>37453</v>
      </c>
      <c r="I372" s="20">
        <f t="shared" ca="1" si="5"/>
        <v>13</v>
      </c>
    </row>
    <row r="373" spans="1:9" x14ac:dyDescent="0.25">
      <c r="A373" s="92">
        <v>883157481</v>
      </c>
      <c r="B373" s="7" t="s">
        <v>162</v>
      </c>
      <c r="C373" s="56">
        <v>84107</v>
      </c>
      <c r="D373" s="71">
        <v>6</v>
      </c>
      <c r="F373" s="7" t="s">
        <v>630</v>
      </c>
      <c r="G373" s="92" t="s">
        <v>2228</v>
      </c>
      <c r="H373" s="39">
        <v>38027</v>
      </c>
      <c r="I373" s="20">
        <f t="shared" ca="1" si="5"/>
        <v>12</v>
      </c>
    </row>
    <row r="374" spans="1:9" x14ac:dyDescent="0.25">
      <c r="A374" s="92">
        <v>906356664</v>
      </c>
      <c r="B374" s="7" t="s">
        <v>669</v>
      </c>
      <c r="C374" s="56">
        <v>54619</v>
      </c>
      <c r="D374" s="71">
        <v>3</v>
      </c>
      <c r="F374" s="7" t="s">
        <v>704</v>
      </c>
      <c r="G374" s="92" t="s">
        <v>1756</v>
      </c>
      <c r="H374" s="39">
        <v>39722</v>
      </c>
      <c r="I374" s="20">
        <f t="shared" ca="1" si="5"/>
        <v>7</v>
      </c>
    </row>
    <row r="375" spans="1:9" x14ac:dyDescent="0.25">
      <c r="A375" s="92">
        <v>226572041</v>
      </c>
      <c r="B375" s="7" t="s">
        <v>713</v>
      </c>
      <c r="C375" s="56">
        <v>77015</v>
      </c>
      <c r="D375" s="71">
        <v>4</v>
      </c>
      <c r="F375" s="7" t="s">
        <v>193</v>
      </c>
      <c r="G375" s="92" t="s">
        <v>1637</v>
      </c>
      <c r="H375" s="51">
        <v>40236</v>
      </c>
      <c r="I375" s="20">
        <f t="shared" ca="1" si="5"/>
        <v>6</v>
      </c>
    </row>
    <row r="376" spans="1:9" x14ac:dyDescent="0.25">
      <c r="A376" s="92">
        <v>208036005</v>
      </c>
      <c r="B376" s="7" t="s">
        <v>205</v>
      </c>
      <c r="C376" s="56">
        <v>51487</v>
      </c>
      <c r="D376" s="71">
        <v>4</v>
      </c>
      <c r="F376" s="7" t="s">
        <v>524</v>
      </c>
      <c r="G376" s="92" t="s">
        <v>1631</v>
      </c>
      <c r="H376" s="39">
        <v>39687</v>
      </c>
      <c r="I376" s="20">
        <f t="shared" ca="1" si="5"/>
        <v>7</v>
      </c>
    </row>
    <row r="377" spans="1:9" x14ac:dyDescent="0.25">
      <c r="A377" s="92">
        <v>892797616</v>
      </c>
      <c r="B377" s="7" t="s">
        <v>778</v>
      </c>
      <c r="C377" s="56">
        <v>122620</v>
      </c>
      <c r="D377" s="71">
        <v>5</v>
      </c>
      <c r="F377" s="7" t="s">
        <v>541</v>
      </c>
      <c r="G377" s="92" t="s">
        <v>1771</v>
      </c>
      <c r="H377" s="39">
        <v>39174</v>
      </c>
      <c r="I377" s="20">
        <f t="shared" ca="1" si="5"/>
        <v>8</v>
      </c>
    </row>
    <row r="378" spans="1:9" x14ac:dyDescent="0.25">
      <c r="A378" s="92">
        <v>568369763</v>
      </c>
      <c r="B378" s="7" t="s">
        <v>275</v>
      </c>
      <c r="C378" s="56">
        <v>55683</v>
      </c>
      <c r="D378" s="71">
        <v>1</v>
      </c>
      <c r="F378" s="7" t="s">
        <v>630</v>
      </c>
      <c r="G378" s="92" t="s">
        <v>1884</v>
      </c>
      <c r="H378" s="39">
        <v>40521</v>
      </c>
      <c r="I378" s="20">
        <f t="shared" ca="1" si="5"/>
        <v>5</v>
      </c>
    </row>
    <row r="379" spans="1:9" x14ac:dyDescent="0.25">
      <c r="A379" s="92">
        <v>489792789</v>
      </c>
      <c r="B379" s="7" t="s">
        <v>104</v>
      </c>
      <c r="C379" s="56">
        <v>109822</v>
      </c>
      <c r="D379" s="71">
        <v>3</v>
      </c>
      <c r="F379" s="7" t="s">
        <v>479</v>
      </c>
      <c r="G379" s="92" t="s">
        <v>1867</v>
      </c>
      <c r="H379" s="39">
        <v>36623</v>
      </c>
      <c r="I379" s="20">
        <f t="shared" ca="1" si="5"/>
        <v>15</v>
      </c>
    </row>
    <row r="380" spans="1:9" x14ac:dyDescent="0.25">
      <c r="A380" s="92">
        <v>856934028</v>
      </c>
      <c r="B380" s="7" t="s">
        <v>580</v>
      </c>
      <c r="C380" s="56">
        <v>108185</v>
      </c>
      <c r="D380" s="71">
        <v>6</v>
      </c>
      <c r="F380" s="7" t="s">
        <v>88</v>
      </c>
      <c r="G380" s="92" t="s">
        <v>1933</v>
      </c>
      <c r="H380" s="39">
        <v>40233</v>
      </c>
      <c r="I380" s="20">
        <f t="shared" ca="1" si="5"/>
        <v>6</v>
      </c>
    </row>
    <row r="381" spans="1:9" x14ac:dyDescent="0.25">
      <c r="A381" s="92">
        <v>960700444</v>
      </c>
      <c r="B381" s="7" t="s">
        <v>410</v>
      </c>
      <c r="C381" s="56">
        <v>112790</v>
      </c>
      <c r="D381" s="71">
        <v>1</v>
      </c>
      <c r="F381" s="7" t="s">
        <v>704</v>
      </c>
      <c r="G381" s="92" t="s">
        <v>1818</v>
      </c>
      <c r="H381" s="39">
        <v>39208</v>
      </c>
      <c r="I381" s="20">
        <f t="shared" ca="1" si="5"/>
        <v>8</v>
      </c>
    </row>
    <row r="382" spans="1:9" x14ac:dyDescent="0.25">
      <c r="A382" s="92">
        <v>282281078</v>
      </c>
      <c r="B382" s="7" t="s">
        <v>803</v>
      </c>
      <c r="C382" s="56">
        <v>61387</v>
      </c>
      <c r="D382" s="71">
        <v>6</v>
      </c>
      <c r="F382" s="7" t="s">
        <v>541</v>
      </c>
      <c r="G382" s="92" t="s">
        <v>1846</v>
      </c>
      <c r="H382" s="39">
        <v>36136</v>
      </c>
      <c r="I382" s="20">
        <f t="shared" ca="1" si="5"/>
        <v>17</v>
      </c>
    </row>
    <row r="383" spans="1:9" x14ac:dyDescent="0.25">
      <c r="A383" s="92">
        <v>907172868</v>
      </c>
      <c r="B383" s="7" t="s">
        <v>208</v>
      </c>
      <c r="C383" s="56">
        <v>101481</v>
      </c>
      <c r="D383" s="71">
        <v>4</v>
      </c>
      <c r="F383" s="7" t="s">
        <v>630</v>
      </c>
      <c r="G383" s="92" t="s">
        <v>1960</v>
      </c>
      <c r="H383" s="39">
        <v>40561</v>
      </c>
      <c r="I383" s="20">
        <f t="shared" ca="1" si="5"/>
        <v>5</v>
      </c>
    </row>
    <row r="384" spans="1:9" x14ac:dyDescent="0.25">
      <c r="A384" s="92">
        <v>719807202</v>
      </c>
      <c r="B384" s="7" t="s">
        <v>455</v>
      </c>
      <c r="C384" s="56">
        <v>122546</v>
      </c>
      <c r="D384" s="71">
        <v>4</v>
      </c>
      <c r="F384" s="7" t="s">
        <v>241</v>
      </c>
      <c r="G384" s="92" t="s">
        <v>1802</v>
      </c>
      <c r="H384" s="39">
        <v>39472</v>
      </c>
      <c r="I384" s="20">
        <f t="shared" ca="1" si="5"/>
        <v>8</v>
      </c>
    </row>
    <row r="385" spans="1:9" x14ac:dyDescent="0.25">
      <c r="A385" s="92">
        <v>745202871</v>
      </c>
      <c r="B385" s="7" t="s">
        <v>718</v>
      </c>
      <c r="C385" s="56">
        <v>63884</v>
      </c>
      <c r="D385" s="71">
        <v>2</v>
      </c>
      <c r="F385" s="7" t="s">
        <v>630</v>
      </c>
      <c r="G385" s="92" t="s">
        <v>2081</v>
      </c>
      <c r="H385" s="39">
        <v>36360</v>
      </c>
      <c r="I385" s="20">
        <f t="shared" ca="1" si="5"/>
        <v>16</v>
      </c>
    </row>
    <row r="386" spans="1:9" x14ac:dyDescent="0.25">
      <c r="A386" s="92">
        <v>801912488</v>
      </c>
      <c r="B386" s="7" t="s">
        <v>796</v>
      </c>
      <c r="C386" s="56">
        <v>125922</v>
      </c>
      <c r="D386" s="71">
        <v>6</v>
      </c>
      <c r="F386" s="7" t="s">
        <v>393</v>
      </c>
      <c r="G386" s="92" t="s">
        <v>1659</v>
      </c>
      <c r="H386" s="39">
        <v>36765</v>
      </c>
      <c r="I386" s="20">
        <f t="shared" ref="I386:I449" ca="1" si="6">DATEDIF(H386,TODAY(),"Y")</f>
        <v>15</v>
      </c>
    </row>
    <row r="387" spans="1:9" x14ac:dyDescent="0.25">
      <c r="A387" s="92">
        <v>831510450</v>
      </c>
      <c r="B387" s="7" t="s">
        <v>794</v>
      </c>
      <c r="C387" s="56">
        <v>124180</v>
      </c>
      <c r="D387" s="71">
        <v>3</v>
      </c>
      <c r="F387" s="7" t="s">
        <v>241</v>
      </c>
      <c r="G387" s="92" t="s">
        <v>1911</v>
      </c>
      <c r="H387" s="39">
        <v>40175</v>
      </c>
      <c r="I387" s="20">
        <f t="shared" ca="1" si="6"/>
        <v>6</v>
      </c>
    </row>
    <row r="388" spans="1:9" x14ac:dyDescent="0.25">
      <c r="A388" s="92">
        <v>540758402</v>
      </c>
      <c r="B388" s="7" t="s">
        <v>579</v>
      </c>
      <c r="C388" s="56">
        <v>99512</v>
      </c>
      <c r="D388" s="71">
        <v>6</v>
      </c>
      <c r="F388" s="7" t="s">
        <v>630</v>
      </c>
      <c r="G388" s="92" t="s">
        <v>2076</v>
      </c>
      <c r="H388" s="39">
        <v>36514</v>
      </c>
      <c r="I388" s="20">
        <f t="shared" ca="1" si="6"/>
        <v>16</v>
      </c>
    </row>
    <row r="389" spans="1:9" x14ac:dyDescent="0.25">
      <c r="A389" s="92">
        <v>968014777</v>
      </c>
      <c r="B389" s="7" t="s">
        <v>323</v>
      </c>
      <c r="C389" s="56">
        <v>92324</v>
      </c>
      <c r="D389" s="71">
        <v>4</v>
      </c>
      <c r="F389" s="7" t="s">
        <v>401</v>
      </c>
      <c r="G389" s="92" t="s">
        <v>1795</v>
      </c>
      <c r="H389" s="39">
        <v>39457</v>
      </c>
      <c r="I389" s="20">
        <f t="shared" ca="1" si="6"/>
        <v>8</v>
      </c>
    </row>
    <row r="390" spans="1:9" x14ac:dyDescent="0.25">
      <c r="A390" s="92">
        <v>519226651</v>
      </c>
      <c r="B390" s="7" t="s">
        <v>462</v>
      </c>
      <c r="C390" s="56">
        <v>87268</v>
      </c>
      <c r="D390" s="71">
        <v>5</v>
      </c>
      <c r="F390" s="7" t="s">
        <v>60</v>
      </c>
      <c r="G390" s="92" t="s">
        <v>1892</v>
      </c>
      <c r="H390" s="39">
        <v>39417</v>
      </c>
      <c r="I390" s="20">
        <f t="shared" ca="1" si="6"/>
        <v>8</v>
      </c>
    </row>
    <row r="391" spans="1:9" x14ac:dyDescent="0.25">
      <c r="A391" s="92">
        <v>917989509</v>
      </c>
      <c r="B391" s="7" t="s">
        <v>179</v>
      </c>
      <c r="C391" s="56">
        <v>73650</v>
      </c>
      <c r="D391" s="71">
        <v>1</v>
      </c>
      <c r="F391" s="7" t="s">
        <v>241</v>
      </c>
      <c r="G391" s="92" t="s">
        <v>1888</v>
      </c>
      <c r="H391" s="39">
        <v>37936</v>
      </c>
      <c r="I391" s="20">
        <f t="shared" ca="1" si="6"/>
        <v>12</v>
      </c>
    </row>
    <row r="392" spans="1:9" x14ac:dyDescent="0.25">
      <c r="A392" s="92">
        <v>833181164</v>
      </c>
      <c r="B392" s="7" t="s">
        <v>245</v>
      </c>
      <c r="C392" s="56">
        <v>89875</v>
      </c>
      <c r="D392" s="71">
        <v>5</v>
      </c>
      <c r="F392" s="7" t="s">
        <v>241</v>
      </c>
      <c r="G392" s="92" t="s">
        <v>1983</v>
      </c>
      <c r="H392" s="39">
        <v>37943</v>
      </c>
      <c r="I392" s="20">
        <f t="shared" ca="1" si="6"/>
        <v>12</v>
      </c>
    </row>
    <row r="393" spans="1:9" x14ac:dyDescent="0.25">
      <c r="A393" s="92">
        <v>540695736</v>
      </c>
      <c r="B393" s="7" t="s">
        <v>593</v>
      </c>
      <c r="C393" s="56">
        <v>100295</v>
      </c>
      <c r="D393" s="71">
        <v>1</v>
      </c>
      <c r="F393" s="7" t="s">
        <v>193</v>
      </c>
      <c r="G393" s="92" t="s">
        <v>1989</v>
      </c>
      <c r="H393" s="39">
        <v>39326</v>
      </c>
      <c r="I393" s="20">
        <f t="shared" ca="1" si="6"/>
        <v>8</v>
      </c>
    </row>
    <row r="394" spans="1:9" x14ac:dyDescent="0.25">
      <c r="A394" s="92">
        <v>740048063</v>
      </c>
      <c r="B394" s="7" t="s">
        <v>771</v>
      </c>
      <c r="C394" s="56">
        <v>85067</v>
      </c>
      <c r="D394" s="71">
        <v>2</v>
      </c>
      <c r="F394" s="7" t="s">
        <v>60</v>
      </c>
      <c r="G394" s="92" t="s">
        <v>1602</v>
      </c>
      <c r="H394" s="39">
        <v>38851</v>
      </c>
      <c r="I394" s="20">
        <f t="shared" ca="1" si="6"/>
        <v>9</v>
      </c>
    </row>
    <row r="395" spans="1:9" x14ac:dyDescent="0.25">
      <c r="A395" s="92">
        <v>543585811</v>
      </c>
      <c r="B395" s="7" t="s">
        <v>422</v>
      </c>
      <c r="C395" s="56">
        <v>71455</v>
      </c>
      <c r="D395" s="71">
        <v>6</v>
      </c>
      <c r="F395" s="7" t="s">
        <v>453</v>
      </c>
      <c r="G395" s="92" t="s">
        <v>2193</v>
      </c>
      <c r="H395" s="39">
        <v>40263</v>
      </c>
      <c r="I395" s="20">
        <f t="shared" ca="1" si="6"/>
        <v>5</v>
      </c>
    </row>
    <row r="396" spans="1:9" x14ac:dyDescent="0.25">
      <c r="A396" s="92">
        <v>962524215</v>
      </c>
      <c r="B396" s="7" t="s">
        <v>228</v>
      </c>
      <c r="C396" s="56">
        <v>69039</v>
      </c>
      <c r="D396" s="71">
        <v>3</v>
      </c>
      <c r="F396" s="7" t="s">
        <v>241</v>
      </c>
      <c r="G396" s="92" t="s">
        <v>1573</v>
      </c>
      <c r="H396" s="39">
        <v>39633</v>
      </c>
      <c r="I396" s="20">
        <f t="shared" ca="1" si="6"/>
        <v>7</v>
      </c>
    </row>
    <row r="397" spans="1:9" x14ac:dyDescent="0.25">
      <c r="A397" s="92">
        <v>216047289</v>
      </c>
      <c r="B397" s="7" t="s">
        <v>434</v>
      </c>
      <c r="C397" s="56">
        <v>94826</v>
      </c>
      <c r="D397" s="71">
        <v>2</v>
      </c>
      <c r="F397" s="7" t="s">
        <v>232</v>
      </c>
      <c r="G397" s="92" t="s">
        <v>1997</v>
      </c>
      <c r="H397" s="39">
        <v>37043</v>
      </c>
      <c r="I397" s="20">
        <f t="shared" ca="1" si="6"/>
        <v>14</v>
      </c>
    </row>
    <row r="398" spans="1:9" x14ac:dyDescent="0.25">
      <c r="A398" s="92">
        <v>684105670</v>
      </c>
      <c r="B398" s="7" t="s">
        <v>463</v>
      </c>
      <c r="C398" s="56">
        <v>96303</v>
      </c>
      <c r="D398" s="71">
        <v>6</v>
      </c>
      <c r="F398" s="7" t="s">
        <v>148</v>
      </c>
      <c r="G398" s="92" t="s">
        <v>1593</v>
      </c>
      <c r="H398" s="51">
        <v>40505</v>
      </c>
      <c r="I398" s="20">
        <f t="shared" ca="1" si="6"/>
        <v>5</v>
      </c>
    </row>
    <row r="399" spans="1:9" x14ac:dyDescent="0.25">
      <c r="A399" s="92">
        <v>825604363</v>
      </c>
      <c r="B399" s="7" t="s">
        <v>519</v>
      </c>
      <c r="C399" s="56">
        <v>112299</v>
      </c>
      <c r="D399" s="71">
        <v>1</v>
      </c>
      <c r="F399" s="7" t="s">
        <v>88</v>
      </c>
      <c r="G399" s="92" t="s">
        <v>1977</v>
      </c>
      <c r="H399" s="39">
        <v>36896</v>
      </c>
      <c r="I399" s="20">
        <f t="shared" ca="1" si="6"/>
        <v>15</v>
      </c>
    </row>
    <row r="400" spans="1:9" x14ac:dyDescent="0.25">
      <c r="A400" s="92">
        <v>355454654</v>
      </c>
      <c r="B400" s="7" t="s">
        <v>567</v>
      </c>
      <c r="C400" s="56">
        <v>83936</v>
      </c>
      <c r="D400" s="71">
        <v>0</v>
      </c>
      <c r="F400" s="7" t="s">
        <v>479</v>
      </c>
      <c r="G400" s="92" t="s">
        <v>1721</v>
      </c>
      <c r="H400" s="39">
        <v>40370</v>
      </c>
      <c r="I400" s="20">
        <f t="shared" ca="1" si="6"/>
        <v>5</v>
      </c>
    </row>
    <row r="401" spans="1:9" x14ac:dyDescent="0.25">
      <c r="A401" s="92">
        <v>892886096</v>
      </c>
      <c r="B401" s="7" t="s">
        <v>363</v>
      </c>
      <c r="C401" s="56">
        <v>65953</v>
      </c>
      <c r="D401" s="71">
        <v>1</v>
      </c>
      <c r="F401" s="7" t="s">
        <v>541</v>
      </c>
      <c r="G401" s="92" t="s">
        <v>1988</v>
      </c>
      <c r="H401" s="39">
        <v>36217</v>
      </c>
      <c r="I401" s="20">
        <f t="shared" ca="1" si="6"/>
        <v>17</v>
      </c>
    </row>
    <row r="402" spans="1:9" x14ac:dyDescent="0.25">
      <c r="A402" s="92">
        <v>557887305</v>
      </c>
      <c r="B402" s="7" t="s">
        <v>521</v>
      </c>
      <c r="C402" s="56">
        <v>118895</v>
      </c>
      <c r="D402" s="71">
        <v>4</v>
      </c>
      <c r="F402" s="7" t="s">
        <v>88</v>
      </c>
      <c r="G402" s="92" t="s">
        <v>1943</v>
      </c>
      <c r="H402" s="39">
        <v>35842</v>
      </c>
      <c r="I402" s="20">
        <f t="shared" ca="1" si="6"/>
        <v>18</v>
      </c>
    </row>
    <row r="403" spans="1:9" x14ac:dyDescent="0.25">
      <c r="A403" s="92">
        <v>278819982</v>
      </c>
      <c r="B403" s="7" t="s">
        <v>537</v>
      </c>
      <c r="C403" s="56">
        <v>124722</v>
      </c>
      <c r="D403" s="71">
        <v>3</v>
      </c>
      <c r="F403" s="7" t="s">
        <v>704</v>
      </c>
      <c r="G403" s="92" t="s">
        <v>1579</v>
      </c>
      <c r="H403" s="39">
        <v>39106</v>
      </c>
      <c r="I403" s="20">
        <f t="shared" ca="1" si="6"/>
        <v>9</v>
      </c>
    </row>
    <row r="404" spans="1:9" x14ac:dyDescent="0.25">
      <c r="A404" s="92">
        <v>370464802</v>
      </c>
      <c r="B404" s="7" t="s">
        <v>164</v>
      </c>
      <c r="C404" s="56">
        <v>96101</v>
      </c>
      <c r="D404" s="71">
        <v>6</v>
      </c>
      <c r="F404" s="7" t="s">
        <v>26</v>
      </c>
      <c r="G404" s="92" t="s">
        <v>2121</v>
      </c>
      <c r="H404" s="39">
        <v>36764</v>
      </c>
      <c r="I404" s="20">
        <f t="shared" ca="1" si="6"/>
        <v>15</v>
      </c>
    </row>
    <row r="405" spans="1:9" x14ac:dyDescent="0.25">
      <c r="A405" s="92">
        <v>629652103</v>
      </c>
      <c r="B405" s="7" t="s">
        <v>607</v>
      </c>
      <c r="C405" s="56">
        <v>57070</v>
      </c>
      <c r="D405" s="71">
        <v>3</v>
      </c>
      <c r="F405" s="7" t="s">
        <v>704</v>
      </c>
      <c r="G405" s="92" t="s">
        <v>2110</v>
      </c>
      <c r="H405" s="39">
        <v>40477</v>
      </c>
      <c r="I405" s="20">
        <f t="shared" ca="1" si="6"/>
        <v>5</v>
      </c>
    </row>
    <row r="406" spans="1:9" x14ac:dyDescent="0.25">
      <c r="A406" s="92">
        <v>729140230</v>
      </c>
      <c r="B406" s="7" t="s">
        <v>373</v>
      </c>
      <c r="C406" s="56">
        <v>48168</v>
      </c>
      <c r="D406" s="71">
        <v>2</v>
      </c>
      <c r="F406" s="7" t="s">
        <v>167</v>
      </c>
      <c r="G406" s="92" t="s">
        <v>1576</v>
      </c>
      <c r="H406" s="39">
        <v>39107</v>
      </c>
      <c r="I406" s="20">
        <f t="shared" ca="1" si="6"/>
        <v>9</v>
      </c>
    </row>
    <row r="407" spans="1:9" x14ac:dyDescent="0.25">
      <c r="A407" s="92">
        <v>619839656</v>
      </c>
      <c r="B407" s="7" t="s">
        <v>663</v>
      </c>
      <c r="C407" s="56">
        <v>79550</v>
      </c>
      <c r="D407" s="71">
        <v>5</v>
      </c>
      <c r="F407" s="7" t="s">
        <v>241</v>
      </c>
      <c r="G407" s="92" t="s">
        <v>2202</v>
      </c>
      <c r="H407" s="39">
        <v>35830</v>
      </c>
      <c r="I407" s="20">
        <f t="shared" ca="1" si="6"/>
        <v>18</v>
      </c>
    </row>
    <row r="408" spans="1:9" x14ac:dyDescent="0.25">
      <c r="A408" s="92">
        <v>991781301</v>
      </c>
      <c r="B408" s="7" t="s">
        <v>406</v>
      </c>
      <c r="C408" s="56">
        <v>116319</v>
      </c>
      <c r="D408" s="71">
        <v>4</v>
      </c>
      <c r="F408" s="7" t="s">
        <v>241</v>
      </c>
      <c r="G408" s="92" t="s">
        <v>1828</v>
      </c>
      <c r="H408" s="39">
        <v>35997</v>
      </c>
      <c r="I408" s="20">
        <f t="shared" ca="1" si="6"/>
        <v>17</v>
      </c>
    </row>
    <row r="409" spans="1:9" x14ac:dyDescent="0.25">
      <c r="A409" s="92">
        <v>841564999</v>
      </c>
      <c r="B409" s="7" t="s">
        <v>782</v>
      </c>
      <c r="C409" s="56">
        <v>70695</v>
      </c>
      <c r="D409" s="71">
        <v>6</v>
      </c>
      <c r="F409" s="7" t="s">
        <v>241</v>
      </c>
      <c r="G409" s="92" t="s">
        <v>1700</v>
      </c>
      <c r="H409" s="39">
        <v>40470</v>
      </c>
      <c r="I409" s="20">
        <f t="shared" ca="1" si="6"/>
        <v>5</v>
      </c>
    </row>
    <row r="410" spans="1:9" x14ac:dyDescent="0.25">
      <c r="A410" s="92">
        <v>820017769</v>
      </c>
      <c r="B410" s="7" t="s">
        <v>340</v>
      </c>
      <c r="C410" s="56">
        <v>51441</v>
      </c>
      <c r="D410" s="71">
        <v>5</v>
      </c>
      <c r="F410" s="7" t="s">
        <v>704</v>
      </c>
      <c r="G410" s="92" t="s">
        <v>1895</v>
      </c>
      <c r="H410" s="39">
        <v>36193</v>
      </c>
      <c r="I410" s="20">
        <f t="shared" ca="1" si="6"/>
        <v>17</v>
      </c>
    </row>
    <row r="411" spans="1:9" x14ac:dyDescent="0.25">
      <c r="A411" s="92">
        <v>663390794</v>
      </c>
      <c r="B411" s="7" t="s">
        <v>783</v>
      </c>
      <c r="C411" s="56">
        <v>68996</v>
      </c>
      <c r="D411" s="71">
        <v>0</v>
      </c>
      <c r="F411" s="7" t="s">
        <v>241</v>
      </c>
      <c r="G411" s="92" t="s">
        <v>2088</v>
      </c>
      <c r="H411" s="39">
        <v>36198</v>
      </c>
      <c r="I411" s="20">
        <f t="shared" ca="1" si="6"/>
        <v>17</v>
      </c>
    </row>
    <row r="412" spans="1:9" x14ac:dyDescent="0.25">
      <c r="A412" s="92">
        <v>821718956</v>
      </c>
      <c r="B412" s="7" t="s">
        <v>144</v>
      </c>
      <c r="C412" s="56">
        <v>123803</v>
      </c>
      <c r="D412" s="71">
        <v>1</v>
      </c>
      <c r="F412" s="7" t="s">
        <v>630</v>
      </c>
      <c r="G412" s="92" t="s">
        <v>1611</v>
      </c>
      <c r="H412" s="39">
        <v>38856</v>
      </c>
      <c r="I412" s="20">
        <f t="shared" ca="1" si="6"/>
        <v>9</v>
      </c>
    </row>
    <row r="413" spans="1:9" x14ac:dyDescent="0.25">
      <c r="A413" s="92">
        <v>125019987</v>
      </c>
      <c r="B413" s="7" t="s">
        <v>644</v>
      </c>
      <c r="C413" s="56">
        <v>118791</v>
      </c>
      <c r="D413" s="71">
        <v>5</v>
      </c>
      <c r="F413" s="7" t="s">
        <v>541</v>
      </c>
      <c r="G413" s="92" t="s">
        <v>2187</v>
      </c>
      <c r="H413" s="39">
        <v>39519</v>
      </c>
      <c r="I413" s="20">
        <f t="shared" ca="1" si="6"/>
        <v>7</v>
      </c>
    </row>
    <row r="414" spans="1:9" x14ac:dyDescent="0.25">
      <c r="A414" s="92">
        <v>710768897</v>
      </c>
      <c r="B414" s="7" t="s">
        <v>691</v>
      </c>
      <c r="C414" s="56">
        <v>112322</v>
      </c>
      <c r="D414" s="71">
        <v>5</v>
      </c>
      <c r="F414" s="7" t="s">
        <v>479</v>
      </c>
      <c r="G414" s="92" t="s">
        <v>2168</v>
      </c>
      <c r="H414" s="51">
        <v>40452</v>
      </c>
      <c r="I414" s="20">
        <f t="shared" ca="1" si="6"/>
        <v>5</v>
      </c>
    </row>
    <row r="415" spans="1:9" x14ac:dyDescent="0.25">
      <c r="A415" s="92">
        <v>880350247</v>
      </c>
      <c r="B415" s="7" t="s">
        <v>484</v>
      </c>
      <c r="C415" s="56">
        <v>96237</v>
      </c>
      <c r="D415" s="71">
        <v>4</v>
      </c>
      <c r="F415" s="7" t="s">
        <v>630</v>
      </c>
      <c r="G415" s="92" t="s">
        <v>1940</v>
      </c>
      <c r="H415" s="39">
        <v>39448</v>
      </c>
      <c r="I415" s="20">
        <f t="shared" ca="1" si="6"/>
        <v>8</v>
      </c>
    </row>
    <row r="416" spans="1:9" x14ac:dyDescent="0.25">
      <c r="A416" s="92">
        <v>839273601</v>
      </c>
      <c r="B416" s="7" t="s">
        <v>225</v>
      </c>
      <c r="C416" s="56">
        <v>111238</v>
      </c>
      <c r="D416" s="71">
        <v>4</v>
      </c>
      <c r="F416" s="7" t="s">
        <v>453</v>
      </c>
      <c r="G416" s="92" t="s">
        <v>1748</v>
      </c>
      <c r="H416" s="39">
        <v>35961</v>
      </c>
      <c r="I416" s="20">
        <f t="shared" ca="1" si="6"/>
        <v>17</v>
      </c>
    </row>
    <row r="417" spans="1:9" x14ac:dyDescent="0.25">
      <c r="A417" s="92">
        <v>990150871</v>
      </c>
      <c r="B417" s="7" t="s">
        <v>101</v>
      </c>
      <c r="C417" s="56">
        <v>46075</v>
      </c>
      <c r="D417" s="71">
        <v>2</v>
      </c>
      <c r="F417" s="7" t="s">
        <v>541</v>
      </c>
      <c r="G417" s="92" t="s">
        <v>1715</v>
      </c>
      <c r="H417" s="39">
        <v>40282</v>
      </c>
      <c r="I417" s="20">
        <f t="shared" ca="1" si="6"/>
        <v>5</v>
      </c>
    </row>
    <row r="418" spans="1:9" x14ac:dyDescent="0.25">
      <c r="A418" s="92">
        <v>275174995</v>
      </c>
      <c r="B418" s="7" t="s">
        <v>170</v>
      </c>
      <c r="C418" s="56">
        <v>74258</v>
      </c>
      <c r="D418" s="71">
        <v>1</v>
      </c>
      <c r="F418" s="7" t="s">
        <v>704</v>
      </c>
      <c r="G418" s="92" t="s">
        <v>2102</v>
      </c>
      <c r="H418" s="39">
        <v>41125</v>
      </c>
      <c r="I418" s="20">
        <f t="shared" ca="1" si="6"/>
        <v>3</v>
      </c>
    </row>
    <row r="419" spans="1:9" x14ac:dyDescent="0.25">
      <c r="A419" s="92">
        <v>950047489</v>
      </c>
      <c r="B419" s="7" t="s">
        <v>138</v>
      </c>
      <c r="C419" s="56">
        <v>110399</v>
      </c>
      <c r="D419" s="71">
        <v>5</v>
      </c>
      <c r="F419" s="7" t="s">
        <v>541</v>
      </c>
      <c r="G419" s="92" t="s">
        <v>1854</v>
      </c>
      <c r="H419" s="39">
        <v>40820</v>
      </c>
      <c r="I419" s="20">
        <f t="shared" ca="1" si="6"/>
        <v>4</v>
      </c>
    </row>
    <row r="420" spans="1:9" x14ac:dyDescent="0.25">
      <c r="A420" s="92">
        <v>692067525</v>
      </c>
      <c r="B420" s="7" t="s">
        <v>452</v>
      </c>
      <c r="C420" s="56">
        <v>87790</v>
      </c>
      <c r="D420" s="71">
        <v>0</v>
      </c>
      <c r="F420" s="7" t="s">
        <v>241</v>
      </c>
      <c r="G420" s="92" t="s">
        <v>1926</v>
      </c>
      <c r="H420" s="39">
        <v>40302</v>
      </c>
      <c r="I420" s="20">
        <f t="shared" ca="1" si="6"/>
        <v>5</v>
      </c>
    </row>
    <row r="421" spans="1:9" x14ac:dyDescent="0.25">
      <c r="A421" s="92">
        <v>997370797</v>
      </c>
      <c r="B421" s="7" t="s">
        <v>304</v>
      </c>
      <c r="C421" s="56">
        <v>99718</v>
      </c>
      <c r="D421" s="71">
        <v>2</v>
      </c>
      <c r="F421" s="7" t="s">
        <v>479</v>
      </c>
      <c r="G421" s="92" t="s">
        <v>1841</v>
      </c>
      <c r="H421" s="39">
        <v>38227</v>
      </c>
      <c r="I421" s="20">
        <f t="shared" ca="1" si="6"/>
        <v>11</v>
      </c>
    </row>
    <row r="422" spans="1:9" x14ac:dyDescent="0.25">
      <c r="A422" s="92">
        <v>352626424</v>
      </c>
      <c r="B422" s="7" t="s">
        <v>258</v>
      </c>
      <c r="C422" s="56">
        <v>119381</v>
      </c>
      <c r="D422" s="71">
        <v>0</v>
      </c>
      <c r="F422" s="7" t="s">
        <v>241</v>
      </c>
      <c r="G422" s="92" t="s">
        <v>1539</v>
      </c>
      <c r="H422" s="39">
        <v>38990</v>
      </c>
      <c r="I422" s="20">
        <f t="shared" ca="1" si="6"/>
        <v>9</v>
      </c>
    </row>
    <row r="423" spans="1:9" x14ac:dyDescent="0.25">
      <c r="A423" s="92">
        <v>562980121</v>
      </c>
      <c r="B423" s="7" t="s">
        <v>466</v>
      </c>
      <c r="C423" s="56">
        <v>76226</v>
      </c>
      <c r="D423" s="71">
        <v>0</v>
      </c>
      <c r="F423" s="7" t="s">
        <v>479</v>
      </c>
      <c r="G423" s="92" t="s">
        <v>1855</v>
      </c>
      <c r="H423" s="39">
        <v>36329</v>
      </c>
      <c r="I423" s="20">
        <f t="shared" ca="1" si="6"/>
        <v>16</v>
      </c>
    </row>
    <row r="424" spans="1:9" x14ac:dyDescent="0.25">
      <c r="A424" s="92">
        <v>712165799</v>
      </c>
      <c r="B424" s="7" t="s">
        <v>501</v>
      </c>
      <c r="C424" s="56">
        <v>119430</v>
      </c>
      <c r="D424" s="71">
        <v>0</v>
      </c>
      <c r="F424" s="7" t="s">
        <v>630</v>
      </c>
      <c r="G424" s="92" t="s">
        <v>2063</v>
      </c>
      <c r="H424" s="39">
        <v>36214</v>
      </c>
      <c r="I424" s="20">
        <f t="shared" ca="1" si="6"/>
        <v>17</v>
      </c>
    </row>
    <row r="425" spans="1:9" x14ac:dyDescent="0.25">
      <c r="A425" s="92">
        <v>828668767</v>
      </c>
      <c r="B425" s="7" t="s">
        <v>793</v>
      </c>
      <c r="C425" s="56">
        <v>100635</v>
      </c>
      <c r="D425" s="71">
        <v>1</v>
      </c>
      <c r="F425" s="7" t="s">
        <v>401</v>
      </c>
      <c r="G425" s="92" t="s">
        <v>1923</v>
      </c>
      <c r="H425" s="39">
        <v>40624</v>
      </c>
      <c r="I425" s="20">
        <f t="shared" ca="1" si="6"/>
        <v>4</v>
      </c>
    </row>
    <row r="426" spans="1:9" x14ac:dyDescent="0.25">
      <c r="A426" s="92">
        <v>168301155</v>
      </c>
      <c r="B426" s="7" t="s">
        <v>284</v>
      </c>
      <c r="C426" s="56">
        <v>124571</v>
      </c>
      <c r="D426" s="71">
        <v>6</v>
      </c>
      <c r="F426" s="7" t="s">
        <v>524</v>
      </c>
      <c r="G426" s="92" t="s">
        <v>1847</v>
      </c>
      <c r="H426" s="39">
        <v>39733</v>
      </c>
      <c r="I426" s="20">
        <f t="shared" ca="1" si="6"/>
        <v>7</v>
      </c>
    </row>
    <row r="427" spans="1:9" x14ac:dyDescent="0.25">
      <c r="A427" s="92">
        <v>927172843</v>
      </c>
      <c r="B427" s="7" t="s">
        <v>689</v>
      </c>
      <c r="C427" s="56">
        <v>59899</v>
      </c>
      <c r="D427" s="71">
        <v>4</v>
      </c>
      <c r="F427" s="7" t="s">
        <v>541</v>
      </c>
      <c r="G427" s="92" t="s">
        <v>1543</v>
      </c>
      <c r="H427" s="39">
        <v>39372</v>
      </c>
      <c r="I427" s="20">
        <f t="shared" ca="1" si="6"/>
        <v>8</v>
      </c>
    </row>
    <row r="428" spans="1:9" x14ac:dyDescent="0.25">
      <c r="A428" s="92">
        <v>613668396</v>
      </c>
      <c r="B428" s="7" t="s">
        <v>169</v>
      </c>
      <c r="C428" s="56">
        <v>54749</v>
      </c>
      <c r="D428" s="71">
        <v>3</v>
      </c>
      <c r="F428" s="7" t="s">
        <v>241</v>
      </c>
      <c r="G428" s="92" t="s">
        <v>1575</v>
      </c>
      <c r="H428" s="39">
        <v>37509</v>
      </c>
      <c r="I428" s="20">
        <f t="shared" ca="1" si="6"/>
        <v>13</v>
      </c>
    </row>
    <row r="429" spans="1:9" x14ac:dyDescent="0.25">
      <c r="A429" s="92">
        <v>274282690</v>
      </c>
      <c r="B429" s="7" t="s">
        <v>460</v>
      </c>
      <c r="C429" s="56">
        <v>112476</v>
      </c>
      <c r="D429" s="71">
        <v>0</v>
      </c>
      <c r="F429" s="7" t="s">
        <v>88</v>
      </c>
      <c r="G429" s="92" t="s">
        <v>1883</v>
      </c>
      <c r="H429" s="39">
        <v>40274</v>
      </c>
      <c r="I429" s="20">
        <f t="shared" ca="1" si="6"/>
        <v>5</v>
      </c>
    </row>
    <row r="430" spans="1:9" x14ac:dyDescent="0.25">
      <c r="A430" s="92">
        <v>844231465</v>
      </c>
      <c r="B430" s="7" t="s">
        <v>647</v>
      </c>
      <c r="C430" s="56">
        <v>97490</v>
      </c>
      <c r="D430" s="71">
        <v>2</v>
      </c>
      <c r="F430" s="7" t="s">
        <v>479</v>
      </c>
      <c r="G430" s="92" t="s">
        <v>1871</v>
      </c>
      <c r="H430" s="39">
        <v>40452</v>
      </c>
      <c r="I430" s="20">
        <f t="shared" ca="1" si="6"/>
        <v>5</v>
      </c>
    </row>
    <row r="431" spans="1:9" x14ac:dyDescent="0.25">
      <c r="A431" s="92">
        <v>241997711</v>
      </c>
      <c r="B431" s="7" t="s">
        <v>97</v>
      </c>
      <c r="C431" s="56">
        <v>104597</v>
      </c>
      <c r="D431" s="71">
        <v>4</v>
      </c>
      <c r="F431" s="7" t="s">
        <v>88</v>
      </c>
      <c r="G431" s="92" t="s">
        <v>1993</v>
      </c>
      <c r="H431" s="39">
        <v>36506</v>
      </c>
      <c r="I431" s="20">
        <f t="shared" ca="1" si="6"/>
        <v>16</v>
      </c>
    </row>
    <row r="432" spans="1:9" x14ac:dyDescent="0.25">
      <c r="A432" s="92">
        <v>808573622</v>
      </c>
      <c r="B432" s="7" t="s">
        <v>182</v>
      </c>
      <c r="C432" s="56">
        <v>120696</v>
      </c>
      <c r="D432" s="71">
        <v>1</v>
      </c>
      <c r="F432" s="7" t="s">
        <v>401</v>
      </c>
      <c r="G432" s="92" t="s">
        <v>1874</v>
      </c>
      <c r="H432" s="39">
        <v>36662</v>
      </c>
      <c r="I432" s="20">
        <f t="shared" ca="1" si="6"/>
        <v>15</v>
      </c>
    </row>
    <row r="433" spans="1:9" x14ac:dyDescent="0.25">
      <c r="A433" s="92">
        <v>285267128</v>
      </c>
      <c r="B433" s="7" t="s">
        <v>294</v>
      </c>
      <c r="C433" s="56">
        <v>47066</v>
      </c>
      <c r="D433" s="71">
        <v>6</v>
      </c>
      <c r="F433" s="7" t="s">
        <v>524</v>
      </c>
      <c r="G433" s="92" t="s">
        <v>1998</v>
      </c>
      <c r="H433" s="54">
        <v>39735</v>
      </c>
      <c r="I433" s="20">
        <f t="shared" ca="1" si="6"/>
        <v>7</v>
      </c>
    </row>
    <row r="434" spans="1:9" x14ac:dyDescent="0.25">
      <c r="A434" s="92">
        <v>244374782</v>
      </c>
      <c r="B434" s="7" t="s">
        <v>367</v>
      </c>
      <c r="C434" s="56">
        <v>100625</v>
      </c>
      <c r="D434" s="71">
        <v>5</v>
      </c>
      <c r="F434" s="7" t="s">
        <v>241</v>
      </c>
      <c r="G434" s="92" t="s">
        <v>1711</v>
      </c>
      <c r="H434" s="39">
        <v>39390</v>
      </c>
      <c r="I434" s="20">
        <f t="shared" ca="1" si="6"/>
        <v>8</v>
      </c>
    </row>
    <row r="435" spans="1:9" x14ac:dyDescent="0.25">
      <c r="A435" s="92">
        <v>323564986</v>
      </c>
      <c r="B435" s="7" t="s">
        <v>719</v>
      </c>
      <c r="C435" s="56">
        <v>89510</v>
      </c>
      <c r="D435" s="71">
        <v>2</v>
      </c>
      <c r="F435" s="7" t="s">
        <v>241</v>
      </c>
      <c r="G435" s="92" t="s">
        <v>2113</v>
      </c>
      <c r="H435" s="39">
        <v>37899</v>
      </c>
      <c r="I435" s="20">
        <f t="shared" ca="1" si="6"/>
        <v>12</v>
      </c>
    </row>
    <row r="436" spans="1:9" x14ac:dyDescent="0.25">
      <c r="A436" s="92">
        <v>449803469</v>
      </c>
      <c r="B436" s="7" t="s">
        <v>330</v>
      </c>
      <c r="C436" s="56">
        <v>104511</v>
      </c>
      <c r="D436" s="71">
        <v>5</v>
      </c>
      <c r="F436" s="7" t="s">
        <v>241</v>
      </c>
      <c r="G436" s="92" t="s">
        <v>2194</v>
      </c>
      <c r="H436" s="39">
        <v>36360</v>
      </c>
      <c r="I436" s="20">
        <f t="shared" ca="1" si="6"/>
        <v>16</v>
      </c>
    </row>
    <row r="437" spans="1:9" x14ac:dyDescent="0.25">
      <c r="A437" s="92">
        <v>842957484</v>
      </c>
      <c r="B437" s="7" t="s">
        <v>59</v>
      </c>
      <c r="C437" s="56">
        <v>102687</v>
      </c>
      <c r="D437" s="26">
        <v>5</v>
      </c>
      <c r="F437" s="7" t="s">
        <v>241</v>
      </c>
      <c r="G437" s="92" t="s">
        <v>2126</v>
      </c>
      <c r="H437" s="39">
        <v>39822</v>
      </c>
      <c r="I437" s="20">
        <f t="shared" ca="1" si="6"/>
        <v>7</v>
      </c>
    </row>
    <row r="438" spans="1:9" x14ac:dyDescent="0.25">
      <c r="A438" s="92">
        <v>355025982</v>
      </c>
      <c r="B438" s="7" t="s">
        <v>356</v>
      </c>
      <c r="C438" s="56">
        <v>55295</v>
      </c>
      <c r="D438" s="71">
        <v>5</v>
      </c>
      <c r="F438" s="7" t="s">
        <v>193</v>
      </c>
      <c r="G438" s="92" t="s">
        <v>2273</v>
      </c>
      <c r="H438" s="39">
        <v>39154</v>
      </c>
      <c r="I438" s="20">
        <f t="shared" ca="1" si="6"/>
        <v>8</v>
      </c>
    </row>
    <row r="439" spans="1:9" x14ac:dyDescent="0.25">
      <c r="A439" s="92">
        <v>963877603</v>
      </c>
      <c r="B439" s="7" t="s">
        <v>370</v>
      </c>
      <c r="C439" s="56">
        <v>110056</v>
      </c>
      <c r="D439" s="71">
        <v>0</v>
      </c>
      <c r="F439" s="7" t="s">
        <v>630</v>
      </c>
      <c r="G439" s="92" t="s">
        <v>2182</v>
      </c>
      <c r="H439" s="39">
        <v>37793</v>
      </c>
      <c r="I439" s="20">
        <f t="shared" ca="1" si="6"/>
        <v>12</v>
      </c>
    </row>
    <row r="440" spans="1:9" x14ac:dyDescent="0.25">
      <c r="A440" s="92">
        <v>249056642</v>
      </c>
      <c r="B440" s="7" t="s">
        <v>429</v>
      </c>
      <c r="C440" s="56">
        <v>88259</v>
      </c>
      <c r="D440" s="71">
        <v>5</v>
      </c>
      <c r="F440" s="7" t="s">
        <v>479</v>
      </c>
      <c r="G440" s="92" t="s">
        <v>1671</v>
      </c>
      <c r="H440" s="39">
        <v>39299</v>
      </c>
      <c r="I440" s="20">
        <f t="shared" ca="1" si="6"/>
        <v>8</v>
      </c>
    </row>
    <row r="441" spans="1:9" x14ac:dyDescent="0.25">
      <c r="A441" s="92">
        <v>688156661</v>
      </c>
      <c r="B441" s="7" t="s">
        <v>476</v>
      </c>
      <c r="C441" s="56">
        <v>102929</v>
      </c>
      <c r="D441" s="71">
        <v>6</v>
      </c>
      <c r="F441" s="7" t="s">
        <v>541</v>
      </c>
      <c r="G441" s="92" t="s">
        <v>2186</v>
      </c>
      <c r="H441" s="39">
        <v>35826</v>
      </c>
      <c r="I441" s="20">
        <f t="shared" ca="1" si="6"/>
        <v>18</v>
      </c>
    </row>
    <row r="442" spans="1:9" x14ac:dyDescent="0.25">
      <c r="A442" s="92">
        <v>690685845</v>
      </c>
      <c r="B442" s="7" t="s">
        <v>307</v>
      </c>
      <c r="C442" s="56">
        <v>91384</v>
      </c>
      <c r="D442" s="71">
        <v>0</v>
      </c>
      <c r="F442" s="7" t="s">
        <v>241</v>
      </c>
      <c r="G442" s="92" t="s">
        <v>1597</v>
      </c>
      <c r="H442" s="39">
        <v>35972</v>
      </c>
      <c r="I442" s="20">
        <f t="shared" ca="1" si="6"/>
        <v>17</v>
      </c>
    </row>
    <row r="443" spans="1:9" x14ac:dyDescent="0.25">
      <c r="A443" s="92">
        <v>558338371</v>
      </c>
      <c r="B443" s="7" t="s">
        <v>349</v>
      </c>
      <c r="C443" s="56">
        <v>55767</v>
      </c>
      <c r="D443" s="71">
        <v>2</v>
      </c>
      <c r="F443" s="7" t="s">
        <v>541</v>
      </c>
      <c r="G443" s="92" t="s">
        <v>2054</v>
      </c>
      <c r="H443" s="39">
        <v>38723</v>
      </c>
      <c r="I443" s="20">
        <f t="shared" ca="1" si="6"/>
        <v>10</v>
      </c>
    </row>
    <row r="444" spans="1:9" x14ac:dyDescent="0.25">
      <c r="A444" s="92">
        <v>691648633</v>
      </c>
      <c r="B444" s="7" t="s">
        <v>128</v>
      </c>
      <c r="C444" s="56">
        <v>112624</v>
      </c>
      <c r="D444" s="71">
        <v>5</v>
      </c>
      <c r="F444" s="7" t="s">
        <v>541</v>
      </c>
      <c r="G444" s="92" t="s">
        <v>2261</v>
      </c>
      <c r="H444" s="39">
        <v>39703</v>
      </c>
      <c r="I444" s="20">
        <f t="shared" ca="1" si="6"/>
        <v>7</v>
      </c>
    </row>
    <row r="445" spans="1:9" x14ac:dyDescent="0.25">
      <c r="A445" s="92">
        <v>724797373</v>
      </c>
      <c r="B445" s="7" t="s">
        <v>248</v>
      </c>
      <c r="C445" s="56">
        <v>104733</v>
      </c>
      <c r="D445" s="71">
        <v>5</v>
      </c>
      <c r="F445" s="7" t="s">
        <v>704</v>
      </c>
      <c r="G445" s="92" t="s">
        <v>1951</v>
      </c>
      <c r="H445" s="39">
        <v>39728</v>
      </c>
      <c r="I445" s="20">
        <f t="shared" ca="1" si="6"/>
        <v>7</v>
      </c>
    </row>
    <row r="446" spans="1:9" x14ac:dyDescent="0.25">
      <c r="A446" s="92">
        <v>235857637</v>
      </c>
      <c r="B446" s="7" t="s">
        <v>296</v>
      </c>
      <c r="C446" s="56">
        <v>62646</v>
      </c>
      <c r="D446" s="71">
        <v>3</v>
      </c>
      <c r="F446" s="7" t="s">
        <v>241</v>
      </c>
      <c r="G446" s="92" t="s">
        <v>1900</v>
      </c>
      <c r="H446" s="39">
        <v>36084</v>
      </c>
      <c r="I446" s="20">
        <f t="shared" ca="1" si="6"/>
        <v>17</v>
      </c>
    </row>
    <row r="447" spans="1:9" x14ac:dyDescent="0.25">
      <c r="A447" s="92">
        <v>483272035</v>
      </c>
      <c r="B447" s="7" t="s">
        <v>389</v>
      </c>
      <c r="C447" s="56">
        <v>74514</v>
      </c>
      <c r="D447" s="71">
        <v>1</v>
      </c>
      <c r="F447" s="7" t="s">
        <v>88</v>
      </c>
      <c r="G447" s="92" t="s">
        <v>2105</v>
      </c>
      <c r="H447" s="39">
        <v>39922</v>
      </c>
      <c r="I447" s="20">
        <f t="shared" ca="1" si="6"/>
        <v>6</v>
      </c>
    </row>
    <row r="448" spans="1:9" x14ac:dyDescent="0.25">
      <c r="A448" s="92">
        <v>889173932</v>
      </c>
      <c r="B448" s="7" t="s">
        <v>261</v>
      </c>
      <c r="C448" s="56">
        <v>85348</v>
      </c>
      <c r="D448" s="71">
        <v>1</v>
      </c>
      <c r="F448" s="7" t="s">
        <v>704</v>
      </c>
      <c r="G448" s="92" t="s">
        <v>1950</v>
      </c>
      <c r="H448" s="51">
        <v>40563</v>
      </c>
      <c r="I448" s="20">
        <f t="shared" ca="1" si="6"/>
        <v>5</v>
      </c>
    </row>
    <row r="449" spans="1:9" x14ac:dyDescent="0.25">
      <c r="A449" s="92">
        <v>248092530</v>
      </c>
      <c r="B449" s="7" t="s">
        <v>677</v>
      </c>
      <c r="C449" s="56">
        <v>77028</v>
      </c>
      <c r="D449" s="71">
        <v>1</v>
      </c>
      <c r="F449" s="7" t="s">
        <v>88</v>
      </c>
      <c r="G449" s="92" t="s">
        <v>1699</v>
      </c>
      <c r="H449" s="51">
        <v>40292</v>
      </c>
      <c r="I449" s="20">
        <f t="shared" ca="1" si="6"/>
        <v>5</v>
      </c>
    </row>
    <row r="450" spans="1:9" x14ac:dyDescent="0.25">
      <c r="A450" s="92">
        <v>796638101</v>
      </c>
      <c r="B450" s="7" t="s">
        <v>690</v>
      </c>
      <c r="C450" s="56">
        <v>83558</v>
      </c>
      <c r="D450" s="71">
        <v>0</v>
      </c>
      <c r="F450" s="7" t="s">
        <v>193</v>
      </c>
      <c r="G450" s="92" t="s">
        <v>1645</v>
      </c>
      <c r="H450" s="39">
        <v>38135</v>
      </c>
      <c r="I450" s="20">
        <f t="shared" ref="I450:I513" ca="1" si="7">DATEDIF(H450,TODAY(),"Y")</f>
        <v>11</v>
      </c>
    </row>
    <row r="451" spans="1:9" x14ac:dyDescent="0.25">
      <c r="A451" s="92">
        <v>926101709</v>
      </c>
      <c r="B451" s="7" t="s">
        <v>329</v>
      </c>
      <c r="C451" s="56">
        <v>95877</v>
      </c>
      <c r="D451" s="71">
        <v>6</v>
      </c>
      <c r="F451" s="7" t="s">
        <v>704</v>
      </c>
      <c r="G451" s="92" t="s">
        <v>1569</v>
      </c>
      <c r="H451" s="39">
        <v>35826</v>
      </c>
      <c r="I451" s="20">
        <f t="shared" ca="1" si="7"/>
        <v>18</v>
      </c>
    </row>
    <row r="452" spans="1:9" x14ac:dyDescent="0.25">
      <c r="A452" s="92">
        <v>180898681</v>
      </c>
      <c r="B452" s="7" t="s">
        <v>741</v>
      </c>
      <c r="C452" s="56">
        <v>59922</v>
      </c>
      <c r="D452" s="71">
        <v>4</v>
      </c>
      <c r="F452" s="7" t="s">
        <v>704</v>
      </c>
      <c r="G452" s="92" t="s">
        <v>1806</v>
      </c>
      <c r="H452" s="39">
        <v>39090</v>
      </c>
      <c r="I452" s="20">
        <f t="shared" ca="1" si="7"/>
        <v>9</v>
      </c>
    </row>
    <row r="453" spans="1:9" x14ac:dyDescent="0.25">
      <c r="A453" s="92">
        <v>603909925</v>
      </c>
      <c r="B453" s="7" t="s">
        <v>236</v>
      </c>
      <c r="C453" s="56">
        <v>47250</v>
      </c>
      <c r="D453" s="71">
        <v>0</v>
      </c>
      <c r="F453" s="7" t="s">
        <v>88</v>
      </c>
      <c r="G453" s="92" t="s">
        <v>2213</v>
      </c>
      <c r="H453" s="39">
        <v>38856</v>
      </c>
      <c r="I453" s="20">
        <f t="shared" ca="1" si="7"/>
        <v>9</v>
      </c>
    </row>
    <row r="454" spans="1:9" x14ac:dyDescent="0.25">
      <c r="A454" s="92">
        <v>191442592</v>
      </c>
      <c r="B454" s="7" t="s">
        <v>344</v>
      </c>
      <c r="C454" s="56">
        <v>102154</v>
      </c>
      <c r="D454" s="71">
        <v>3</v>
      </c>
      <c r="F454" s="7" t="s">
        <v>241</v>
      </c>
      <c r="G454" s="92" t="s">
        <v>1707</v>
      </c>
      <c r="H454" s="39">
        <v>40578</v>
      </c>
      <c r="I454" s="20">
        <f t="shared" ca="1" si="7"/>
        <v>5</v>
      </c>
    </row>
    <row r="455" spans="1:9" x14ac:dyDescent="0.25">
      <c r="A455" s="92">
        <v>835077811</v>
      </c>
      <c r="B455" s="7" t="s">
        <v>181</v>
      </c>
      <c r="C455" s="56">
        <v>76680</v>
      </c>
      <c r="D455" s="71">
        <v>6</v>
      </c>
      <c r="F455" s="18" t="s">
        <v>26</v>
      </c>
      <c r="G455" s="92" t="s">
        <v>1918</v>
      </c>
      <c r="H455" s="19">
        <v>36217</v>
      </c>
      <c r="I455" s="20">
        <f t="shared" ca="1" si="7"/>
        <v>17</v>
      </c>
    </row>
    <row r="456" spans="1:9" x14ac:dyDescent="0.25">
      <c r="A456" s="92">
        <v>952205470</v>
      </c>
      <c r="B456" s="7" t="s">
        <v>693</v>
      </c>
      <c r="C456" s="56">
        <v>92784</v>
      </c>
      <c r="D456" s="71">
        <v>0</v>
      </c>
      <c r="F456" s="7" t="s">
        <v>60</v>
      </c>
      <c r="G456" s="92" t="s">
        <v>1809</v>
      </c>
      <c r="H456" s="39">
        <v>40152</v>
      </c>
      <c r="I456" s="20">
        <f t="shared" ca="1" si="7"/>
        <v>6</v>
      </c>
    </row>
    <row r="457" spans="1:9" x14ac:dyDescent="0.25">
      <c r="A457" s="92">
        <v>727833353</v>
      </c>
      <c r="B457" s="7" t="s">
        <v>207</v>
      </c>
      <c r="C457" s="56">
        <v>114029</v>
      </c>
      <c r="D457" s="71">
        <v>0</v>
      </c>
      <c r="F457" s="7" t="s">
        <v>401</v>
      </c>
      <c r="G457" s="92" t="s">
        <v>1714</v>
      </c>
      <c r="H457" s="39">
        <v>37138</v>
      </c>
      <c r="I457" s="20">
        <f t="shared" ca="1" si="7"/>
        <v>14</v>
      </c>
    </row>
    <row r="458" spans="1:9" x14ac:dyDescent="0.25">
      <c r="A458" s="92">
        <v>847980292</v>
      </c>
      <c r="B458" s="7" t="s">
        <v>800</v>
      </c>
      <c r="C458" s="56">
        <v>88072</v>
      </c>
      <c r="D458" s="71">
        <v>2</v>
      </c>
      <c r="F458" s="7" t="s">
        <v>453</v>
      </c>
      <c r="G458" s="92" t="s">
        <v>1564</v>
      </c>
      <c r="H458" s="39">
        <v>37803</v>
      </c>
      <c r="I458" s="20">
        <f t="shared" ca="1" si="7"/>
        <v>12</v>
      </c>
    </row>
    <row r="459" spans="1:9" x14ac:dyDescent="0.25">
      <c r="A459" s="92">
        <v>443343613</v>
      </c>
      <c r="B459" s="7" t="s">
        <v>472</v>
      </c>
      <c r="C459" s="56">
        <v>86059</v>
      </c>
      <c r="D459" s="71">
        <v>5</v>
      </c>
      <c r="F459" s="7" t="s">
        <v>524</v>
      </c>
      <c r="G459" s="92" t="s">
        <v>2198</v>
      </c>
      <c r="H459" s="39">
        <v>40745</v>
      </c>
      <c r="I459" s="20">
        <f t="shared" ca="1" si="7"/>
        <v>4</v>
      </c>
    </row>
    <row r="460" spans="1:9" x14ac:dyDescent="0.25">
      <c r="A460" s="92">
        <v>330054895</v>
      </c>
      <c r="B460" s="7" t="s">
        <v>450</v>
      </c>
      <c r="C460" s="56">
        <v>74920</v>
      </c>
      <c r="D460" s="71">
        <v>1</v>
      </c>
      <c r="F460" s="7" t="s">
        <v>704</v>
      </c>
      <c r="G460" s="92" t="s">
        <v>1824</v>
      </c>
      <c r="H460" s="39">
        <v>40410</v>
      </c>
      <c r="I460" s="20">
        <f t="shared" ca="1" si="7"/>
        <v>5</v>
      </c>
    </row>
    <row r="461" spans="1:9" x14ac:dyDescent="0.25">
      <c r="A461" s="92">
        <v>402559103</v>
      </c>
      <c r="B461" s="7" t="s">
        <v>739</v>
      </c>
      <c r="C461" s="56">
        <v>86169</v>
      </c>
      <c r="D461" s="71">
        <v>3</v>
      </c>
      <c r="F461" s="7" t="s">
        <v>187</v>
      </c>
      <c r="G461" s="92" t="s">
        <v>1838</v>
      </c>
      <c r="H461" s="39">
        <v>39197</v>
      </c>
      <c r="I461" s="20">
        <f t="shared" ca="1" si="7"/>
        <v>8</v>
      </c>
    </row>
    <row r="462" spans="1:9" x14ac:dyDescent="0.25">
      <c r="A462" s="92">
        <v>646326840</v>
      </c>
      <c r="B462" s="7" t="s">
        <v>338</v>
      </c>
      <c r="C462" s="56">
        <v>100359</v>
      </c>
      <c r="D462" s="71">
        <v>6</v>
      </c>
      <c r="F462" s="7" t="s">
        <v>167</v>
      </c>
      <c r="G462" s="92" t="s">
        <v>1623</v>
      </c>
      <c r="H462" s="39">
        <v>36269</v>
      </c>
      <c r="I462" s="20">
        <f t="shared" ca="1" si="7"/>
        <v>16</v>
      </c>
    </row>
    <row r="463" spans="1:9" x14ac:dyDescent="0.25">
      <c r="A463" s="92">
        <v>436801777</v>
      </c>
      <c r="B463" s="7" t="s">
        <v>640</v>
      </c>
      <c r="C463" s="56">
        <v>59380</v>
      </c>
      <c r="D463" s="71">
        <v>1</v>
      </c>
      <c r="F463" s="7" t="s">
        <v>704</v>
      </c>
      <c r="G463" s="92" t="s">
        <v>2263</v>
      </c>
      <c r="H463" s="39">
        <v>39248</v>
      </c>
      <c r="I463" s="20">
        <f t="shared" ca="1" si="7"/>
        <v>8</v>
      </c>
    </row>
    <row r="464" spans="1:9" x14ac:dyDescent="0.25">
      <c r="A464" s="92">
        <v>564136807</v>
      </c>
      <c r="B464" s="7" t="s">
        <v>118</v>
      </c>
      <c r="C464" s="56">
        <v>62211</v>
      </c>
      <c r="D464" s="71">
        <v>4</v>
      </c>
      <c r="F464" s="7" t="s">
        <v>479</v>
      </c>
      <c r="G464" s="92" t="s">
        <v>1553</v>
      </c>
      <c r="H464" s="39">
        <v>40762</v>
      </c>
      <c r="I464" s="20">
        <f t="shared" ca="1" si="7"/>
        <v>4</v>
      </c>
    </row>
    <row r="465" spans="1:9" x14ac:dyDescent="0.25">
      <c r="A465" s="92">
        <v>177388808</v>
      </c>
      <c r="B465" s="7" t="s">
        <v>499</v>
      </c>
      <c r="C465" s="56">
        <v>72484</v>
      </c>
      <c r="D465" s="71">
        <v>6</v>
      </c>
      <c r="F465" s="7" t="s">
        <v>479</v>
      </c>
      <c r="G465" s="92" t="s">
        <v>1938</v>
      </c>
      <c r="H465" s="39">
        <v>40492</v>
      </c>
      <c r="I465" s="20">
        <f t="shared" ca="1" si="7"/>
        <v>5</v>
      </c>
    </row>
    <row r="466" spans="1:9" x14ac:dyDescent="0.25">
      <c r="A466" s="92">
        <v>939173033</v>
      </c>
      <c r="B466" s="7" t="s">
        <v>736</v>
      </c>
      <c r="C466" s="56">
        <v>48436</v>
      </c>
      <c r="D466" s="71">
        <v>5</v>
      </c>
      <c r="F466" s="7" t="s">
        <v>241</v>
      </c>
      <c r="G466" s="92" t="s">
        <v>1770</v>
      </c>
      <c r="H466" s="39">
        <v>35938</v>
      </c>
      <c r="I466" s="20">
        <f t="shared" ca="1" si="7"/>
        <v>17</v>
      </c>
    </row>
    <row r="467" spans="1:9" x14ac:dyDescent="0.25">
      <c r="A467" s="92">
        <v>330786708</v>
      </c>
      <c r="B467" s="7" t="s">
        <v>588</v>
      </c>
      <c r="C467" s="56">
        <v>68715</v>
      </c>
      <c r="D467" s="71">
        <v>6</v>
      </c>
      <c r="F467" s="7" t="s">
        <v>88</v>
      </c>
      <c r="G467" s="92" t="s">
        <v>2043</v>
      </c>
      <c r="H467" s="39">
        <v>36059</v>
      </c>
      <c r="I467" s="20">
        <f t="shared" ca="1" si="7"/>
        <v>17</v>
      </c>
    </row>
    <row r="468" spans="1:9" x14ac:dyDescent="0.25">
      <c r="A468" s="92">
        <v>676685492</v>
      </c>
      <c r="B468" s="7" t="s">
        <v>211</v>
      </c>
      <c r="C468" s="56">
        <v>62791</v>
      </c>
      <c r="D468" s="71">
        <v>3</v>
      </c>
      <c r="F468" s="7" t="s">
        <v>453</v>
      </c>
      <c r="G468" s="92" t="s">
        <v>1738</v>
      </c>
      <c r="H468" s="39">
        <v>40922</v>
      </c>
      <c r="I468" s="20">
        <f t="shared" ca="1" si="7"/>
        <v>4</v>
      </c>
    </row>
    <row r="469" spans="1:9" x14ac:dyDescent="0.25">
      <c r="A469" s="92">
        <v>118666304</v>
      </c>
      <c r="B469" s="7" t="s">
        <v>604</v>
      </c>
      <c r="C469" s="56">
        <v>97694</v>
      </c>
      <c r="D469" s="71">
        <v>3</v>
      </c>
      <c r="F469" s="7" t="s">
        <v>704</v>
      </c>
      <c r="G469" s="92" t="s">
        <v>2044</v>
      </c>
      <c r="H469" s="39">
        <v>36365</v>
      </c>
      <c r="I469" s="20">
        <f t="shared" ca="1" si="7"/>
        <v>16</v>
      </c>
    </row>
    <row r="470" spans="1:9" x14ac:dyDescent="0.25">
      <c r="A470" s="92">
        <v>496749966</v>
      </c>
      <c r="B470" s="7" t="s">
        <v>612</v>
      </c>
      <c r="C470" s="56">
        <v>43474</v>
      </c>
      <c r="D470" s="71">
        <v>2</v>
      </c>
      <c r="F470" s="7" t="s">
        <v>704</v>
      </c>
      <c r="G470" s="92" t="s">
        <v>1731</v>
      </c>
      <c r="H470" s="39">
        <v>37141</v>
      </c>
      <c r="I470" s="20">
        <f t="shared" ca="1" si="7"/>
        <v>14</v>
      </c>
    </row>
    <row r="471" spans="1:9" x14ac:dyDescent="0.25">
      <c r="A471" s="92">
        <v>499725056</v>
      </c>
      <c r="B471" s="7" t="s">
        <v>496</v>
      </c>
      <c r="C471" s="56">
        <v>52926</v>
      </c>
      <c r="D471" s="71">
        <v>6</v>
      </c>
      <c r="F471" s="7" t="s">
        <v>704</v>
      </c>
      <c r="G471" s="92" t="s">
        <v>2001</v>
      </c>
      <c r="H471" s="39">
        <v>40393</v>
      </c>
      <c r="I471" s="20">
        <f t="shared" ca="1" si="7"/>
        <v>5</v>
      </c>
    </row>
    <row r="472" spans="1:9" x14ac:dyDescent="0.25">
      <c r="A472" s="92">
        <v>616617357</v>
      </c>
      <c r="B472" s="7" t="s">
        <v>375</v>
      </c>
      <c r="C472" s="56">
        <v>56533</v>
      </c>
      <c r="D472" s="71">
        <v>6</v>
      </c>
      <c r="F472" s="7" t="s">
        <v>232</v>
      </c>
      <c r="G472" s="92" t="s">
        <v>1865</v>
      </c>
      <c r="H472" s="39">
        <v>40690</v>
      </c>
      <c r="I472" s="20">
        <f t="shared" ca="1" si="7"/>
        <v>4</v>
      </c>
    </row>
    <row r="473" spans="1:9" x14ac:dyDescent="0.25">
      <c r="A473" s="92">
        <v>912366485</v>
      </c>
      <c r="B473" s="7" t="s">
        <v>767</v>
      </c>
      <c r="C473" s="56">
        <v>61685</v>
      </c>
      <c r="D473" s="71">
        <v>2</v>
      </c>
      <c r="F473" s="7" t="s">
        <v>541</v>
      </c>
      <c r="G473" s="92" t="s">
        <v>1868</v>
      </c>
      <c r="H473" s="39">
        <v>39047</v>
      </c>
      <c r="I473" s="20">
        <f t="shared" ca="1" si="7"/>
        <v>9</v>
      </c>
    </row>
    <row r="474" spans="1:9" x14ac:dyDescent="0.25">
      <c r="A474" s="92">
        <v>560037725</v>
      </c>
      <c r="B474" s="7" t="s">
        <v>131</v>
      </c>
      <c r="C474" s="56">
        <v>82217</v>
      </c>
      <c r="D474" s="71">
        <v>5</v>
      </c>
      <c r="F474" s="7" t="s">
        <v>241</v>
      </c>
      <c r="G474" s="92" t="s">
        <v>1999</v>
      </c>
      <c r="H474" s="39">
        <v>38044</v>
      </c>
      <c r="I474" s="20">
        <f t="shared" ca="1" si="7"/>
        <v>12</v>
      </c>
    </row>
    <row r="475" spans="1:9" x14ac:dyDescent="0.25">
      <c r="A475" s="92">
        <v>652407464</v>
      </c>
      <c r="B475" s="7" t="s">
        <v>667</v>
      </c>
      <c r="C475" s="56">
        <v>110815</v>
      </c>
      <c r="D475" s="71">
        <v>2</v>
      </c>
      <c r="F475" s="7" t="s">
        <v>167</v>
      </c>
      <c r="G475" s="92" t="s">
        <v>1804</v>
      </c>
      <c r="H475" s="39">
        <v>36357</v>
      </c>
      <c r="I475" s="20">
        <f t="shared" ca="1" si="7"/>
        <v>16</v>
      </c>
    </row>
    <row r="476" spans="1:9" x14ac:dyDescent="0.25">
      <c r="A476" s="92">
        <v>184142521</v>
      </c>
      <c r="B476" s="7" t="s">
        <v>676</v>
      </c>
      <c r="C476" s="56">
        <v>78245</v>
      </c>
      <c r="D476" s="71">
        <v>6</v>
      </c>
      <c r="F476" s="7" t="s">
        <v>241</v>
      </c>
      <c r="G476" s="92" t="s">
        <v>1734</v>
      </c>
      <c r="H476" s="39">
        <v>36067</v>
      </c>
      <c r="I476" s="20">
        <f t="shared" ca="1" si="7"/>
        <v>17</v>
      </c>
    </row>
    <row r="477" spans="1:9" x14ac:dyDescent="0.25">
      <c r="A477" s="92">
        <v>705018163</v>
      </c>
      <c r="B477" s="7" t="s">
        <v>507</v>
      </c>
      <c r="C477" s="56">
        <v>79427</v>
      </c>
      <c r="D477" s="71">
        <v>6</v>
      </c>
      <c r="F477" s="7" t="s">
        <v>193</v>
      </c>
      <c r="G477" s="92" t="s">
        <v>1971</v>
      </c>
      <c r="H477" s="39">
        <v>40259</v>
      </c>
      <c r="I477" s="20">
        <f t="shared" ca="1" si="7"/>
        <v>5</v>
      </c>
    </row>
    <row r="478" spans="1:9" x14ac:dyDescent="0.25">
      <c r="A478" s="92">
        <v>697084556</v>
      </c>
      <c r="B478" s="7" t="s">
        <v>763</v>
      </c>
      <c r="C478" s="56">
        <v>78997</v>
      </c>
      <c r="D478" s="71">
        <v>2</v>
      </c>
      <c r="F478" s="7" t="s">
        <v>193</v>
      </c>
      <c r="G478" s="92" t="s">
        <v>1792</v>
      </c>
      <c r="H478" s="39">
        <v>39144</v>
      </c>
      <c r="I478" s="20">
        <f t="shared" ca="1" si="7"/>
        <v>8</v>
      </c>
    </row>
    <row r="479" spans="1:9" x14ac:dyDescent="0.25">
      <c r="A479" s="92">
        <v>645952142</v>
      </c>
      <c r="B479" s="7" t="s">
        <v>386</v>
      </c>
      <c r="C479" s="56">
        <v>49740</v>
      </c>
      <c r="D479" s="71">
        <v>1</v>
      </c>
      <c r="F479" s="7" t="s">
        <v>541</v>
      </c>
      <c r="G479" s="92" t="s">
        <v>2240</v>
      </c>
      <c r="H479" s="39">
        <v>36297</v>
      </c>
      <c r="I479" s="20">
        <f t="shared" ca="1" si="7"/>
        <v>16</v>
      </c>
    </row>
    <row r="480" spans="1:9" x14ac:dyDescent="0.25">
      <c r="A480" s="92">
        <v>611557380</v>
      </c>
      <c r="B480" s="7" t="s">
        <v>94</v>
      </c>
      <c r="C480" s="56">
        <v>73059</v>
      </c>
      <c r="D480" s="71">
        <v>3</v>
      </c>
      <c r="F480" s="7" t="s">
        <v>479</v>
      </c>
      <c r="G480" s="92" t="s">
        <v>1954</v>
      </c>
      <c r="H480" s="39">
        <v>39678</v>
      </c>
      <c r="I480" s="20">
        <f t="shared" ca="1" si="7"/>
        <v>7</v>
      </c>
    </row>
    <row r="481" spans="1:9" x14ac:dyDescent="0.25">
      <c r="A481" s="92">
        <v>628900452</v>
      </c>
      <c r="B481" s="7" t="s">
        <v>563</v>
      </c>
      <c r="C481" s="56">
        <v>66777</v>
      </c>
      <c r="D481" s="71">
        <v>0</v>
      </c>
      <c r="F481" s="7" t="s">
        <v>88</v>
      </c>
      <c r="G481" s="92" t="s">
        <v>2062</v>
      </c>
      <c r="H481" s="39">
        <v>38970</v>
      </c>
      <c r="I481" s="20">
        <f t="shared" ca="1" si="7"/>
        <v>9</v>
      </c>
    </row>
    <row r="482" spans="1:9" x14ac:dyDescent="0.25">
      <c r="A482" s="92">
        <v>183106400</v>
      </c>
      <c r="B482" s="7" t="s">
        <v>186</v>
      </c>
      <c r="C482" s="56">
        <v>51343</v>
      </c>
      <c r="D482" s="71">
        <v>0</v>
      </c>
      <c r="F482" s="7" t="s">
        <v>241</v>
      </c>
      <c r="G482" s="92" t="s">
        <v>1610</v>
      </c>
      <c r="H482" s="39">
        <v>36101</v>
      </c>
      <c r="I482" s="20">
        <f t="shared" ca="1" si="7"/>
        <v>17</v>
      </c>
    </row>
    <row r="483" spans="1:9" x14ac:dyDescent="0.25">
      <c r="A483" s="92">
        <v>470447257</v>
      </c>
      <c r="B483" s="7" t="s">
        <v>726</v>
      </c>
      <c r="C483" s="56">
        <v>106727</v>
      </c>
      <c r="D483" s="71">
        <v>3</v>
      </c>
      <c r="F483" s="7" t="s">
        <v>187</v>
      </c>
      <c r="G483" s="92" t="s">
        <v>1932</v>
      </c>
      <c r="H483" s="39">
        <v>38738</v>
      </c>
      <c r="I483" s="20">
        <f t="shared" ca="1" si="7"/>
        <v>10</v>
      </c>
    </row>
    <row r="484" spans="1:9" x14ac:dyDescent="0.25">
      <c r="A484" s="92">
        <v>477008896</v>
      </c>
      <c r="B484" s="7" t="s">
        <v>213</v>
      </c>
      <c r="C484" s="56">
        <v>49871</v>
      </c>
      <c r="D484" s="71">
        <v>6</v>
      </c>
      <c r="F484" s="7" t="s">
        <v>26</v>
      </c>
      <c r="G484" s="92" t="s">
        <v>2118</v>
      </c>
      <c r="H484" s="39">
        <v>36777</v>
      </c>
      <c r="I484" s="20">
        <f t="shared" ca="1" si="7"/>
        <v>15</v>
      </c>
    </row>
    <row r="485" spans="1:9" x14ac:dyDescent="0.25">
      <c r="A485" s="92">
        <v>393929472</v>
      </c>
      <c r="B485" s="7" t="s">
        <v>72</v>
      </c>
      <c r="C485" s="56">
        <v>113141</v>
      </c>
      <c r="D485" s="26">
        <v>3</v>
      </c>
      <c r="F485" s="7" t="s">
        <v>241</v>
      </c>
      <c r="G485" s="92" t="s">
        <v>2065</v>
      </c>
      <c r="H485" s="39">
        <v>38146</v>
      </c>
      <c r="I485" s="20">
        <f t="shared" ca="1" si="7"/>
        <v>11</v>
      </c>
    </row>
    <row r="486" spans="1:9" x14ac:dyDescent="0.25">
      <c r="A486" s="92">
        <v>383702370</v>
      </c>
      <c r="B486" s="7" t="s">
        <v>117</v>
      </c>
      <c r="C486" s="56">
        <v>101108</v>
      </c>
      <c r="D486" s="71">
        <v>5</v>
      </c>
      <c r="F486" s="7" t="s">
        <v>630</v>
      </c>
      <c r="G486" s="92" t="s">
        <v>1834</v>
      </c>
      <c r="H486" s="39">
        <v>36081</v>
      </c>
      <c r="I486" s="20">
        <f t="shared" ca="1" si="7"/>
        <v>17</v>
      </c>
    </row>
    <row r="487" spans="1:9" x14ac:dyDescent="0.25">
      <c r="A487" s="92">
        <v>198204815</v>
      </c>
      <c r="B487" s="7" t="s">
        <v>100</v>
      </c>
      <c r="C487" s="56">
        <v>51489</v>
      </c>
      <c r="D487" s="71">
        <v>2</v>
      </c>
      <c r="F487" s="7" t="s">
        <v>167</v>
      </c>
      <c r="G487" s="92" t="s">
        <v>2164</v>
      </c>
      <c r="H487" s="39">
        <v>36342</v>
      </c>
      <c r="I487" s="20">
        <f t="shared" ca="1" si="7"/>
        <v>16</v>
      </c>
    </row>
    <row r="488" spans="1:9" x14ac:dyDescent="0.25">
      <c r="A488" s="92">
        <v>871546737</v>
      </c>
      <c r="B488" s="7" t="s">
        <v>183</v>
      </c>
      <c r="C488" s="56">
        <v>114645</v>
      </c>
      <c r="D488" s="71">
        <v>6</v>
      </c>
      <c r="F488" s="7" t="s">
        <v>479</v>
      </c>
      <c r="G488" s="92" t="s">
        <v>1742</v>
      </c>
      <c r="H488" s="39">
        <v>39657</v>
      </c>
      <c r="I488" s="20">
        <f t="shared" ca="1" si="7"/>
        <v>7</v>
      </c>
    </row>
    <row r="489" spans="1:9" x14ac:dyDescent="0.25">
      <c r="A489" s="92">
        <v>883232269</v>
      </c>
      <c r="B489" s="7" t="s">
        <v>214</v>
      </c>
      <c r="C489" s="56">
        <v>80928</v>
      </c>
      <c r="D489" s="71">
        <v>5</v>
      </c>
      <c r="F489" s="7" t="s">
        <v>630</v>
      </c>
      <c r="G489" s="92" t="s">
        <v>2037</v>
      </c>
      <c r="H489" s="39">
        <v>41195</v>
      </c>
      <c r="I489" s="20">
        <f t="shared" ca="1" si="7"/>
        <v>3</v>
      </c>
    </row>
    <row r="490" spans="1:9" x14ac:dyDescent="0.25">
      <c r="A490" s="92">
        <v>836682377</v>
      </c>
      <c r="B490" s="7" t="s">
        <v>454</v>
      </c>
      <c r="C490" s="56">
        <v>85333</v>
      </c>
      <c r="D490" s="71">
        <v>5</v>
      </c>
      <c r="F490" s="7" t="s">
        <v>401</v>
      </c>
      <c r="G490" s="92" t="s">
        <v>1552</v>
      </c>
      <c r="H490" s="39">
        <v>38969</v>
      </c>
      <c r="I490" s="20">
        <f t="shared" ca="1" si="7"/>
        <v>9</v>
      </c>
    </row>
    <row r="491" spans="1:9" x14ac:dyDescent="0.25">
      <c r="A491" s="92">
        <v>418033151</v>
      </c>
      <c r="B491" s="7" t="s">
        <v>102</v>
      </c>
      <c r="C491" s="56">
        <v>102833</v>
      </c>
      <c r="D491" s="71">
        <v>0</v>
      </c>
      <c r="F491" s="7" t="s">
        <v>805</v>
      </c>
      <c r="G491" s="92" t="s">
        <v>1919</v>
      </c>
      <c r="H491" s="39">
        <v>39116</v>
      </c>
      <c r="I491" s="20">
        <f t="shared" ca="1" si="7"/>
        <v>9</v>
      </c>
    </row>
    <row r="492" spans="1:9" x14ac:dyDescent="0.25">
      <c r="A492" s="92">
        <v>251288864</v>
      </c>
      <c r="B492" s="7" t="s">
        <v>156</v>
      </c>
      <c r="C492" s="56">
        <v>53099</v>
      </c>
      <c r="D492" s="71">
        <v>4</v>
      </c>
      <c r="F492" s="7" t="s">
        <v>541</v>
      </c>
      <c r="G492" s="92" t="s">
        <v>2107</v>
      </c>
      <c r="H492" s="39">
        <v>39772</v>
      </c>
      <c r="I492" s="20">
        <f t="shared" ca="1" si="7"/>
        <v>7</v>
      </c>
    </row>
    <row r="493" spans="1:9" x14ac:dyDescent="0.25">
      <c r="A493" s="92">
        <v>187654424</v>
      </c>
      <c r="B493" s="7" t="s">
        <v>198</v>
      </c>
      <c r="C493" s="56">
        <v>103347</v>
      </c>
      <c r="D493" s="71">
        <v>0</v>
      </c>
      <c r="F493" s="7" t="s">
        <v>453</v>
      </c>
      <c r="G493" s="92" t="s">
        <v>2190</v>
      </c>
      <c r="H493" s="39">
        <v>36175</v>
      </c>
      <c r="I493" s="20">
        <f t="shared" ca="1" si="7"/>
        <v>17</v>
      </c>
    </row>
    <row r="494" spans="1:9" x14ac:dyDescent="0.25">
      <c r="A494" s="92">
        <v>501633738</v>
      </c>
      <c r="B494" s="7" t="s">
        <v>694</v>
      </c>
      <c r="C494" s="56">
        <v>73507</v>
      </c>
      <c r="D494" s="71">
        <v>1</v>
      </c>
      <c r="F494" s="7" t="s">
        <v>60</v>
      </c>
      <c r="G494" s="92" t="s">
        <v>1962</v>
      </c>
      <c r="H494" s="39">
        <v>36214</v>
      </c>
      <c r="I494" s="20">
        <f t="shared" ca="1" si="7"/>
        <v>17</v>
      </c>
    </row>
    <row r="495" spans="1:9" x14ac:dyDescent="0.25">
      <c r="A495" s="92">
        <v>681675012</v>
      </c>
      <c r="B495" s="18" t="s">
        <v>810</v>
      </c>
      <c r="C495" s="56">
        <v>120198</v>
      </c>
      <c r="D495" s="26">
        <v>4</v>
      </c>
      <c r="F495" s="7" t="s">
        <v>541</v>
      </c>
      <c r="G495" s="92" t="s">
        <v>1889</v>
      </c>
      <c r="H495" s="39">
        <v>38903</v>
      </c>
      <c r="I495" s="20">
        <f t="shared" ca="1" si="7"/>
        <v>9</v>
      </c>
    </row>
    <row r="496" spans="1:9" x14ac:dyDescent="0.25">
      <c r="A496" s="92">
        <v>220249829</v>
      </c>
      <c r="B496" s="7" t="s">
        <v>222</v>
      </c>
      <c r="C496" s="56">
        <v>72893</v>
      </c>
      <c r="D496" s="71">
        <v>5</v>
      </c>
      <c r="F496" s="7" t="s">
        <v>541</v>
      </c>
      <c r="G496" s="92" t="s">
        <v>1658</v>
      </c>
      <c r="H496" s="39">
        <v>40707</v>
      </c>
      <c r="I496" s="20">
        <f t="shared" ca="1" si="7"/>
        <v>4</v>
      </c>
    </row>
    <row r="497" spans="1:9" x14ac:dyDescent="0.25">
      <c r="A497" s="92">
        <v>714120417</v>
      </c>
      <c r="B497" s="7" t="s">
        <v>804</v>
      </c>
      <c r="C497" s="56">
        <v>126954</v>
      </c>
      <c r="D497" s="71">
        <v>0</v>
      </c>
      <c r="F497" s="7" t="s">
        <v>241</v>
      </c>
      <c r="G497" s="92" t="s">
        <v>1743</v>
      </c>
      <c r="H497" s="39">
        <v>36177</v>
      </c>
      <c r="I497" s="20">
        <f t="shared" ca="1" si="7"/>
        <v>17</v>
      </c>
    </row>
    <row r="498" spans="1:9" x14ac:dyDescent="0.25">
      <c r="A498" s="92">
        <v>160111460</v>
      </c>
      <c r="B498" s="7" t="s">
        <v>511</v>
      </c>
      <c r="C498" s="56">
        <v>69672</v>
      </c>
      <c r="D498" s="71">
        <v>5</v>
      </c>
      <c r="F498" s="7" t="s">
        <v>541</v>
      </c>
      <c r="G498" s="92" t="s">
        <v>1779</v>
      </c>
      <c r="H498" s="39">
        <v>39742</v>
      </c>
      <c r="I498" s="20">
        <f t="shared" ca="1" si="7"/>
        <v>7</v>
      </c>
    </row>
    <row r="499" spans="1:9" x14ac:dyDescent="0.25">
      <c r="A499" s="92">
        <v>492591568</v>
      </c>
      <c r="B499" s="7" t="s">
        <v>267</v>
      </c>
      <c r="C499" s="56">
        <v>49138</v>
      </c>
      <c r="D499" s="71">
        <v>4</v>
      </c>
      <c r="F499" s="7" t="s">
        <v>193</v>
      </c>
      <c r="G499" s="92" t="s">
        <v>1544</v>
      </c>
      <c r="H499" s="39">
        <v>36263</v>
      </c>
      <c r="I499" s="20">
        <f t="shared" ca="1" si="7"/>
        <v>16</v>
      </c>
    </row>
    <row r="500" spans="1:9" x14ac:dyDescent="0.25">
      <c r="A500" s="92">
        <v>477038716</v>
      </c>
      <c r="B500" s="7" t="s">
        <v>513</v>
      </c>
      <c r="C500" s="56">
        <v>122589</v>
      </c>
      <c r="D500" s="71">
        <v>3</v>
      </c>
      <c r="F500" s="7" t="s">
        <v>241</v>
      </c>
      <c r="G500" s="92" t="s">
        <v>1685</v>
      </c>
      <c r="H500" s="39">
        <v>38289</v>
      </c>
      <c r="I500" s="20">
        <f t="shared" ca="1" si="7"/>
        <v>11</v>
      </c>
    </row>
    <row r="501" spans="1:9" x14ac:dyDescent="0.25">
      <c r="A501" s="92">
        <v>276470033</v>
      </c>
      <c r="B501" s="7" t="s">
        <v>740</v>
      </c>
      <c r="C501" s="56">
        <v>55058</v>
      </c>
      <c r="D501" s="71">
        <v>1</v>
      </c>
      <c r="F501" s="7" t="s">
        <v>630</v>
      </c>
      <c r="G501" s="92" t="s">
        <v>2066</v>
      </c>
      <c r="H501" s="39">
        <v>39417</v>
      </c>
      <c r="I501" s="20">
        <f t="shared" ca="1" si="7"/>
        <v>8</v>
      </c>
    </row>
    <row r="502" spans="1:9" x14ac:dyDescent="0.25">
      <c r="A502" s="92">
        <v>827037441</v>
      </c>
      <c r="B502" s="7" t="s">
        <v>772</v>
      </c>
      <c r="C502" s="56">
        <v>107127</v>
      </c>
      <c r="D502" s="71">
        <v>6</v>
      </c>
      <c r="F502" s="7" t="s">
        <v>241</v>
      </c>
      <c r="G502" s="92" t="s">
        <v>1885</v>
      </c>
      <c r="H502" s="39">
        <v>38321</v>
      </c>
      <c r="I502" s="20">
        <f t="shared" ca="1" si="7"/>
        <v>11</v>
      </c>
    </row>
    <row r="503" spans="1:9" x14ac:dyDescent="0.25">
      <c r="A503" s="92">
        <v>468789041</v>
      </c>
      <c r="B503" s="7" t="s">
        <v>314</v>
      </c>
      <c r="C503" s="56">
        <v>64887</v>
      </c>
      <c r="D503" s="71">
        <v>0</v>
      </c>
      <c r="F503" s="7" t="s">
        <v>453</v>
      </c>
      <c r="G503" s="92" t="s">
        <v>2238</v>
      </c>
      <c r="H503" s="39">
        <v>41209</v>
      </c>
      <c r="I503" s="20">
        <f t="shared" ca="1" si="7"/>
        <v>3</v>
      </c>
    </row>
    <row r="504" spans="1:9" x14ac:dyDescent="0.25">
      <c r="A504" s="92">
        <v>628224143</v>
      </c>
      <c r="B504" s="7" t="s">
        <v>461</v>
      </c>
      <c r="C504" s="56">
        <v>110665</v>
      </c>
      <c r="D504" s="71">
        <v>6</v>
      </c>
      <c r="F504" s="7" t="s">
        <v>401</v>
      </c>
      <c r="G504" s="92" t="s">
        <v>2276</v>
      </c>
      <c r="H504" s="39">
        <v>39330</v>
      </c>
      <c r="I504" s="20">
        <f t="shared" ca="1" si="7"/>
        <v>8</v>
      </c>
    </row>
    <row r="505" spans="1:9" x14ac:dyDescent="0.25">
      <c r="A505" s="92">
        <v>818290233</v>
      </c>
      <c r="B505" s="7" t="s">
        <v>659</v>
      </c>
      <c r="C505" s="56">
        <v>51250</v>
      </c>
      <c r="D505" s="71">
        <v>3</v>
      </c>
      <c r="F505" s="7" t="s">
        <v>704</v>
      </c>
      <c r="G505" s="92" t="s">
        <v>2053</v>
      </c>
      <c r="H505" s="39">
        <v>40811</v>
      </c>
      <c r="I505" s="20">
        <f t="shared" ca="1" si="7"/>
        <v>4</v>
      </c>
    </row>
    <row r="506" spans="1:9" x14ac:dyDescent="0.25">
      <c r="A506" s="92">
        <v>578338537</v>
      </c>
      <c r="B506" s="7" t="s">
        <v>490</v>
      </c>
      <c r="C506" s="56">
        <v>55969</v>
      </c>
      <c r="D506" s="71">
        <v>3</v>
      </c>
      <c r="F506" s="7" t="s">
        <v>479</v>
      </c>
      <c r="G506" s="92" t="s">
        <v>1774</v>
      </c>
      <c r="H506" s="39">
        <v>35921</v>
      </c>
      <c r="I506" s="20">
        <f t="shared" ca="1" si="7"/>
        <v>17</v>
      </c>
    </row>
    <row r="507" spans="1:9" x14ac:dyDescent="0.25">
      <c r="A507" s="92">
        <v>926205139</v>
      </c>
      <c r="B507" s="7" t="s">
        <v>150</v>
      </c>
      <c r="C507" s="56">
        <v>43819</v>
      </c>
      <c r="D507" s="71">
        <v>4</v>
      </c>
      <c r="F507" s="7" t="s">
        <v>241</v>
      </c>
      <c r="G507" s="92" t="s">
        <v>1561</v>
      </c>
      <c r="H507" s="39">
        <v>39348</v>
      </c>
      <c r="I507" s="20">
        <f t="shared" ca="1" si="7"/>
        <v>8</v>
      </c>
    </row>
    <row r="508" spans="1:9" x14ac:dyDescent="0.25">
      <c r="A508" s="92">
        <v>808203869</v>
      </c>
      <c r="B508" s="7" t="s">
        <v>230</v>
      </c>
      <c r="C508" s="56">
        <v>55686</v>
      </c>
      <c r="D508" s="71">
        <v>4</v>
      </c>
      <c r="F508" s="7" t="s">
        <v>453</v>
      </c>
      <c r="G508" s="92" t="s">
        <v>1760</v>
      </c>
      <c r="H508" s="39">
        <v>36567</v>
      </c>
      <c r="I508" s="20">
        <f t="shared" ca="1" si="7"/>
        <v>16</v>
      </c>
    </row>
    <row r="509" spans="1:9" x14ac:dyDescent="0.25">
      <c r="A509" s="92">
        <v>247193062</v>
      </c>
      <c r="B509" s="18" t="s">
        <v>10</v>
      </c>
      <c r="C509" s="56">
        <v>60981</v>
      </c>
      <c r="D509" s="26">
        <v>3</v>
      </c>
      <c r="F509" s="7" t="s">
        <v>704</v>
      </c>
      <c r="G509" s="92" t="s">
        <v>2050</v>
      </c>
      <c r="H509" s="39">
        <v>40986</v>
      </c>
      <c r="I509" s="20">
        <f t="shared" ca="1" si="7"/>
        <v>3</v>
      </c>
    </row>
    <row r="510" spans="1:9" x14ac:dyDescent="0.25">
      <c r="A510" s="92">
        <v>225602266</v>
      </c>
      <c r="B510" s="7" t="s">
        <v>722</v>
      </c>
      <c r="C510" s="56">
        <v>47052</v>
      </c>
      <c r="D510" s="71">
        <v>1</v>
      </c>
      <c r="F510" s="7" t="s">
        <v>193</v>
      </c>
      <c r="G510" s="92" t="s">
        <v>1957</v>
      </c>
      <c r="H510" s="39">
        <v>39893</v>
      </c>
      <c r="I510" s="20">
        <f t="shared" ca="1" si="7"/>
        <v>6</v>
      </c>
    </row>
    <row r="511" spans="1:9" x14ac:dyDescent="0.25">
      <c r="A511" s="92">
        <v>275598269</v>
      </c>
      <c r="B511" s="7" t="s">
        <v>180</v>
      </c>
      <c r="C511" s="56">
        <v>67318</v>
      </c>
      <c r="D511" s="71">
        <v>3</v>
      </c>
      <c r="F511" s="7" t="s">
        <v>401</v>
      </c>
      <c r="G511" s="92" t="s">
        <v>1964</v>
      </c>
      <c r="H511" s="39">
        <v>39063</v>
      </c>
      <c r="I511" s="20">
        <f t="shared" ca="1" si="7"/>
        <v>9</v>
      </c>
    </row>
    <row r="512" spans="1:9" x14ac:dyDescent="0.25">
      <c r="A512" s="92">
        <v>970867327</v>
      </c>
      <c r="B512" s="7" t="s">
        <v>346</v>
      </c>
      <c r="C512" s="56">
        <v>72877</v>
      </c>
      <c r="D512" s="71">
        <v>2</v>
      </c>
      <c r="F512" s="18" t="s">
        <v>11</v>
      </c>
      <c r="G512" s="92" t="s">
        <v>2212</v>
      </c>
      <c r="H512" s="19">
        <v>41151</v>
      </c>
      <c r="I512" s="20">
        <f t="shared" ca="1" si="7"/>
        <v>3</v>
      </c>
    </row>
    <row r="513" spans="1:9" x14ac:dyDescent="0.25">
      <c r="A513" s="92">
        <v>693781179</v>
      </c>
      <c r="B513" s="7" t="s">
        <v>756</v>
      </c>
      <c r="C513" s="56">
        <v>65753</v>
      </c>
      <c r="D513" s="71">
        <v>4</v>
      </c>
      <c r="F513" s="7" t="s">
        <v>157</v>
      </c>
      <c r="G513" s="92" t="s">
        <v>1981</v>
      </c>
      <c r="H513" s="39">
        <v>36249</v>
      </c>
      <c r="I513" s="20">
        <f t="shared" ca="1" si="7"/>
        <v>16</v>
      </c>
    </row>
    <row r="514" spans="1:9" x14ac:dyDescent="0.25">
      <c r="A514" s="92">
        <v>706127501</v>
      </c>
      <c r="B514" s="7" t="s">
        <v>379</v>
      </c>
      <c r="C514" s="56">
        <v>43983</v>
      </c>
      <c r="D514" s="71">
        <v>6</v>
      </c>
      <c r="F514" s="7" t="s">
        <v>401</v>
      </c>
      <c r="G514" s="92" t="s">
        <v>1811</v>
      </c>
      <c r="H514" s="39">
        <v>35857</v>
      </c>
      <c r="I514" s="20">
        <f t="shared" ref="I514:I577" ca="1" si="8">DATEDIF(H514,TODAY(),"Y")</f>
        <v>17</v>
      </c>
    </row>
    <row r="515" spans="1:9" x14ac:dyDescent="0.25">
      <c r="A515" s="92">
        <v>811499107</v>
      </c>
      <c r="B515" s="7" t="s">
        <v>528</v>
      </c>
      <c r="C515" s="56">
        <v>52543</v>
      </c>
      <c r="D515" s="71">
        <v>3</v>
      </c>
      <c r="F515" s="7" t="s">
        <v>630</v>
      </c>
      <c r="G515" s="92" t="s">
        <v>2099</v>
      </c>
      <c r="H515" s="39">
        <v>41157</v>
      </c>
      <c r="I515" s="20">
        <f t="shared" ca="1" si="8"/>
        <v>3</v>
      </c>
    </row>
    <row r="516" spans="1:9" x14ac:dyDescent="0.25">
      <c r="A516" s="92">
        <v>325097964</v>
      </c>
      <c r="B516" s="7" t="s">
        <v>249</v>
      </c>
      <c r="C516" s="56">
        <v>80559</v>
      </c>
      <c r="D516" s="71">
        <v>5</v>
      </c>
      <c r="F516" s="7" t="s">
        <v>479</v>
      </c>
      <c r="G516" s="92" t="s">
        <v>2064</v>
      </c>
      <c r="H516" s="39">
        <v>40947</v>
      </c>
      <c r="I516" s="20">
        <f t="shared" ca="1" si="8"/>
        <v>4</v>
      </c>
    </row>
    <row r="517" spans="1:9" x14ac:dyDescent="0.25">
      <c r="A517" s="92">
        <v>471365026</v>
      </c>
      <c r="B517" s="7" t="s">
        <v>378</v>
      </c>
      <c r="C517" s="56">
        <v>47350</v>
      </c>
      <c r="D517" s="71">
        <v>3</v>
      </c>
      <c r="F517" s="7" t="s">
        <v>88</v>
      </c>
      <c r="G517" s="92" t="s">
        <v>1554</v>
      </c>
      <c r="H517" s="39">
        <v>35848</v>
      </c>
      <c r="I517" s="20">
        <f t="shared" ca="1" si="8"/>
        <v>18</v>
      </c>
    </row>
    <row r="518" spans="1:9" x14ac:dyDescent="0.25">
      <c r="A518" s="92">
        <v>788476335</v>
      </c>
      <c r="B518" s="7" t="s">
        <v>802</v>
      </c>
      <c r="C518" s="56">
        <v>119199</v>
      </c>
      <c r="D518" s="71">
        <v>1</v>
      </c>
      <c r="F518" s="7" t="s">
        <v>241</v>
      </c>
      <c r="G518" s="92" t="s">
        <v>1963</v>
      </c>
      <c r="H518" s="39">
        <v>40473</v>
      </c>
      <c r="I518" s="20">
        <f t="shared" ca="1" si="8"/>
        <v>5</v>
      </c>
    </row>
    <row r="519" spans="1:9" x14ac:dyDescent="0.25">
      <c r="A519" s="92">
        <v>496027469</v>
      </c>
      <c r="B519" s="7" t="s">
        <v>415</v>
      </c>
      <c r="C519" s="56">
        <v>69800</v>
      </c>
      <c r="D519" s="71">
        <v>0</v>
      </c>
      <c r="F519" s="7" t="s">
        <v>704</v>
      </c>
      <c r="G519" s="92" t="s">
        <v>1737</v>
      </c>
      <c r="H519" s="39">
        <v>39534</v>
      </c>
      <c r="I519" s="20">
        <f t="shared" ca="1" si="8"/>
        <v>7</v>
      </c>
    </row>
    <row r="520" spans="1:9" x14ac:dyDescent="0.25">
      <c r="A520" s="92">
        <v>232773029</v>
      </c>
      <c r="B520" s="7" t="s">
        <v>683</v>
      </c>
      <c r="C520" s="56">
        <v>116549</v>
      </c>
      <c r="D520" s="71">
        <v>5</v>
      </c>
      <c r="F520" s="7" t="s">
        <v>453</v>
      </c>
      <c r="G520" s="92" t="s">
        <v>1953</v>
      </c>
      <c r="H520" s="39">
        <v>40235</v>
      </c>
      <c r="I520" s="20">
        <f t="shared" ca="1" si="8"/>
        <v>6</v>
      </c>
    </row>
    <row r="521" spans="1:9" x14ac:dyDescent="0.25">
      <c r="A521" s="92">
        <v>225088251</v>
      </c>
      <c r="B521" s="7" t="s">
        <v>355</v>
      </c>
      <c r="C521" s="56">
        <v>58134</v>
      </c>
      <c r="D521" s="71">
        <v>0</v>
      </c>
      <c r="F521" s="7" t="s">
        <v>524</v>
      </c>
      <c r="G521" s="92" t="s">
        <v>1757</v>
      </c>
      <c r="H521" s="39">
        <v>40585</v>
      </c>
      <c r="I521" s="20">
        <f t="shared" ca="1" si="8"/>
        <v>5</v>
      </c>
    </row>
    <row r="522" spans="1:9" x14ac:dyDescent="0.25">
      <c r="A522" s="92">
        <v>466948684</v>
      </c>
      <c r="B522" s="7" t="s">
        <v>337</v>
      </c>
      <c r="C522" s="56">
        <v>58262</v>
      </c>
      <c r="D522" s="71">
        <v>2</v>
      </c>
      <c r="F522" s="18" t="s">
        <v>11</v>
      </c>
      <c r="G522" s="92" t="s">
        <v>1944</v>
      </c>
      <c r="H522" s="19">
        <v>40595</v>
      </c>
      <c r="I522" s="20">
        <f t="shared" ca="1" si="8"/>
        <v>5</v>
      </c>
    </row>
    <row r="523" spans="1:9" x14ac:dyDescent="0.25">
      <c r="A523" s="92">
        <v>700697102</v>
      </c>
      <c r="B523" s="7" t="s">
        <v>353</v>
      </c>
      <c r="C523" s="56">
        <v>49488</v>
      </c>
      <c r="D523" s="71">
        <v>1</v>
      </c>
      <c r="F523" s="7" t="s">
        <v>241</v>
      </c>
      <c r="G523" s="92" t="s">
        <v>1991</v>
      </c>
      <c r="H523" s="39">
        <v>39403</v>
      </c>
      <c r="I523" s="20">
        <f t="shared" ca="1" si="8"/>
        <v>8</v>
      </c>
    </row>
    <row r="524" spans="1:9" x14ac:dyDescent="0.25">
      <c r="A524" s="92">
        <v>548326229</v>
      </c>
      <c r="B524" s="7" t="s">
        <v>730</v>
      </c>
      <c r="C524" s="56">
        <v>45981</v>
      </c>
      <c r="D524" s="71">
        <v>5</v>
      </c>
      <c r="F524" s="7" t="s">
        <v>524</v>
      </c>
      <c r="G524" s="92" t="s">
        <v>2245</v>
      </c>
      <c r="H524" s="39">
        <v>40818</v>
      </c>
      <c r="I524" s="20">
        <f t="shared" ca="1" si="8"/>
        <v>4</v>
      </c>
    </row>
    <row r="525" spans="1:9" x14ac:dyDescent="0.25">
      <c r="A525" s="92">
        <v>822804601</v>
      </c>
      <c r="B525" s="7" t="s">
        <v>297</v>
      </c>
      <c r="C525" s="56">
        <v>102244</v>
      </c>
      <c r="D525" s="71">
        <v>5</v>
      </c>
      <c r="F525" s="7" t="s">
        <v>479</v>
      </c>
      <c r="G525" s="92" t="s">
        <v>2034</v>
      </c>
      <c r="H525" s="39">
        <v>41233</v>
      </c>
      <c r="I525" s="20">
        <f t="shared" ca="1" si="8"/>
        <v>3</v>
      </c>
    </row>
    <row r="526" spans="1:9" x14ac:dyDescent="0.25">
      <c r="A526" s="92">
        <v>933078420</v>
      </c>
      <c r="B526" s="7" t="s">
        <v>176</v>
      </c>
      <c r="C526" s="56">
        <v>57534</v>
      </c>
      <c r="D526" s="71">
        <v>2</v>
      </c>
      <c r="F526" s="7" t="s">
        <v>630</v>
      </c>
      <c r="G526" s="92" t="s">
        <v>1642</v>
      </c>
      <c r="H526" s="39">
        <v>37815</v>
      </c>
      <c r="I526" s="20">
        <f t="shared" ca="1" si="8"/>
        <v>12</v>
      </c>
    </row>
    <row r="527" spans="1:9" x14ac:dyDescent="0.25">
      <c r="A527" s="92">
        <v>941483970</v>
      </c>
      <c r="B527" s="7" t="s">
        <v>134</v>
      </c>
      <c r="C527" s="56">
        <v>105647</v>
      </c>
      <c r="D527" s="71">
        <v>0</v>
      </c>
      <c r="F527" s="7" t="s">
        <v>241</v>
      </c>
      <c r="G527" s="92" t="s">
        <v>1976</v>
      </c>
      <c r="H527" s="39">
        <v>37634</v>
      </c>
      <c r="I527" s="20">
        <f t="shared" ca="1" si="8"/>
        <v>13</v>
      </c>
    </row>
    <row r="528" spans="1:9" x14ac:dyDescent="0.25">
      <c r="A528" s="92">
        <v>866189151</v>
      </c>
      <c r="B528" s="7" t="s">
        <v>365</v>
      </c>
      <c r="C528" s="56">
        <v>42514</v>
      </c>
      <c r="D528" s="71">
        <v>4</v>
      </c>
      <c r="F528" s="7" t="s">
        <v>401</v>
      </c>
      <c r="G528" s="92" t="s">
        <v>1572</v>
      </c>
      <c r="H528" s="39">
        <v>36199</v>
      </c>
      <c r="I528" s="20">
        <f t="shared" ca="1" si="8"/>
        <v>17</v>
      </c>
    </row>
    <row r="529" spans="1:9" x14ac:dyDescent="0.25">
      <c r="A529" s="92">
        <v>183964601</v>
      </c>
      <c r="B529" s="7" t="s">
        <v>327</v>
      </c>
      <c r="C529" s="56">
        <v>65688</v>
      </c>
      <c r="D529" s="71">
        <v>1</v>
      </c>
      <c r="F529" s="7" t="s">
        <v>401</v>
      </c>
      <c r="G529" s="92" t="s">
        <v>1786</v>
      </c>
      <c r="H529" s="39">
        <v>38834</v>
      </c>
      <c r="I529" s="20">
        <f t="shared" ca="1" si="8"/>
        <v>9</v>
      </c>
    </row>
    <row r="530" spans="1:9" x14ac:dyDescent="0.25">
      <c r="A530" s="92">
        <v>250535577</v>
      </c>
      <c r="B530" s="7" t="s">
        <v>512</v>
      </c>
      <c r="C530" s="56">
        <v>56971</v>
      </c>
      <c r="D530" s="71">
        <v>6</v>
      </c>
      <c r="F530" s="7" t="s">
        <v>541</v>
      </c>
      <c r="G530" s="92" t="s">
        <v>1858</v>
      </c>
      <c r="H530" s="39">
        <v>40477</v>
      </c>
      <c r="I530" s="20">
        <f t="shared" ca="1" si="8"/>
        <v>5</v>
      </c>
    </row>
    <row r="531" spans="1:9" x14ac:dyDescent="0.25">
      <c r="A531" s="92">
        <v>392345739</v>
      </c>
      <c r="B531" s="7" t="s">
        <v>82</v>
      </c>
      <c r="C531" s="56">
        <v>124798</v>
      </c>
      <c r="D531" s="26">
        <v>2</v>
      </c>
      <c r="F531" s="7" t="s">
        <v>401</v>
      </c>
      <c r="G531" s="92" t="s">
        <v>1549</v>
      </c>
      <c r="H531" s="39">
        <v>36094</v>
      </c>
      <c r="I531" s="20">
        <f t="shared" ca="1" si="8"/>
        <v>17</v>
      </c>
    </row>
    <row r="532" spans="1:9" x14ac:dyDescent="0.25">
      <c r="A532" s="92">
        <v>927762260</v>
      </c>
      <c r="B532" s="18" t="s">
        <v>51</v>
      </c>
      <c r="C532" s="56">
        <v>69038</v>
      </c>
      <c r="D532" s="26">
        <v>6</v>
      </c>
      <c r="F532" s="7" t="s">
        <v>541</v>
      </c>
      <c r="G532" s="92" t="s">
        <v>1627</v>
      </c>
      <c r="H532" s="39">
        <v>40438</v>
      </c>
      <c r="I532" s="20">
        <f t="shared" ca="1" si="8"/>
        <v>5</v>
      </c>
    </row>
    <row r="533" spans="1:9" x14ac:dyDescent="0.25">
      <c r="A533" s="92">
        <v>444368352</v>
      </c>
      <c r="B533" s="7" t="s">
        <v>243</v>
      </c>
      <c r="C533" s="56">
        <v>92402</v>
      </c>
      <c r="D533" s="71">
        <v>5</v>
      </c>
      <c r="F533" s="7" t="s">
        <v>241</v>
      </c>
      <c r="G533" s="92" t="s">
        <v>1793</v>
      </c>
      <c r="H533" s="39">
        <v>36707</v>
      </c>
      <c r="I533" s="20">
        <f t="shared" ca="1" si="8"/>
        <v>15</v>
      </c>
    </row>
    <row r="534" spans="1:9" x14ac:dyDescent="0.25">
      <c r="A534" s="92">
        <v>531215309</v>
      </c>
      <c r="B534" s="7" t="s">
        <v>308</v>
      </c>
      <c r="C534" s="56">
        <v>121377</v>
      </c>
      <c r="D534" s="71">
        <v>1</v>
      </c>
      <c r="F534" s="7" t="s">
        <v>541</v>
      </c>
      <c r="G534" s="92" t="s">
        <v>2007</v>
      </c>
      <c r="H534" s="51">
        <v>40410</v>
      </c>
      <c r="I534" s="20">
        <f t="shared" ca="1" si="8"/>
        <v>5</v>
      </c>
    </row>
    <row r="535" spans="1:9" x14ac:dyDescent="0.25">
      <c r="A535" s="92">
        <v>480892541</v>
      </c>
      <c r="B535" s="7" t="s">
        <v>98</v>
      </c>
      <c r="C535" s="56">
        <v>124141</v>
      </c>
      <c r="D535" s="71">
        <v>6</v>
      </c>
      <c r="F535" s="7" t="s">
        <v>187</v>
      </c>
      <c r="G535" s="92" t="s">
        <v>1866</v>
      </c>
      <c r="H535" s="39">
        <v>40442</v>
      </c>
      <c r="I535" s="20">
        <f t="shared" ca="1" si="8"/>
        <v>5</v>
      </c>
    </row>
    <row r="536" spans="1:9" x14ac:dyDescent="0.25">
      <c r="A536" s="92">
        <v>429384495</v>
      </c>
      <c r="B536" s="7" t="s">
        <v>132</v>
      </c>
      <c r="C536" s="56">
        <v>95620</v>
      </c>
      <c r="D536" s="71">
        <v>6</v>
      </c>
      <c r="F536" s="7" t="s">
        <v>704</v>
      </c>
      <c r="G536" s="92" t="s">
        <v>2124</v>
      </c>
      <c r="H536" s="39">
        <v>38863</v>
      </c>
      <c r="I536" s="20">
        <f t="shared" ca="1" si="8"/>
        <v>9</v>
      </c>
    </row>
    <row r="537" spans="1:9" x14ac:dyDescent="0.25">
      <c r="A537" s="92">
        <v>815851964</v>
      </c>
      <c r="B537" s="7" t="s">
        <v>469</v>
      </c>
      <c r="C537" s="56">
        <v>99465</v>
      </c>
      <c r="D537" s="71">
        <v>1</v>
      </c>
      <c r="F537" s="7" t="s">
        <v>630</v>
      </c>
      <c r="G537" s="92" t="s">
        <v>2068</v>
      </c>
      <c r="H537" s="39">
        <v>39137</v>
      </c>
      <c r="I537" s="20">
        <f t="shared" ca="1" si="8"/>
        <v>9</v>
      </c>
    </row>
    <row r="538" spans="1:9" x14ac:dyDescent="0.25">
      <c r="A538" s="92">
        <v>853005842</v>
      </c>
      <c r="B538" s="7" t="s">
        <v>130</v>
      </c>
      <c r="C538" s="56">
        <v>51385</v>
      </c>
      <c r="D538" s="71">
        <v>1</v>
      </c>
      <c r="F538" s="7" t="s">
        <v>704</v>
      </c>
      <c r="G538" s="92" t="s">
        <v>2028</v>
      </c>
      <c r="H538" s="39">
        <v>40568</v>
      </c>
      <c r="I538" s="20">
        <f t="shared" ca="1" si="8"/>
        <v>5</v>
      </c>
    </row>
    <row r="539" spans="1:9" x14ac:dyDescent="0.25">
      <c r="A539" s="92">
        <v>210917671</v>
      </c>
      <c r="B539" s="7" t="s">
        <v>66</v>
      </c>
      <c r="C539" s="56">
        <v>90032</v>
      </c>
      <c r="D539" s="26">
        <v>3</v>
      </c>
      <c r="F539" s="7" t="s">
        <v>541</v>
      </c>
      <c r="G539" s="92" t="s">
        <v>1691</v>
      </c>
      <c r="H539" s="39">
        <v>40332</v>
      </c>
      <c r="I539" s="20">
        <f t="shared" ca="1" si="8"/>
        <v>5</v>
      </c>
    </row>
    <row r="540" spans="1:9" x14ac:dyDescent="0.25">
      <c r="A540" s="92">
        <v>629734246</v>
      </c>
      <c r="B540" s="7" t="s">
        <v>303</v>
      </c>
      <c r="C540" s="56">
        <v>42913</v>
      </c>
      <c r="D540" s="71">
        <v>5</v>
      </c>
      <c r="F540" s="7" t="s">
        <v>541</v>
      </c>
      <c r="G540" s="92" t="s">
        <v>1775</v>
      </c>
      <c r="H540" s="39">
        <v>40815</v>
      </c>
      <c r="I540" s="20">
        <f t="shared" ca="1" si="8"/>
        <v>4</v>
      </c>
    </row>
    <row r="541" spans="1:9" x14ac:dyDescent="0.25">
      <c r="A541" s="92">
        <v>782879211</v>
      </c>
      <c r="B541" s="7" t="s">
        <v>93</v>
      </c>
      <c r="C541" s="56">
        <v>84121</v>
      </c>
      <c r="D541" s="71">
        <v>2</v>
      </c>
      <c r="F541" s="7" t="s">
        <v>241</v>
      </c>
      <c r="G541" s="92" t="s">
        <v>2086</v>
      </c>
      <c r="H541" s="39">
        <v>39407</v>
      </c>
      <c r="I541" s="20">
        <f t="shared" ca="1" si="8"/>
        <v>8</v>
      </c>
    </row>
    <row r="542" spans="1:9" x14ac:dyDescent="0.25">
      <c r="A542" s="92">
        <v>122549650</v>
      </c>
      <c r="B542" s="7" t="s">
        <v>25</v>
      </c>
      <c r="C542" s="56">
        <v>69212</v>
      </c>
      <c r="D542" s="26">
        <v>1</v>
      </c>
      <c r="F542" s="7" t="s">
        <v>541</v>
      </c>
      <c r="G542" s="92" t="s">
        <v>1826</v>
      </c>
      <c r="H542" s="39">
        <v>37249</v>
      </c>
      <c r="I542" s="20">
        <f t="shared" ca="1" si="8"/>
        <v>14</v>
      </c>
    </row>
    <row r="543" spans="1:9" x14ac:dyDescent="0.25">
      <c r="A543" s="92">
        <v>922715239</v>
      </c>
      <c r="B543" s="7" t="s">
        <v>582</v>
      </c>
      <c r="C543" s="56">
        <v>108629</v>
      </c>
      <c r="D543" s="71">
        <v>0</v>
      </c>
      <c r="F543" s="7" t="s">
        <v>88</v>
      </c>
      <c r="G543" s="92" t="s">
        <v>1996</v>
      </c>
      <c r="H543" s="39">
        <v>35829</v>
      </c>
      <c r="I543" s="20">
        <f t="shared" ca="1" si="8"/>
        <v>18</v>
      </c>
    </row>
    <row r="544" spans="1:9" x14ac:dyDescent="0.25">
      <c r="A544" s="92">
        <v>785387258</v>
      </c>
      <c r="B544" s="7" t="s">
        <v>368</v>
      </c>
      <c r="C544" s="56">
        <v>71207</v>
      </c>
      <c r="D544" s="71">
        <v>6</v>
      </c>
      <c r="F544" s="7" t="s">
        <v>241</v>
      </c>
      <c r="G544" s="92" t="s">
        <v>2195</v>
      </c>
      <c r="H544" s="39">
        <v>39001</v>
      </c>
      <c r="I544" s="20">
        <f t="shared" ca="1" si="8"/>
        <v>9</v>
      </c>
    </row>
    <row r="545" spans="1:9" x14ac:dyDescent="0.25">
      <c r="A545" s="92">
        <v>161090365</v>
      </c>
      <c r="B545" s="7" t="s">
        <v>419</v>
      </c>
      <c r="C545" s="56">
        <v>61223</v>
      </c>
      <c r="D545" s="71">
        <v>0</v>
      </c>
      <c r="F545" s="7" t="s">
        <v>401</v>
      </c>
      <c r="G545" s="92" t="s">
        <v>2256</v>
      </c>
      <c r="H545" s="39">
        <v>36392</v>
      </c>
      <c r="I545" s="20">
        <f t="shared" ca="1" si="8"/>
        <v>16</v>
      </c>
    </row>
    <row r="546" spans="1:9" x14ac:dyDescent="0.25">
      <c r="A546" s="92">
        <v>325873476</v>
      </c>
      <c r="B546" s="7" t="s">
        <v>99</v>
      </c>
      <c r="C546" s="56">
        <v>119465</v>
      </c>
      <c r="D546" s="71">
        <v>3</v>
      </c>
      <c r="F546" s="7" t="s">
        <v>630</v>
      </c>
      <c r="G546" s="92" t="s">
        <v>1797</v>
      </c>
      <c r="H546" s="39">
        <v>40469</v>
      </c>
      <c r="I546" s="20">
        <f t="shared" ca="1" si="8"/>
        <v>5</v>
      </c>
    </row>
    <row r="547" spans="1:9" x14ac:dyDescent="0.25">
      <c r="A547" s="92">
        <v>989127527</v>
      </c>
      <c r="B547" s="7" t="s">
        <v>646</v>
      </c>
      <c r="C547" s="56">
        <v>51435</v>
      </c>
      <c r="D547" s="71">
        <v>1</v>
      </c>
      <c r="F547" s="7" t="s">
        <v>799</v>
      </c>
      <c r="G547" s="92" t="s">
        <v>1979</v>
      </c>
      <c r="H547" s="39">
        <v>40719</v>
      </c>
      <c r="I547" s="20">
        <f t="shared" ca="1" si="8"/>
        <v>4</v>
      </c>
    </row>
    <row r="548" spans="1:9" x14ac:dyDescent="0.25">
      <c r="A548" s="92">
        <v>119684638</v>
      </c>
      <c r="B548" s="7" t="s">
        <v>710</v>
      </c>
      <c r="C548" s="56">
        <v>73248</v>
      </c>
      <c r="D548" s="71">
        <v>3</v>
      </c>
      <c r="F548" s="7" t="s">
        <v>241</v>
      </c>
      <c r="G548" s="92" t="s">
        <v>1682</v>
      </c>
      <c r="H548" s="39">
        <v>36332</v>
      </c>
      <c r="I548" s="20">
        <f t="shared" ca="1" si="8"/>
        <v>16</v>
      </c>
    </row>
    <row r="549" spans="1:9" x14ac:dyDescent="0.25">
      <c r="A549" s="92">
        <v>467589440</v>
      </c>
      <c r="B549" s="7" t="s">
        <v>720</v>
      </c>
      <c r="C549" s="56">
        <v>47567</v>
      </c>
      <c r="D549" s="71">
        <v>6</v>
      </c>
      <c r="F549" s="7" t="s">
        <v>88</v>
      </c>
      <c r="G549" s="92" t="s">
        <v>2196</v>
      </c>
      <c r="H549" s="39">
        <v>41091</v>
      </c>
      <c r="I549" s="20">
        <f t="shared" ca="1" si="8"/>
        <v>3</v>
      </c>
    </row>
    <row r="550" spans="1:9" x14ac:dyDescent="0.25">
      <c r="A550" s="92">
        <v>776308388</v>
      </c>
      <c r="B550" s="7" t="s">
        <v>191</v>
      </c>
      <c r="C550" s="56">
        <v>52674</v>
      </c>
      <c r="D550" s="71">
        <v>0</v>
      </c>
      <c r="F550" s="7" t="s">
        <v>241</v>
      </c>
      <c r="G550" s="92" t="s">
        <v>1937</v>
      </c>
      <c r="H550" s="39">
        <v>36503</v>
      </c>
      <c r="I550" s="20">
        <f t="shared" ca="1" si="8"/>
        <v>16</v>
      </c>
    </row>
    <row r="551" spans="1:9" x14ac:dyDescent="0.25">
      <c r="A551" s="92">
        <v>412464189</v>
      </c>
      <c r="B551" s="7" t="s">
        <v>587</v>
      </c>
      <c r="C551" s="56">
        <v>92231</v>
      </c>
      <c r="D551" s="71">
        <v>4</v>
      </c>
      <c r="F551" s="7" t="s">
        <v>630</v>
      </c>
      <c r="G551" s="92" t="s">
        <v>1754</v>
      </c>
      <c r="H551" s="39">
        <v>35896</v>
      </c>
      <c r="I551" s="20">
        <f t="shared" ca="1" si="8"/>
        <v>17</v>
      </c>
    </row>
    <row r="552" spans="1:9" x14ac:dyDescent="0.25">
      <c r="A552" s="92">
        <v>368268983</v>
      </c>
      <c r="B552" s="7" t="s">
        <v>420</v>
      </c>
      <c r="C552" s="56">
        <v>119751</v>
      </c>
      <c r="D552" s="71">
        <v>3</v>
      </c>
      <c r="F552" s="7" t="s">
        <v>393</v>
      </c>
      <c r="G552" s="92" t="s">
        <v>2023</v>
      </c>
      <c r="H552" s="39">
        <v>39038</v>
      </c>
      <c r="I552" s="20">
        <f t="shared" ca="1" si="8"/>
        <v>9</v>
      </c>
    </row>
    <row r="553" spans="1:9" x14ac:dyDescent="0.25">
      <c r="A553" s="92">
        <v>961892132</v>
      </c>
      <c r="B553" s="7" t="s">
        <v>235</v>
      </c>
      <c r="C553" s="56">
        <v>114941</v>
      </c>
      <c r="D553" s="71">
        <v>5</v>
      </c>
      <c r="F553" s="7" t="s">
        <v>479</v>
      </c>
      <c r="G553" s="92" t="s">
        <v>2009</v>
      </c>
      <c r="H553" s="39">
        <v>37470</v>
      </c>
      <c r="I553" s="20">
        <f t="shared" ca="1" si="8"/>
        <v>13</v>
      </c>
    </row>
    <row r="554" spans="1:9" x14ac:dyDescent="0.25">
      <c r="A554" s="92">
        <v>478851789</v>
      </c>
      <c r="B554" s="7" t="s">
        <v>173</v>
      </c>
      <c r="C554" s="56">
        <v>105911</v>
      </c>
      <c r="D554" s="71">
        <v>3</v>
      </c>
      <c r="F554" s="7" t="s">
        <v>630</v>
      </c>
      <c r="G554" s="92" t="s">
        <v>1832</v>
      </c>
      <c r="H554" s="39">
        <v>39797</v>
      </c>
      <c r="I554" s="20">
        <f t="shared" ca="1" si="8"/>
        <v>7</v>
      </c>
    </row>
    <row r="555" spans="1:9" x14ac:dyDescent="0.25">
      <c r="A555" s="92">
        <v>768695335</v>
      </c>
      <c r="B555" s="7" t="s">
        <v>421</v>
      </c>
      <c r="C555" s="56">
        <v>80640</v>
      </c>
      <c r="D555" s="71">
        <v>0</v>
      </c>
      <c r="F555" s="7" t="s">
        <v>241</v>
      </c>
      <c r="G555" s="92" t="s">
        <v>1646</v>
      </c>
      <c r="H555" s="39">
        <v>38816</v>
      </c>
      <c r="I555" s="20">
        <f t="shared" ca="1" si="8"/>
        <v>9</v>
      </c>
    </row>
    <row r="556" spans="1:9" x14ac:dyDescent="0.25">
      <c r="A556" s="92">
        <v>827971047</v>
      </c>
      <c r="B556" s="7" t="s">
        <v>227</v>
      </c>
      <c r="C556" s="56">
        <v>71086</v>
      </c>
      <c r="D556" s="71">
        <v>3</v>
      </c>
      <c r="F556" s="7" t="s">
        <v>193</v>
      </c>
      <c r="G556" s="92" t="s">
        <v>2179</v>
      </c>
      <c r="H556" s="39">
        <v>35989</v>
      </c>
      <c r="I556" s="20">
        <f t="shared" ca="1" si="8"/>
        <v>17</v>
      </c>
    </row>
    <row r="557" spans="1:9" x14ac:dyDescent="0.25">
      <c r="A557" s="92">
        <v>416932967</v>
      </c>
      <c r="B557" s="7" t="s">
        <v>481</v>
      </c>
      <c r="C557" s="56">
        <v>52114</v>
      </c>
      <c r="D557" s="71">
        <v>1</v>
      </c>
      <c r="F557" s="7" t="s">
        <v>479</v>
      </c>
      <c r="G557" s="92" t="s">
        <v>1917</v>
      </c>
      <c r="H557" s="51">
        <v>40393</v>
      </c>
      <c r="I557" s="20">
        <f t="shared" ca="1" si="8"/>
        <v>5</v>
      </c>
    </row>
    <row r="558" spans="1:9" x14ac:dyDescent="0.25">
      <c r="A558" s="92">
        <v>698634073</v>
      </c>
      <c r="B558" s="7" t="s">
        <v>618</v>
      </c>
      <c r="C558" s="56">
        <v>46313</v>
      </c>
      <c r="D558" s="71">
        <v>2</v>
      </c>
      <c r="F558" s="7" t="s">
        <v>541</v>
      </c>
      <c r="G558" s="92" t="s">
        <v>2231</v>
      </c>
      <c r="H558" s="39">
        <v>40137</v>
      </c>
      <c r="I558" s="20">
        <f t="shared" ca="1" si="8"/>
        <v>6</v>
      </c>
    </row>
    <row r="559" spans="1:9" x14ac:dyDescent="0.25">
      <c r="A559" s="92">
        <v>765051771</v>
      </c>
      <c r="B559" s="7" t="s">
        <v>407</v>
      </c>
      <c r="C559" s="56">
        <v>65423</v>
      </c>
      <c r="D559" s="71">
        <v>4</v>
      </c>
      <c r="F559" s="7" t="s">
        <v>630</v>
      </c>
      <c r="G559" s="92" t="s">
        <v>1587</v>
      </c>
      <c r="H559" s="39">
        <v>36078</v>
      </c>
      <c r="I559" s="20">
        <f t="shared" ca="1" si="8"/>
        <v>17</v>
      </c>
    </row>
    <row r="560" spans="1:9" x14ac:dyDescent="0.25">
      <c r="A560" s="92">
        <v>324206819</v>
      </c>
      <c r="B560" s="7" t="s">
        <v>408</v>
      </c>
      <c r="C560" s="56">
        <v>54011</v>
      </c>
      <c r="D560" s="71">
        <v>5</v>
      </c>
      <c r="F560" s="7" t="s">
        <v>241</v>
      </c>
      <c r="G560" s="92" t="s">
        <v>2175</v>
      </c>
      <c r="H560" s="39">
        <v>39181</v>
      </c>
      <c r="I560" s="20">
        <f t="shared" ca="1" si="8"/>
        <v>8</v>
      </c>
    </row>
    <row r="561" spans="1:9" x14ac:dyDescent="0.25">
      <c r="A561" s="92">
        <v>585429908</v>
      </c>
      <c r="B561" s="7" t="s">
        <v>391</v>
      </c>
      <c r="C561" s="56">
        <v>126627</v>
      </c>
      <c r="D561" s="71">
        <v>0</v>
      </c>
      <c r="F561" s="7" t="s">
        <v>704</v>
      </c>
      <c r="G561" s="92" t="s">
        <v>1702</v>
      </c>
      <c r="H561" s="39">
        <v>39784</v>
      </c>
      <c r="I561" s="20">
        <f t="shared" ca="1" si="8"/>
        <v>7</v>
      </c>
    </row>
    <row r="562" spans="1:9" x14ac:dyDescent="0.25">
      <c r="A562" s="92">
        <v>147322980</v>
      </c>
      <c r="B562" s="7" t="s">
        <v>269</v>
      </c>
      <c r="C562" s="56">
        <v>74224</v>
      </c>
      <c r="D562" s="71">
        <v>5</v>
      </c>
      <c r="F562" s="18" t="s">
        <v>11</v>
      </c>
      <c r="G562" s="92" t="s">
        <v>1540</v>
      </c>
      <c r="H562" s="19">
        <v>39147</v>
      </c>
      <c r="I562" s="20">
        <f t="shared" ca="1" si="8"/>
        <v>8</v>
      </c>
    </row>
    <row r="563" spans="1:9" x14ac:dyDescent="0.25">
      <c r="A563" s="92">
        <v>895624663</v>
      </c>
      <c r="B563" s="7" t="s">
        <v>216</v>
      </c>
      <c r="C563" s="56">
        <v>59013</v>
      </c>
      <c r="D563" s="71">
        <v>5</v>
      </c>
      <c r="F563" s="7" t="s">
        <v>704</v>
      </c>
      <c r="G563" s="92" t="s">
        <v>1848</v>
      </c>
      <c r="H563" s="39">
        <v>40523</v>
      </c>
      <c r="I563" s="20">
        <f t="shared" ca="1" si="8"/>
        <v>5</v>
      </c>
    </row>
    <row r="564" spans="1:9" x14ac:dyDescent="0.25">
      <c r="A564" s="92">
        <v>185838808</v>
      </c>
      <c r="B564" s="7" t="s">
        <v>385</v>
      </c>
      <c r="C564" s="56">
        <v>117677</v>
      </c>
      <c r="D564" s="71">
        <v>3</v>
      </c>
      <c r="F564" s="7" t="s">
        <v>541</v>
      </c>
      <c r="G564" s="92" t="s">
        <v>1784</v>
      </c>
      <c r="H564" s="39">
        <v>36380</v>
      </c>
      <c r="I564" s="20">
        <f t="shared" ca="1" si="8"/>
        <v>16</v>
      </c>
    </row>
    <row r="565" spans="1:9" x14ac:dyDescent="0.25">
      <c r="A565" s="92">
        <v>180480615</v>
      </c>
      <c r="B565" s="7" t="s">
        <v>348</v>
      </c>
      <c r="C565" s="56">
        <v>113335</v>
      </c>
      <c r="D565" s="71">
        <v>6</v>
      </c>
      <c r="F565" s="7" t="s">
        <v>193</v>
      </c>
      <c r="G565" s="92" t="s">
        <v>2120</v>
      </c>
      <c r="H565" s="39">
        <v>41254</v>
      </c>
      <c r="I565" s="20">
        <f t="shared" ca="1" si="8"/>
        <v>3</v>
      </c>
    </row>
    <row r="566" spans="1:9" x14ac:dyDescent="0.25">
      <c r="A566" s="92">
        <v>428542703</v>
      </c>
      <c r="B566" s="7" t="s">
        <v>110</v>
      </c>
      <c r="C566" s="56">
        <v>118240</v>
      </c>
      <c r="D566" s="71">
        <v>5</v>
      </c>
      <c r="F566" s="7" t="s">
        <v>167</v>
      </c>
      <c r="G566" s="92" t="s">
        <v>1719</v>
      </c>
      <c r="H566" s="39">
        <v>36077</v>
      </c>
      <c r="I566" s="20">
        <f t="shared" ca="1" si="8"/>
        <v>17</v>
      </c>
    </row>
    <row r="567" spans="1:9" x14ac:dyDescent="0.25">
      <c r="A567" s="92">
        <v>398491038</v>
      </c>
      <c r="B567" s="7" t="s">
        <v>808</v>
      </c>
      <c r="C567" s="56">
        <v>110404</v>
      </c>
      <c r="D567" s="71">
        <v>1</v>
      </c>
      <c r="F567" s="7" t="s">
        <v>704</v>
      </c>
      <c r="G567" s="92" t="s">
        <v>1603</v>
      </c>
      <c r="H567" s="39">
        <v>39399</v>
      </c>
      <c r="I567" s="20">
        <f t="shared" ca="1" si="8"/>
        <v>8</v>
      </c>
    </row>
    <row r="568" spans="1:9" x14ac:dyDescent="0.25">
      <c r="A568" s="92">
        <v>812805892</v>
      </c>
      <c r="B568" s="7" t="s">
        <v>240</v>
      </c>
      <c r="C568" s="56">
        <v>42649</v>
      </c>
      <c r="D568" s="71">
        <v>4</v>
      </c>
      <c r="F568" s="7" t="s">
        <v>401</v>
      </c>
      <c r="G568" s="92" t="s">
        <v>1796</v>
      </c>
      <c r="H568" s="39">
        <v>36463</v>
      </c>
      <c r="I568" s="20">
        <f t="shared" ca="1" si="8"/>
        <v>16</v>
      </c>
    </row>
    <row r="569" spans="1:9" x14ac:dyDescent="0.25">
      <c r="A569" s="92">
        <v>211815392</v>
      </c>
      <c r="B569" s="7" t="s">
        <v>768</v>
      </c>
      <c r="C569" s="56">
        <v>89144</v>
      </c>
      <c r="D569" s="71">
        <v>3</v>
      </c>
      <c r="F569" s="7" t="s">
        <v>26</v>
      </c>
      <c r="G569" s="92" t="s">
        <v>2057</v>
      </c>
      <c r="H569" s="39">
        <v>37782</v>
      </c>
      <c r="I569" s="20">
        <f t="shared" ca="1" si="8"/>
        <v>12</v>
      </c>
    </row>
    <row r="570" spans="1:9" x14ac:dyDescent="0.25">
      <c r="A570" s="92">
        <v>164457640</v>
      </c>
      <c r="B570" s="7" t="s">
        <v>562</v>
      </c>
      <c r="C570" s="56">
        <v>103697</v>
      </c>
      <c r="D570" s="71">
        <v>1</v>
      </c>
      <c r="F570" s="7" t="s">
        <v>524</v>
      </c>
      <c r="G570" s="92" t="s">
        <v>2061</v>
      </c>
      <c r="H570" s="39">
        <v>40654</v>
      </c>
      <c r="I570" s="20">
        <f t="shared" ca="1" si="8"/>
        <v>4</v>
      </c>
    </row>
    <row r="571" spans="1:9" x14ac:dyDescent="0.25">
      <c r="A571" s="92">
        <v>324968262</v>
      </c>
      <c r="B571" s="7" t="s">
        <v>497</v>
      </c>
      <c r="C571" s="56">
        <v>90081</v>
      </c>
      <c r="D571" s="71">
        <v>0</v>
      </c>
      <c r="F571" s="7" t="s">
        <v>630</v>
      </c>
      <c r="G571" s="92" t="s">
        <v>2048</v>
      </c>
      <c r="H571" s="39">
        <v>36526</v>
      </c>
      <c r="I571" s="20">
        <f t="shared" ca="1" si="8"/>
        <v>16</v>
      </c>
    </row>
    <row r="572" spans="1:9" x14ac:dyDescent="0.25">
      <c r="A572" s="92">
        <v>368089712</v>
      </c>
      <c r="B572" s="7" t="s">
        <v>175</v>
      </c>
      <c r="C572" s="56">
        <v>103026</v>
      </c>
      <c r="D572" s="71">
        <v>0</v>
      </c>
      <c r="F572" s="7" t="s">
        <v>241</v>
      </c>
      <c r="G572" s="92" t="s">
        <v>1747</v>
      </c>
      <c r="H572" s="39">
        <v>40918</v>
      </c>
      <c r="I572" s="20">
        <f t="shared" ca="1" si="8"/>
        <v>4</v>
      </c>
    </row>
    <row r="573" spans="1:9" x14ac:dyDescent="0.25">
      <c r="A573" s="92">
        <v>789928380</v>
      </c>
      <c r="B573" s="7" t="s">
        <v>399</v>
      </c>
      <c r="C573" s="56">
        <v>93239</v>
      </c>
      <c r="D573" s="71">
        <v>0</v>
      </c>
      <c r="F573" s="7" t="s">
        <v>453</v>
      </c>
      <c r="G573" s="92" t="s">
        <v>1701</v>
      </c>
      <c r="H573" s="39">
        <v>36084</v>
      </c>
      <c r="I573" s="20">
        <f t="shared" ca="1" si="8"/>
        <v>17</v>
      </c>
    </row>
    <row r="574" spans="1:9" x14ac:dyDescent="0.25">
      <c r="A574" s="92">
        <v>549535297</v>
      </c>
      <c r="B574" s="7" t="s">
        <v>196</v>
      </c>
      <c r="C574" s="56">
        <v>91950</v>
      </c>
      <c r="D574" s="71">
        <v>3</v>
      </c>
      <c r="F574" s="7" t="s">
        <v>401</v>
      </c>
      <c r="G574" s="92" t="s">
        <v>1606</v>
      </c>
      <c r="H574" s="39">
        <v>37166</v>
      </c>
      <c r="I574" s="20">
        <f t="shared" ca="1" si="8"/>
        <v>14</v>
      </c>
    </row>
    <row r="575" spans="1:9" x14ac:dyDescent="0.25">
      <c r="A575" s="92">
        <v>375912017</v>
      </c>
      <c r="B575" s="7" t="s">
        <v>278</v>
      </c>
      <c r="C575" s="56">
        <v>55397</v>
      </c>
      <c r="D575" s="71">
        <v>4</v>
      </c>
      <c r="F575" s="7" t="s">
        <v>401</v>
      </c>
      <c r="G575" s="92" t="s">
        <v>1896</v>
      </c>
      <c r="H575" s="39">
        <v>40447</v>
      </c>
      <c r="I575" s="20">
        <f t="shared" ca="1" si="8"/>
        <v>5</v>
      </c>
    </row>
    <row r="576" spans="1:9" x14ac:dyDescent="0.25">
      <c r="A576" s="92">
        <v>979657433</v>
      </c>
      <c r="B576" s="7" t="s">
        <v>431</v>
      </c>
      <c r="C576" s="56">
        <v>47851</v>
      </c>
      <c r="D576" s="71">
        <v>4</v>
      </c>
      <c r="F576" s="7" t="s">
        <v>630</v>
      </c>
      <c r="G576" s="92" t="s">
        <v>1571</v>
      </c>
      <c r="H576" s="39">
        <v>41016</v>
      </c>
      <c r="I576" s="20">
        <f t="shared" ca="1" si="8"/>
        <v>3</v>
      </c>
    </row>
    <row r="577" spans="1:9" x14ac:dyDescent="0.25">
      <c r="A577" s="92">
        <v>678456592</v>
      </c>
      <c r="B577" s="7" t="s">
        <v>705</v>
      </c>
      <c r="C577" s="56">
        <v>97801</v>
      </c>
      <c r="D577" s="71">
        <v>4</v>
      </c>
      <c r="F577" s="7" t="s">
        <v>241</v>
      </c>
      <c r="G577" s="92" t="s">
        <v>2275</v>
      </c>
      <c r="H577" s="39">
        <v>36729</v>
      </c>
      <c r="I577" s="20">
        <f t="shared" ca="1" si="8"/>
        <v>15</v>
      </c>
    </row>
    <row r="578" spans="1:9" x14ac:dyDescent="0.25">
      <c r="A578" s="92">
        <v>764508188</v>
      </c>
      <c r="B578" s="7" t="s">
        <v>250</v>
      </c>
      <c r="C578" s="56">
        <v>69372</v>
      </c>
      <c r="D578" s="71">
        <v>2</v>
      </c>
      <c r="F578" s="7" t="s">
        <v>88</v>
      </c>
      <c r="G578" s="92" t="s">
        <v>2217</v>
      </c>
      <c r="H578" s="39">
        <v>37241</v>
      </c>
      <c r="I578" s="20">
        <f t="shared" ref="I578:I641" ca="1" si="9">DATEDIF(H578,TODAY(),"Y")</f>
        <v>14</v>
      </c>
    </row>
    <row r="579" spans="1:9" x14ac:dyDescent="0.25">
      <c r="A579" s="92">
        <v>202167824</v>
      </c>
      <c r="B579" s="7" t="s">
        <v>531</v>
      </c>
      <c r="C579" s="56">
        <v>57703</v>
      </c>
      <c r="D579" s="71">
        <v>5</v>
      </c>
      <c r="F579" s="7" t="s">
        <v>241</v>
      </c>
      <c r="G579" s="92" t="s">
        <v>1619</v>
      </c>
      <c r="H579" s="39">
        <v>39545</v>
      </c>
      <c r="I579" s="20">
        <f t="shared" ca="1" si="9"/>
        <v>7</v>
      </c>
    </row>
    <row r="580" spans="1:9" x14ac:dyDescent="0.25">
      <c r="A580" s="92">
        <v>411511893</v>
      </c>
      <c r="B580" s="7" t="s">
        <v>634</v>
      </c>
      <c r="C580" s="56">
        <v>98770</v>
      </c>
      <c r="D580" s="71">
        <v>4</v>
      </c>
      <c r="F580" s="7" t="s">
        <v>88</v>
      </c>
      <c r="G580" s="92" t="s">
        <v>2100</v>
      </c>
      <c r="H580" s="39">
        <v>39803</v>
      </c>
      <c r="I580" s="20">
        <f t="shared" ca="1" si="9"/>
        <v>7</v>
      </c>
    </row>
    <row r="581" spans="1:9" x14ac:dyDescent="0.25">
      <c r="A581" s="92">
        <v>157395694</v>
      </c>
      <c r="B581" s="7" t="s">
        <v>257</v>
      </c>
      <c r="C581" s="56">
        <v>79572</v>
      </c>
      <c r="D581" s="71">
        <v>1</v>
      </c>
      <c r="F581" s="7" t="s">
        <v>60</v>
      </c>
      <c r="G581" s="92" t="s">
        <v>2089</v>
      </c>
      <c r="H581" s="39">
        <v>40106</v>
      </c>
      <c r="I581" s="20">
        <f t="shared" ca="1" si="9"/>
        <v>6</v>
      </c>
    </row>
    <row r="582" spans="1:9" x14ac:dyDescent="0.25">
      <c r="A582" s="92">
        <v>721705410</v>
      </c>
      <c r="B582" s="7" t="s">
        <v>575</v>
      </c>
      <c r="C582" s="56">
        <v>79152</v>
      </c>
      <c r="D582" s="71">
        <v>2</v>
      </c>
      <c r="F582" s="7" t="s">
        <v>479</v>
      </c>
      <c r="G582" s="92" t="s">
        <v>2271</v>
      </c>
      <c r="H582" s="39">
        <v>39404</v>
      </c>
      <c r="I582" s="20">
        <f t="shared" ca="1" si="9"/>
        <v>8</v>
      </c>
    </row>
    <row r="583" spans="1:9" x14ac:dyDescent="0.25">
      <c r="A583" s="92">
        <v>697855571</v>
      </c>
      <c r="B583" s="7" t="s">
        <v>234</v>
      </c>
      <c r="C583" s="56">
        <v>103041</v>
      </c>
      <c r="D583" s="71">
        <v>2</v>
      </c>
      <c r="F583" s="7" t="s">
        <v>630</v>
      </c>
      <c r="G583" s="92" t="s">
        <v>1910</v>
      </c>
      <c r="H583" s="39">
        <v>39134</v>
      </c>
      <c r="I583" s="20">
        <f t="shared" ca="1" si="9"/>
        <v>9</v>
      </c>
    </row>
    <row r="584" spans="1:9" x14ac:dyDescent="0.25">
      <c r="A584" s="92">
        <v>133897320</v>
      </c>
      <c r="B584" s="7" t="s">
        <v>786</v>
      </c>
      <c r="C584" s="56">
        <v>58374</v>
      </c>
      <c r="D584" s="71">
        <v>2</v>
      </c>
      <c r="F584" s="7" t="s">
        <v>704</v>
      </c>
      <c r="G584" s="92" t="s">
        <v>1886</v>
      </c>
      <c r="H584" s="39">
        <v>39343</v>
      </c>
      <c r="I584" s="20">
        <f t="shared" ca="1" si="9"/>
        <v>8</v>
      </c>
    </row>
    <row r="585" spans="1:9" x14ac:dyDescent="0.25">
      <c r="A585" s="92">
        <v>853300995</v>
      </c>
      <c r="B585" s="7" t="s">
        <v>433</v>
      </c>
      <c r="C585" s="56">
        <v>116169</v>
      </c>
      <c r="D585" s="71">
        <v>5</v>
      </c>
      <c r="F585" s="7" t="s">
        <v>193</v>
      </c>
      <c r="G585" s="92" t="s">
        <v>1676</v>
      </c>
      <c r="H585" s="39">
        <v>40470</v>
      </c>
      <c r="I585" s="20">
        <f t="shared" ca="1" si="9"/>
        <v>5</v>
      </c>
    </row>
    <row r="586" spans="1:9" x14ac:dyDescent="0.25">
      <c r="A586" s="92">
        <v>138850535</v>
      </c>
      <c r="B586" s="7" t="s">
        <v>276</v>
      </c>
      <c r="C586" s="56">
        <v>63745</v>
      </c>
      <c r="D586" s="71">
        <v>3</v>
      </c>
      <c r="F586" s="7" t="s">
        <v>704</v>
      </c>
      <c r="G586" s="92" t="s">
        <v>1704</v>
      </c>
      <c r="H586" s="39">
        <v>38328</v>
      </c>
      <c r="I586" s="20">
        <f t="shared" ca="1" si="9"/>
        <v>11</v>
      </c>
    </row>
    <row r="587" spans="1:9" x14ac:dyDescent="0.25">
      <c r="A587" s="92">
        <v>710423370</v>
      </c>
      <c r="B587" s="7" t="s">
        <v>47</v>
      </c>
      <c r="C587" s="56">
        <v>53399</v>
      </c>
      <c r="D587" s="26">
        <v>3</v>
      </c>
      <c r="F587" s="7" t="s">
        <v>193</v>
      </c>
      <c r="G587" s="92" t="s">
        <v>2021</v>
      </c>
      <c r="H587" s="39">
        <v>37288</v>
      </c>
      <c r="I587" s="20">
        <f t="shared" ca="1" si="9"/>
        <v>14</v>
      </c>
    </row>
    <row r="588" spans="1:9" x14ac:dyDescent="0.25">
      <c r="A588" s="92">
        <v>503810710</v>
      </c>
      <c r="B588" s="7" t="s">
        <v>728</v>
      </c>
      <c r="C588" s="56">
        <v>43940</v>
      </c>
      <c r="D588" s="71">
        <v>4</v>
      </c>
      <c r="F588" s="7" t="s">
        <v>241</v>
      </c>
      <c r="G588" s="92" t="s">
        <v>1618</v>
      </c>
      <c r="H588" s="39">
        <v>40953</v>
      </c>
      <c r="I588" s="20">
        <f t="shared" ca="1" si="9"/>
        <v>4</v>
      </c>
    </row>
    <row r="589" spans="1:9" x14ac:dyDescent="0.25">
      <c r="A589" s="92">
        <v>583735788</v>
      </c>
      <c r="B589" s="7" t="s">
        <v>672</v>
      </c>
      <c r="C589" s="56">
        <v>54791</v>
      </c>
      <c r="D589" s="71">
        <v>6</v>
      </c>
      <c r="F589" s="7" t="s">
        <v>453</v>
      </c>
      <c r="G589" s="92" t="s">
        <v>2135</v>
      </c>
      <c r="H589" s="39">
        <v>40533</v>
      </c>
      <c r="I589" s="20">
        <f t="shared" ca="1" si="9"/>
        <v>5</v>
      </c>
    </row>
    <row r="590" spans="1:9" x14ac:dyDescent="0.25">
      <c r="A590" s="92">
        <v>430803074</v>
      </c>
      <c r="B590" s="7" t="s">
        <v>666</v>
      </c>
      <c r="C590" s="56">
        <v>60764</v>
      </c>
      <c r="D590" s="71">
        <v>1</v>
      </c>
      <c r="F590" s="7" t="s">
        <v>704</v>
      </c>
      <c r="G590" s="92" t="s">
        <v>1958</v>
      </c>
      <c r="H590" s="39">
        <v>38347</v>
      </c>
      <c r="I590" s="20">
        <f t="shared" ca="1" si="9"/>
        <v>11</v>
      </c>
    </row>
    <row r="591" spans="1:9" x14ac:dyDescent="0.25">
      <c r="A591" s="92">
        <v>368399354</v>
      </c>
      <c r="B591" s="7" t="s">
        <v>494</v>
      </c>
      <c r="C591" s="56">
        <v>114318</v>
      </c>
      <c r="D591" s="71">
        <v>6</v>
      </c>
      <c r="F591" s="7" t="s">
        <v>479</v>
      </c>
      <c r="G591" s="92" t="s">
        <v>2083</v>
      </c>
      <c r="H591" s="39">
        <v>39224</v>
      </c>
      <c r="I591" s="20">
        <f t="shared" ca="1" si="9"/>
        <v>8</v>
      </c>
    </row>
    <row r="592" spans="1:9" x14ac:dyDescent="0.25">
      <c r="A592" s="92">
        <v>263932698</v>
      </c>
      <c r="B592" s="7" t="s">
        <v>325</v>
      </c>
      <c r="C592" s="56">
        <v>69142</v>
      </c>
      <c r="D592" s="71">
        <v>0</v>
      </c>
      <c r="F592" s="7" t="s">
        <v>241</v>
      </c>
      <c r="G592" s="92" t="s">
        <v>2166</v>
      </c>
      <c r="H592" s="39">
        <v>38738</v>
      </c>
      <c r="I592" s="20">
        <f t="shared" ca="1" si="9"/>
        <v>10</v>
      </c>
    </row>
    <row r="593" spans="1:9" x14ac:dyDescent="0.25">
      <c r="A593" s="92">
        <v>569591458</v>
      </c>
      <c r="B593" s="7" t="s">
        <v>758</v>
      </c>
      <c r="C593" s="56">
        <v>120325</v>
      </c>
      <c r="D593" s="71">
        <v>1</v>
      </c>
      <c r="F593" s="7" t="s">
        <v>167</v>
      </c>
      <c r="G593" s="92" t="s">
        <v>2176</v>
      </c>
      <c r="H593" s="39">
        <v>37113</v>
      </c>
      <c r="I593" s="20">
        <f t="shared" ca="1" si="9"/>
        <v>14</v>
      </c>
    </row>
    <row r="594" spans="1:9" x14ac:dyDescent="0.25">
      <c r="A594" s="92">
        <v>809074130</v>
      </c>
      <c r="B594" s="7" t="s">
        <v>787</v>
      </c>
      <c r="C594" s="56">
        <v>46272</v>
      </c>
      <c r="D594" s="71">
        <v>6</v>
      </c>
      <c r="F594" s="7" t="s">
        <v>453</v>
      </c>
      <c r="G594" s="92" t="s">
        <v>1899</v>
      </c>
      <c r="H594" s="39">
        <v>38734</v>
      </c>
      <c r="I594" s="20">
        <f t="shared" ca="1" si="9"/>
        <v>10</v>
      </c>
    </row>
    <row r="595" spans="1:9" x14ac:dyDescent="0.25">
      <c r="A595" s="92">
        <v>612791035</v>
      </c>
      <c r="B595" s="7" t="s">
        <v>776</v>
      </c>
      <c r="C595" s="56">
        <v>94817</v>
      </c>
      <c r="D595" s="71">
        <v>2</v>
      </c>
      <c r="F595" s="7" t="s">
        <v>193</v>
      </c>
      <c r="G595" s="92" t="s">
        <v>2177</v>
      </c>
      <c r="H595" s="39">
        <v>36414</v>
      </c>
      <c r="I595" s="20">
        <f t="shared" ca="1" si="9"/>
        <v>16</v>
      </c>
    </row>
    <row r="596" spans="1:9" x14ac:dyDescent="0.25">
      <c r="A596" s="92">
        <v>195851395</v>
      </c>
      <c r="B596" s="7" t="s">
        <v>315</v>
      </c>
      <c r="C596" s="56">
        <v>44751</v>
      </c>
      <c r="D596" s="71">
        <v>6</v>
      </c>
      <c r="F596" s="7" t="s">
        <v>541</v>
      </c>
      <c r="G596" s="92" t="s">
        <v>2219</v>
      </c>
      <c r="H596" s="39">
        <v>37404</v>
      </c>
      <c r="I596" s="20">
        <f t="shared" ca="1" si="9"/>
        <v>13</v>
      </c>
    </row>
    <row r="597" spans="1:9" x14ac:dyDescent="0.25">
      <c r="A597" s="92">
        <v>776716307</v>
      </c>
      <c r="B597" s="7" t="s">
        <v>734</v>
      </c>
      <c r="C597" s="56">
        <v>46564</v>
      </c>
      <c r="D597" s="71">
        <v>6</v>
      </c>
      <c r="F597" s="7" t="s">
        <v>704</v>
      </c>
      <c r="G597" s="92" t="s">
        <v>1694</v>
      </c>
      <c r="H597" s="39">
        <v>39728</v>
      </c>
      <c r="I597" s="20">
        <f t="shared" ca="1" si="9"/>
        <v>7</v>
      </c>
    </row>
    <row r="598" spans="1:9" x14ac:dyDescent="0.25">
      <c r="A598" s="92">
        <v>472161626</v>
      </c>
      <c r="B598" s="7" t="s">
        <v>682</v>
      </c>
      <c r="C598" s="56">
        <v>81635</v>
      </c>
      <c r="D598" s="71">
        <v>2</v>
      </c>
      <c r="F598" s="7" t="s">
        <v>60</v>
      </c>
      <c r="G598" s="92" t="s">
        <v>1536</v>
      </c>
      <c r="H598" s="39">
        <v>38746</v>
      </c>
      <c r="I598" s="20">
        <f t="shared" ca="1" si="9"/>
        <v>10</v>
      </c>
    </row>
    <row r="599" spans="1:9" x14ac:dyDescent="0.25">
      <c r="A599" s="92">
        <v>794164254</v>
      </c>
      <c r="B599" s="7" t="s">
        <v>218</v>
      </c>
      <c r="C599" s="56">
        <v>116386</v>
      </c>
      <c r="D599" s="71">
        <v>6</v>
      </c>
      <c r="F599" s="7" t="s">
        <v>401</v>
      </c>
      <c r="G599" s="92" t="s">
        <v>2108</v>
      </c>
      <c r="H599" s="39">
        <v>39258</v>
      </c>
      <c r="I599" s="20">
        <f t="shared" ca="1" si="9"/>
        <v>8</v>
      </c>
    </row>
    <row r="600" spans="1:9" x14ac:dyDescent="0.25">
      <c r="A600" s="92">
        <v>445229320</v>
      </c>
      <c r="B600" s="7" t="s">
        <v>485</v>
      </c>
      <c r="C600" s="56">
        <v>71913</v>
      </c>
      <c r="D600" s="71">
        <v>5</v>
      </c>
      <c r="F600" s="7" t="s">
        <v>630</v>
      </c>
      <c r="G600" s="92" t="s">
        <v>1689</v>
      </c>
      <c r="H600" s="39">
        <v>36196</v>
      </c>
      <c r="I600" s="20">
        <f t="shared" ca="1" si="9"/>
        <v>17</v>
      </c>
    </row>
    <row r="601" spans="1:9" x14ac:dyDescent="0.25">
      <c r="A601" s="92">
        <v>117383143</v>
      </c>
      <c r="B601" s="7" t="s">
        <v>395</v>
      </c>
      <c r="C601" s="56">
        <v>78034</v>
      </c>
      <c r="D601" s="71">
        <v>3</v>
      </c>
      <c r="F601" s="7" t="s">
        <v>541</v>
      </c>
      <c r="G601" s="92" t="s">
        <v>1925</v>
      </c>
      <c r="H601" s="39">
        <v>39109</v>
      </c>
      <c r="I601" s="20">
        <f t="shared" ca="1" si="9"/>
        <v>9</v>
      </c>
    </row>
    <row r="602" spans="1:9" x14ac:dyDescent="0.25">
      <c r="A602" s="92">
        <v>335423968</v>
      </c>
      <c r="B602" s="7" t="s">
        <v>509</v>
      </c>
      <c r="C602" s="56">
        <v>72549</v>
      </c>
      <c r="D602" s="71">
        <v>2</v>
      </c>
      <c r="F602" s="7" t="s">
        <v>704</v>
      </c>
      <c r="G602" s="92" t="s">
        <v>1590</v>
      </c>
      <c r="H602" s="39">
        <v>40018</v>
      </c>
      <c r="I602" s="20">
        <f t="shared" ca="1" si="9"/>
        <v>6</v>
      </c>
    </row>
    <row r="603" spans="1:9" x14ac:dyDescent="0.25">
      <c r="A603" s="92">
        <v>133513056</v>
      </c>
      <c r="B603" s="7" t="s">
        <v>583</v>
      </c>
      <c r="C603" s="56">
        <v>48249</v>
      </c>
      <c r="D603" s="71">
        <v>1</v>
      </c>
      <c r="F603" s="7" t="s">
        <v>541</v>
      </c>
      <c r="G603" s="92" t="s">
        <v>1902</v>
      </c>
      <c r="H603" s="51">
        <v>40404</v>
      </c>
      <c r="I603" s="20">
        <f t="shared" ca="1" si="9"/>
        <v>5</v>
      </c>
    </row>
    <row r="604" spans="1:9" x14ac:dyDescent="0.25">
      <c r="A604" s="92">
        <v>264076318</v>
      </c>
      <c r="B604" s="7" t="s">
        <v>122</v>
      </c>
      <c r="C604" s="56">
        <v>119300</v>
      </c>
      <c r="D604" s="71">
        <v>4</v>
      </c>
      <c r="F604" s="7" t="s">
        <v>704</v>
      </c>
      <c r="G604" s="92" t="s">
        <v>2167</v>
      </c>
      <c r="H604" s="39">
        <v>36462</v>
      </c>
      <c r="I604" s="20">
        <f t="shared" ca="1" si="9"/>
        <v>16</v>
      </c>
    </row>
    <row r="605" spans="1:9" x14ac:dyDescent="0.25">
      <c r="A605" s="92">
        <v>849158734</v>
      </c>
      <c r="B605" s="7" t="s">
        <v>660</v>
      </c>
      <c r="C605" s="56">
        <v>76713</v>
      </c>
      <c r="D605" s="71">
        <v>1</v>
      </c>
      <c r="F605" s="7" t="s">
        <v>241</v>
      </c>
      <c r="G605" s="92" t="s">
        <v>2041</v>
      </c>
      <c r="H605" s="39">
        <v>35932</v>
      </c>
      <c r="I605" s="20">
        <f t="shared" ca="1" si="9"/>
        <v>17</v>
      </c>
    </row>
    <row r="606" spans="1:9" x14ac:dyDescent="0.25">
      <c r="A606" s="92">
        <v>305163365</v>
      </c>
      <c r="B606" s="7" t="s">
        <v>254</v>
      </c>
      <c r="C606" s="56">
        <v>118087</v>
      </c>
      <c r="D606" s="71">
        <v>1</v>
      </c>
      <c r="F606" s="7" t="s">
        <v>799</v>
      </c>
      <c r="G606" s="92" t="s">
        <v>1859</v>
      </c>
      <c r="H606" s="39">
        <v>36991</v>
      </c>
      <c r="I606" s="20">
        <f t="shared" ca="1" si="9"/>
        <v>14</v>
      </c>
    </row>
    <row r="607" spans="1:9" x14ac:dyDescent="0.25">
      <c r="A607" s="92">
        <v>352614558</v>
      </c>
      <c r="B607" s="7" t="s">
        <v>737</v>
      </c>
      <c r="C607" s="56">
        <v>90823</v>
      </c>
      <c r="D607" s="71">
        <v>3</v>
      </c>
      <c r="F607" s="7" t="s">
        <v>630</v>
      </c>
      <c r="G607" s="92" t="s">
        <v>2161</v>
      </c>
      <c r="H607" s="39">
        <v>38793</v>
      </c>
      <c r="I607" s="20">
        <f t="shared" ca="1" si="9"/>
        <v>9</v>
      </c>
    </row>
    <row r="608" spans="1:9" x14ac:dyDescent="0.25">
      <c r="A608" s="92">
        <v>360032858</v>
      </c>
      <c r="B608" s="7" t="s">
        <v>559</v>
      </c>
      <c r="C608" s="56">
        <v>110700</v>
      </c>
      <c r="D608" s="71">
        <v>2</v>
      </c>
      <c r="F608" s="7" t="s">
        <v>630</v>
      </c>
      <c r="G608" s="92" t="s">
        <v>1541</v>
      </c>
      <c r="H608" s="39">
        <v>36557</v>
      </c>
      <c r="I608" s="20">
        <f t="shared" ca="1" si="9"/>
        <v>16</v>
      </c>
    </row>
    <row r="609" spans="1:9" x14ac:dyDescent="0.25">
      <c r="A609" s="92">
        <v>748660224</v>
      </c>
      <c r="B609" s="7" t="s">
        <v>451</v>
      </c>
      <c r="C609" s="56">
        <v>52239</v>
      </c>
      <c r="D609" s="71">
        <v>3</v>
      </c>
      <c r="F609" s="7" t="s">
        <v>704</v>
      </c>
      <c r="G609" s="92" t="s">
        <v>1904</v>
      </c>
      <c r="H609" s="39">
        <v>40451</v>
      </c>
      <c r="I609" s="20">
        <f t="shared" ca="1" si="9"/>
        <v>5</v>
      </c>
    </row>
    <row r="610" spans="1:9" x14ac:dyDescent="0.25">
      <c r="A610" s="92">
        <v>279705316</v>
      </c>
      <c r="B610" s="7" t="s">
        <v>572</v>
      </c>
      <c r="C610" s="56">
        <v>89725</v>
      </c>
      <c r="D610" s="71">
        <v>0</v>
      </c>
      <c r="F610" s="7" t="s">
        <v>630</v>
      </c>
      <c r="G610" s="92" t="s">
        <v>1879</v>
      </c>
      <c r="H610" s="39">
        <v>39183</v>
      </c>
      <c r="I610" s="20">
        <f t="shared" ca="1" si="9"/>
        <v>8</v>
      </c>
    </row>
    <row r="611" spans="1:9" x14ac:dyDescent="0.25">
      <c r="A611" s="92">
        <v>216662482</v>
      </c>
      <c r="B611" s="7" t="s">
        <v>291</v>
      </c>
      <c r="C611" s="56">
        <v>95190</v>
      </c>
      <c r="D611" s="71">
        <v>6</v>
      </c>
      <c r="F611" s="7" t="s">
        <v>541</v>
      </c>
      <c r="G611" s="92" t="s">
        <v>2127</v>
      </c>
      <c r="H611" s="39">
        <v>39864</v>
      </c>
      <c r="I611" s="20">
        <f t="shared" ca="1" si="9"/>
        <v>7</v>
      </c>
    </row>
    <row r="612" spans="1:9" x14ac:dyDescent="0.25">
      <c r="A612" s="92">
        <v>526265092</v>
      </c>
      <c r="B612" s="7" t="s">
        <v>202</v>
      </c>
      <c r="C612" s="56">
        <v>93380</v>
      </c>
      <c r="D612" s="71">
        <v>6</v>
      </c>
      <c r="F612" s="7" t="s">
        <v>704</v>
      </c>
      <c r="G612" s="92" t="s">
        <v>1915</v>
      </c>
      <c r="H612" s="39">
        <v>40360</v>
      </c>
      <c r="I612" s="20">
        <f t="shared" ca="1" si="9"/>
        <v>5</v>
      </c>
    </row>
    <row r="613" spans="1:9" x14ac:dyDescent="0.25">
      <c r="A613" s="92">
        <v>266814878</v>
      </c>
      <c r="B613" s="7" t="s">
        <v>613</v>
      </c>
      <c r="C613" s="56">
        <v>97420</v>
      </c>
      <c r="D613" s="71">
        <v>5</v>
      </c>
      <c r="F613" s="7" t="s">
        <v>88</v>
      </c>
      <c r="G613" s="92" t="s">
        <v>1839</v>
      </c>
      <c r="H613" s="39">
        <v>39094</v>
      </c>
      <c r="I613" s="20">
        <f t="shared" ca="1" si="9"/>
        <v>9</v>
      </c>
    </row>
    <row r="614" spans="1:9" x14ac:dyDescent="0.25">
      <c r="A614" s="92">
        <v>901680810</v>
      </c>
      <c r="B614" s="7" t="s">
        <v>270</v>
      </c>
      <c r="C614" s="56">
        <v>91698</v>
      </c>
      <c r="D614" s="71">
        <v>6</v>
      </c>
      <c r="F614" s="7" t="s">
        <v>88</v>
      </c>
      <c r="G614" s="92" t="s">
        <v>2038</v>
      </c>
      <c r="H614" s="39">
        <v>40085</v>
      </c>
      <c r="I614" s="20">
        <f t="shared" ca="1" si="9"/>
        <v>6</v>
      </c>
    </row>
    <row r="615" spans="1:9" x14ac:dyDescent="0.25">
      <c r="A615" s="92">
        <v>864197521</v>
      </c>
      <c r="B615" s="7" t="s">
        <v>568</v>
      </c>
      <c r="C615" s="56">
        <v>74513</v>
      </c>
      <c r="D615" s="71">
        <v>2</v>
      </c>
      <c r="F615" s="7" t="s">
        <v>401</v>
      </c>
      <c r="G615" s="92" t="s">
        <v>1735</v>
      </c>
      <c r="H615" s="39">
        <v>36371</v>
      </c>
      <c r="I615" s="20">
        <f t="shared" ca="1" si="9"/>
        <v>16</v>
      </c>
    </row>
    <row r="616" spans="1:9" x14ac:dyDescent="0.25">
      <c r="A616" s="92">
        <v>392180656</v>
      </c>
      <c r="B616" s="7" t="s">
        <v>302</v>
      </c>
      <c r="C616" s="56">
        <v>76361</v>
      </c>
      <c r="D616" s="71">
        <v>3</v>
      </c>
      <c r="F616" s="7" t="s">
        <v>630</v>
      </c>
      <c r="G616" s="92" t="s">
        <v>2008</v>
      </c>
      <c r="H616" s="39">
        <v>40909</v>
      </c>
      <c r="I616" s="20">
        <f t="shared" ca="1" si="9"/>
        <v>4</v>
      </c>
    </row>
    <row r="617" spans="1:9" x14ac:dyDescent="0.25">
      <c r="A617" s="92">
        <v>510177726</v>
      </c>
      <c r="B617" s="7" t="s">
        <v>574</v>
      </c>
      <c r="C617" s="56">
        <v>66579</v>
      </c>
      <c r="D617" s="71">
        <v>0</v>
      </c>
      <c r="F617" s="7" t="s">
        <v>704</v>
      </c>
      <c r="G617" s="92" t="s">
        <v>1815</v>
      </c>
      <c r="H617" s="51">
        <v>40536</v>
      </c>
      <c r="I617" s="20">
        <f t="shared" ca="1" si="9"/>
        <v>5</v>
      </c>
    </row>
    <row r="618" spans="1:9" x14ac:dyDescent="0.25">
      <c r="A618" s="92">
        <v>187400749</v>
      </c>
      <c r="B618" s="7" t="s">
        <v>744</v>
      </c>
      <c r="C618" s="56">
        <v>90273</v>
      </c>
      <c r="D618" s="71">
        <v>5</v>
      </c>
      <c r="F618" s="7" t="s">
        <v>241</v>
      </c>
      <c r="G618" s="92" t="s">
        <v>1584</v>
      </c>
      <c r="H618" s="39">
        <v>39144</v>
      </c>
      <c r="I618" s="20">
        <f t="shared" ca="1" si="9"/>
        <v>8</v>
      </c>
    </row>
    <row r="619" spans="1:9" x14ac:dyDescent="0.25">
      <c r="A619" s="92">
        <v>409468986</v>
      </c>
      <c r="B619" s="7" t="s">
        <v>105</v>
      </c>
      <c r="C619" s="56">
        <v>93149</v>
      </c>
      <c r="D619" s="71">
        <v>2</v>
      </c>
      <c r="F619" s="7" t="s">
        <v>88</v>
      </c>
      <c r="G619" s="92" t="s">
        <v>2258</v>
      </c>
      <c r="H619" s="39">
        <v>37176</v>
      </c>
      <c r="I619" s="20">
        <f t="shared" ca="1" si="9"/>
        <v>14</v>
      </c>
    </row>
    <row r="620" spans="1:9" x14ac:dyDescent="0.25">
      <c r="A620" s="92">
        <v>572547380</v>
      </c>
      <c r="B620" s="7" t="s">
        <v>199</v>
      </c>
      <c r="C620" s="56">
        <v>118046</v>
      </c>
      <c r="D620" s="71">
        <v>2</v>
      </c>
      <c r="F620" s="7" t="s">
        <v>241</v>
      </c>
      <c r="G620" s="92" t="s">
        <v>1688</v>
      </c>
      <c r="H620" s="39">
        <v>39538</v>
      </c>
      <c r="I620" s="20">
        <f t="shared" ca="1" si="9"/>
        <v>7</v>
      </c>
    </row>
    <row r="621" spans="1:9" x14ac:dyDescent="0.25">
      <c r="A621" s="92">
        <v>406407951</v>
      </c>
      <c r="B621" s="7" t="s">
        <v>465</v>
      </c>
      <c r="C621" s="56">
        <v>74973</v>
      </c>
      <c r="D621" s="71">
        <v>4</v>
      </c>
      <c r="F621" s="7" t="s">
        <v>541</v>
      </c>
      <c r="G621" s="92" t="s">
        <v>1546</v>
      </c>
      <c r="H621" s="39">
        <v>39282</v>
      </c>
      <c r="I621" s="20">
        <f t="shared" ca="1" si="9"/>
        <v>8</v>
      </c>
    </row>
    <row r="622" spans="1:9" x14ac:dyDescent="0.25">
      <c r="A622" s="92">
        <v>699134090</v>
      </c>
      <c r="B622" s="7" t="s">
        <v>178</v>
      </c>
      <c r="C622" s="56">
        <v>64206</v>
      </c>
      <c r="D622" s="71">
        <v>6</v>
      </c>
      <c r="F622" s="7" t="s">
        <v>401</v>
      </c>
      <c r="G622" s="92" t="s">
        <v>2072</v>
      </c>
      <c r="H622" s="39">
        <v>40351</v>
      </c>
      <c r="I622" s="20">
        <f t="shared" ca="1" si="9"/>
        <v>5</v>
      </c>
    </row>
    <row r="623" spans="1:9" x14ac:dyDescent="0.25">
      <c r="A623" s="92">
        <v>916840791</v>
      </c>
      <c r="B623" s="7" t="s">
        <v>125</v>
      </c>
      <c r="C623" s="56">
        <v>53191</v>
      </c>
      <c r="D623" s="71">
        <v>6</v>
      </c>
      <c r="F623" s="7" t="s">
        <v>157</v>
      </c>
      <c r="G623" s="92" t="s">
        <v>1563</v>
      </c>
      <c r="H623" s="39">
        <v>38801</v>
      </c>
      <c r="I623" s="20">
        <f t="shared" ca="1" si="9"/>
        <v>9</v>
      </c>
    </row>
    <row r="624" spans="1:9" x14ac:dyDescent="0.25">
      <c r="A624" s="92">
        <v>713535877</v>
      </c>
      <c r="B624" s="7" t="s">
        <v>439</v>
      </c>
      <c r="C624" s="56">
        <v>88669</v>
      </c>
      <c r="D624" s="71">
        <v>3</v>
      </c>
      <c r="F624" s="7" t="s">
        <v>630</v>
      </c>
      <c r="G624" s="92" t="s">
        <v>1975</v>
      </c>
      <c r="H624" s="39">
        <v>38902</v>
      </c>
      <c r="I624" s="20">
        <f t="shared" ca="1" si="9"/>
        <v>9</v>
      </c>
    </row>
    <row r="625" spans="1:9" x14ac:dyDescent="0.25">
      <c r="A625" s="92">
        <v>605346812</v>
      </c>
      <c r="B625" s="7" t="s">
        <v>91</v>
      </c>
      <c r="C625" s="56">
        <v>83157</v>
      </c>
      <c r="D625" s="71">
        <v>0</v>
      </c>
      <c r="F625" s="7" t="s">
        <v>704</v>
      </c>
      <c r="G625" s="92" t="s">
        <v>1697</v>
      </c>
      <c r="H625" s="39">
        <v>39742</v>
      </c>
      <c r="I625" s="20">
        <f t="shared" ca="1" si="9"/>
        <v>7</v>
      </c>
    </row>
    <row r="626" spans="1:9" x14ac:dyDescent="0.25">
      <c r="A626" s="92">
        <v>859241428</v>
      </c>
      <c r="B626" s="7" t="s">
        <v>781</v>
      </c>
      <c r="C626" s="56">
        <v>74122</v>
      </c>
      <c r="D626" s="71">
        <v>6</v>
      </c>
      <c r="F626" s="7" t="s">
        <v>479</v>
      </c>
      <c r="G626" s="92" t="s">
        <v>2163</v>
      </c>
      <c r="H626" s="39">
        <v>41116</v>
      </c>
      <c r="I626" s="20">
        <f t="shared" ca="1" si="9"/>
        <v>3</v>
      </c>
    </row>
    <row r="627" spans="1:9" x14ac:dyDescent="0.25">
      <c r="A627" s="92">
        <v>875978181</v>
      </c>
      <c r="B627" s="7" t="s">
        <v>714</v>
      </c>
      <c r="C627" s="56">
        <v>120355</v>
      </c>
      <c r="D627" s="71">
        <v>5</v>
      </c>
      <c r="F627" s="7" t="s">
        <v>401</v>
      </c>
      <c r="G627" s="92" t="s">
        <v>1725</v>
      </c>
      <c r="H627" s="39">
        <v>39592</v>
      </c>
      <c r="I627" s="20">
        <f t="shared" ca="1" si="9"/>
        <v>7</v>
      </c>
    </row>
    <row r="628" spans="1:9" x14ac:dyDescent="0.25">
      <c r="A628" s="92">
        <v>833154903</v>
      </c>
      <c r="B628" s="7" t="s">
        <v>491</v>
      </c>
      <c r="C628" s="56">
        <v>66292</v>
      </c>
      <c r="D628" s="71">
        <v>6</v>
      </c>
      <c r="F628" s="7" t="s">
        <v>630</v>
      </c>
      <c r="G628" s="92" t="s">
        <v>1740</v>
      </c>
      <c r="H628" s="39">
        <v>36290</v>
      </c>
      <c r="I628" s="20">
        <f t="shared" ca="1" si="9"/>
        <v>16</v>
      </c>
    </row>
    <row r="629" spans="1:9" x14ac:dyDescent="0.25">
      <c r="A629" s="92">
        <v>403393432</v>
      </c>
      <c r="B629" s="7" t="s">
        <v>351</v>
      </c>
      <c r="C629" s="56">
        <v>54973</v>
      </c>
      <c r="D629" s="71">
        <v>5</v>
      </c>
      <c r="F629" s="7" t="s">
        <v>241</v>
      </c>
      <c r="G629" s="92" t="s">
        <v>1921</v>
      </c>
      <c r="H629" s="39">
        <v>36009</v>
      </c>
      <c r="I629" s="20">
        <f t="shared" ca="1" si="9"/>
        <v>17</v>
      </c>
    </row>
    <row r="630" spans="1:9" x14ac:dyDescent="0.25">
      <c r="A630" s="92">
        <v>903769808</v>
      </c>
      <c r="B630" s="7" t="s">
        <v>244</v>
      </c>
      <c r="C630" s="56">
        <v>110812</v>
      </c>
      <c r="D630" s="71">
        <v>4</v>
      </c>
      <c r="F630" s="7" t="s">
        <v>479</v>
      </c>
      <c r="G630" s="92" t="s">
        <v>2098</v>
      </c>
      <c r="H630" s="39">
        <v>39616</v>
      </c>
      <c r="I630" s="20">
        <f t="shared" ca="1" si="9"/>
        <v>7</v>
      </c>
    </row>
    <row r="631" spans="1:9" x14ac:dyDescent="0.25">
      <c r="A631" s="92">
        <v>201592518</v>
      </c>
      <c r="B631" s="7" t="s">
        <v>285</v>
      </c>
      <c r="C631" s="56">
        <v>60684</v>
      </c>
      <c r="D631" s="71">
        <v>4</v>
      </c>
      <c r="F631" s="7" t="s">
        <v>241</v>
      </c>
      <c r="G631" s="92" t="s">
        <v>2093</v>
      </c>
      <c r="H631" s="39">
        <v>36318</v>
      </c>
      <c r="I631" s="20">
        <f t="shared" ca="1" si="9"/>
        <v>16</v>
      </c>
    </row>
    <row r="632" spans="1:9" x14ac:dyDescent="0.25">
      <c r="A632" s="92">
        <v>639237014</v>
      </c>
      <c r="B632" s="7" t="s">
        <v>357</v>
      </c>
      <c r="C632" s="56">
        <v>104197</v>
      </c>
      <c r="D632" s="71">
        <v>2</v>
      </c>
      <c r="F632" s="7" t="s">
        <v>541</v>
      </c>
      <c r="G632" s="92" t="s">
        <v>1803</v>
      </c>
      <c r="H632" s="39">
        <v>39592</v>
      </c>
      <c r="I632" s="20">
        <f t="shared" ca="1" si="9"/>
        <v>7</v>
      </c>
    </row>
    <row r="633" spans="1:9" x14ac:dyDescent="0.25">
      <c r="A633" s="92">
        <v>629249808</v>
      </c>
      <c r="B633" s="7" t="s">
        <v>762</v>
      </c>
      <c r="C633" s="56">
        <v>87932</v>
      </c>
      <c r="D633" s="71">
        <v>2</v>
      </c>
      <c r="F633" s="7" t="s">
        <v>241</v>
      </c>
      <c r="G633" s="92" t="s">
        <v>1934</v>
      </c>
      <c r="H633" s="39">
        <v>39518</v>
      </c>
      <c r="I633" s="20">
        <f t="shared" ca="1" si="9"/>
        <v>7</v>
      </c>
    </row>
    <row r="634" spans="1:9" x14ac:dyDescent="0.25">
      <c r="A634" s="92">
        <v>327829087</v>
      </c>
      <c r="B634" s="7" t="s">
        <v>623</v>
      </c>
      <c r="C634" s="56">
        <v>53834</v>
      </c>
      <c r="D634" s="71">
        <v>1</v>
      </c>
      <c r="F634" s="7" t="s">
        <v>241</v>
      </c>
      <c r="G634" s="92" t="s">
        <v>1790</v>
      </c>
      <c r="H634" s="39">
        <v>40469</v>
      </c>
      <c r="I634" s="20">
        <f t="shared" ca="1" si="9"/>
        <v>5</v>
      </c>
    </row>
    <row r="635" spans="1:9" x14ac:dyDescent="0.25">
      <c r="A635" s="92">
        <v>292156373</v>
      </c>
      <c r="B635" s="7" t="s">
        <v>656</v>
      </c>
      <c r="C635" s="56">
        <v>46803</v>
      </c>
      <c r="D635" s="71">
        <v>6</v>
      </c>
      <c r="F635" s="7" t="s">
        <v>541</v>
      </c>
      <c r="G635" s="92" t="s">
        <v>2252</v>
      </c>
      <c r="H635" s="39">
        <v>39899</v>
      </c>
      <c r="I635" s="20">
        <f t="shared" ca="1" si="9"/>
        <v>6</v>
      </c>
    </row>
    <row r="636" spans="1:9" x14ac:dyDescent="0.25">
      <c r="A636" s="92">
        <v>702548217</v>
      </c>
      <c r="B636" s="7" t="s">
        <v>571</v>
      </c>
      <c r="C636" s="56">
        <v>87321</v>
      </c>
      <c r="D636" s="71">
        <v>0</v>
      </c>
      <c r="F636" s="7" t="s">
        <v>524</v>
      </c>
      <c r="G636" s="92" t="s">
        <v>1558</v>
      </c>
      <c r="H636" s="39">
        <v>40841</v>
      </c>
      <c r="I636" s="20">
        <f t="shared" ca="1" si="9"/>
        <v>4</v>
      </c>
    </row>
    <row r="637" spans="1:9" x14ac:dyDescent="0.25">
      <c r="A637" s="92">
        <v>780278341</v>
      </c>
      <c r="B637" s="7" t="s">
        <v>712</v>
      </c>
      <c r="C637" s="56">
        <v>62335</v>
      </c>
      <c r="D637" s="71">
        <v>3</v>
      </c>
      <c r="F637" s="7" t="s">
        <v>541</v>
      </c>
      <c r="G637" s="92" t="s">
        <v>1913</v>
      </c>
      <c r="H637" s="39">
        <v>35821</v>
      </c>
      <c r="I637" s="20">
        <f t="shared" ca="1" si="9"/>
        <v>18</v>
      </c>
    </row>
    <row r="638" spans="1:9" x14ac:dyDescent="0.25">
      <c r="A638" s="92">
        <v>496323845</v>
      </c>
      <c r="B638" s="7" t="s">
        <v>428</v>
      </c>
      <c r="C638" s="56">
        <v>66016</v>
      </c>
      <c r="D638" s="71">
        <v>2</v>
      </c>
      <c r="F638" s="7" t="s">
        <v>167</v>
      </c>
      <c r="G638" s="92" t="s">
        <v>1589</v>
      </c>
      <c r="H638" s="39">
        <v>39758</v>
      </c>
      <c r="I638" s="20">
        <f t="shared" ca="1" si="9"/>
        <v>7</v>
      </c>
    </row>
    <row r="639" spans="1:9" x14ac:dyDescent="0.25">
      <c r="A639" s="92">
        <v>959594354</v>
      </c>
      <c r="B639" s="7" t="s">
        <v>29</v>
      </c>
      <c r="C639" s="56">
        <v>107635</v>
      </c>
      <c r="D639" s="26">
        <v>6</v>
      </c>
      <c r="F639" s="7" t="s">
        <v>393</v>
      </c>
      <c r="G639" s="92" t="s">
        <v>1875</v>
      </c>
      <c r="H639" s="39">
        <v>41137</v>
      </c>
      <c r="I639" s="20">
        <f t="shared" ca="1" si="9"/>
        <v>3</v>
      </c>
    </row>
    <row r="640" spans="1:9" x14ac:dyDescent="0.25">
      <c r="A640" s="92">
        <v>863250351</v>
      </c>
      <c r="B640" s="7" t="s">
        <v>345</v>
      </c>
      <c r="C640" s="56">
        <v>61049</v>
      </c>
      <c r="D640" s="71">
        <v>1</v>
      </c>
      <c r="F640" s="7" t="s">
        <v>704</v>
      </c>
      <c r="G640" s="92" t="s">
        <v>1821</v>
      </c>
      <c r="H640" s="39">
        <v>38805</v>
      </c>
      <c r="I640" s="20">
        <f t="shared" ca="1" si="9"/>
        <v>9</v>
      </c>
    </row>
    <row r="641" spans="1:9" x14ac:dyDescent="0.25">
      <c r="A641" s="92">
        <v>441582775</v>
      </c>
      <c r="B641" s="7" t="s">
        <v>614</v>
      </c>
      <c r="C641" s="56">
        <v>105708</v>
      </c>
      <c r="D641" s="71">
        <v>2</v>
      </c>
      <c r="F641" s="7" t="s">
        <v>241</v>
      </c>
      <c r="G641" s="92" t="s">
        <v>1598</v>
      </c>
      <c r="H641" s="39">
        <v>38798</v>
      </c>
      <c r="I641" s="20">
        <f t="shared" ca="1" si="9"/>
        <v>9</v>
      </c>
    </row>
    <row r="642" spans="1:9" x14ac:dyDescent="0.25">
      <c r="A642" s="92">
        <v>673228346</v>
      </c>
      <c r="B642" s="7" t="s">
        <v>109</v>
      </c>
      <c r="C642" s="56">
        <v>112396</v>
      </c>
      <c r="D642" s="71">
        <v>6</v>
      </c>
      <c r="F642" s="7" t="s">
        <v>232</v>
      </c>
      <c r="G642" s="92" t="s">
        <v>1644</v>
      </c>
      <c r="H642" s="39">
        <v>40263</v>
      </c>
      <c r="I642" s="20">
        <f t="shared" ref="I642:I705" ca="1" si="10">DATEDIF(H642,TODAY(),"Y")</f>
        <v>5</v>
      </c>
    </row>
    <row r="643" spans="1:9" x14ac:dyDescent="0.25">
      <c r="A643" s="92">
        <v>515153023</v>
      </c>
      <c r="B643" s="7" t="s">
        <v>414</v>
      </c>
      <c r="C643" s="56">
        <v>83404</v>
      </c>
      <c r="D643" s="71">
        <v>6</v>
      </c>
      <c r="F643" s="7" t="s">
        <v>241</v>
      </c>
      <c r="G643" s="92" t="s">
        <v>1969</v>
      </c>
      <c r="H643" s="39">
        <v>37866</v>
      </c>
      <c r="I643" s="20">
        <f t="shared" ca="1" si="10"/>
        <v>12</v>
      </c>
    </row>
    <row r="644" spans="1:9" x14ac:dyDescent="0.25">
      <c r="A644" s="92">
        <v>271097077</v>
      </c>
      <c r="B644" s="7" t="s">
        <v>475</v>
      </c>
      <c r="C644" s="56">
        <v>43487</v>
      </c>
      <c r="D644" s="71">
        <v>2</v>
      </c>
      <c r="F644" s="7" t="s">
        <v>704</v>
      </c>
      <c r="G644" s="92" t="s">
        <v>2155</v>
      </c>
      <c r="H644" s="39">
        <v>39118</v>
      </c>
      <c r="I644" s="20">
        <f t="shared" ca="1" si="10"/>
        <v>9</v>
      </c>
    </row>
    <row r="645" spans="1:9" x14ac:dyDescent="0.25">
      <c r="A645" s="92">
        <v>571755026</v>
      </c>
      <c r="B645" s="7" t="s">
        <v>650</v>
      </c>
      <c r="C645" s="56">
        <v>84796</v>
      </c>
      <c r="D645" s="71">
        <v>2</v>
      </c>
      <c r="F645" s="7" t="s">
        <v>704</v>
      </c>
      <c r="G645" s="92" t="s">
        <v>2192</v>
      </c>
      <c r="H645" s="39">
        <v>36080</v>
      </c>
      <c r="I645" s="20">
        <f t="shared" ca="1" si="10"/>
        <v>17</v>
      </c>
    </row>
    <row r="646" spans="1:9" x14ac:dyDescent="0.25">
      <c r="A646" s="92">
        <v>689692191</v>
      </c>
      <c r="B646" s="7" t="s">
        <v>742</v>
      </c>
      <c r="C646" s="56">
        <v>80964</v>
      </c>
      <c r="D646" s="71">
        <v>3</v>
      </c>
      <c r="F646" s="7" t="s">
        <v>479</v>
      </c>
      <c r="G646" s="92" t="s">
        <v>1668</v>
      </c>
      <c r="H646" s="39">
        <v>39123</v>
      </c>
      <c r="I646" s="20">
        <f t="shared" ca="1" si="10"/>
        <v>9</v>
      </c>
    </row>
    <row r="647" spans="1:9" x14ac:dyDescent="0.25">
      <c r="A647" s="92">
        <v>264870258</v>
      </c>
      <c r="B647" s="7" t="s">
        <v>277</v>
      </c>
      <c r="C647" s="56">
        <v>77739</v>
      </c>
      <c r="D647" s="71">
        <v>1</v>
      </c>
      <c r="F647" s="7" t="s">
        <v>805</v>
      </c>
      <c r="G647" s="92" t="s">
        <v>1746</v>
      </c>
      <c r="H647" s="39">
        <v>40543</v>
      </c>
      <c r="I647" s="20">
        <f t="shared" ca="1" si="10"/>
        <v>5</v>
      </c>
    </row>
    <row r="648" spans="1:9" x14ac:dyDescent="0.25">
      <c r="A648" s="92">
        <v>222904579</v>
      </c>
      <c r="B648" s="7" t="s">
        <v>151</v>
      </c>
      <c r="C648" s="56">
        <v>85139</v>
      </c>
      <c r="D648" s="71">
        <v>1</v>
      </c>
      <c r="F648" s="7" t="s">
        <v>157</v>
      </c>
      <c r="G648" s="92" t="s">
        <v>2109</v>
      </c>
      <c r="H648" s="39">
        <v>39147</v>
      </c>
      <c r="I648" s="20">
        <f t="shared" ca="1" si="10"/>
        <v>8</v>
      </c>
    </row>
    <row r="649" spans="1:9" x14ac:dyDescent="0.25">
      <c r="A649" s="92">
        <v>427337460</v>
      </c>
      <c r="B649" s="7" t="s">
        <v>123</v>
      </c>
      <c r="C649" s="56">
        <v>124619</v>
      </c>
      <c r="D649" s="71">
        <v>6</v>
      </c>
      <c r="F649" s="7" t="s">
        <v>193</v>
      </c>
      <c r="G649" s="92" t="s">
        <v>2004</v>
      </c>
      <c r="H649" s="39">
        <v>39654</v>
      </c>
      <c r="I649" s="20">
        <f t="shared" ca="1" si="10"/>
        <v>7</v>
      </c>
    </row>
    <row r="650" spans="1:9" x14ac:dyDescent="0.25">
      <c r="A650" s="92">
        <v>810366566</v>
      </c>
      <c r="B650" s="7" t="s">
        <v>35</v>
      </c>
      <c r="C650" s="56">
        <v>98598</v>
      </c>
      <c r="D650" s="26">
        <v>4</v>
      </c>
      <c r="F650" s="7" t="s">
        <v>630</v>
      </c>
      <c r="G650" s="92" t="s">
        <v>1973</v>
      </c>
      <c r="H650" s="39">
        <v>39002</v>
      </c>
      <c r="I650" s="20">
        <f t="shared" ca="1" si="10"/>
        <v>9</v>
      </c>
    </row>
    <row r="651" spans="1:9" x14ac:dyDescent="0.25">
      <c r="A651" s="92">
        <v>158146093</v>
      </c>
      <c r="B651" s="7" t="s">
        <v>642</v>
      </c>
      <c r="C651" s="56">
        <v>73326</v>
      </c>
      <c r="D651" s="71">
        <v>0</v>
      </c>
      <c r="F651" s="7" t="s">
        <v>88</v>
      </c>
      <c r="G651" s="92" t="s">
        <v>2259</v>
      </c>
      <c r="H651" s="39">
        <v>40273</v>
      </c>
      <c r="I651" s="20">
        <f t="shared" ca="1" si="10"/>
        <v>5</v>
      </c>
    </row>
    <row r="652" spans="1:9" x14ac:dyDescent="0.25">
      <c r="A652" s="92">
        <v>863883029</v>
      </c>
      <c r="B652" s="7" t="s">
        <v>317</v>
      </c>
      <c r="C652" s="56">
        <v>90126</v>
      </c>
      <c r="D652" s="71">
        <v>4</v>
      </c>
      <c r="F652" s="7" t="s">
        <v>401</v>
      </c>
      <c r="G652" s="92" t="s">
        <v>2122</v>
      </c>
      <c r="H652" s="39">
        <v>36121</v>
      </c>
      <c r="I652" s="20">
        <f t="shared" ca="1" si="10"/>
        <v>17</v>
      </c>
    </row>
    <row r="653" spans="1:9" x14ac:dyDescent="0.25">
      <c r="A653" s="92">
        <v>132404327</v>
      </c>
      <c r="B653" s="7" t="s">
        <v>332</v>
      </c>
      <c r="C653" s="56">
        <v>54633</v>
      </c>
      <c r="D653" s="71">
        <v>5</v>
      </c>
      <c r="F653" s="7" t="s">
        <v>541</v>
      </c>
      <c r="G653" s="92" t="s">
        <v>1577</v>
      </c>
      <c r="H653" s="39">
        <v>36536</v>
      </c>
      <c r="I653" s="20">
        <f t="shared" ca="1" si="10"/>
        <v>16</v>
      </c>
    </row>
    <row r="654" spans="1:9" x14ac:dyDescent="0.25">
      <c r="A654" s="92">
        <v>756457752</v>
      </c>
      <c r="B654" s="7" t="s">
        <v>482</v>
      </c>
      <c r="C654" s="56">
        <v>111847</v>
      </c>
      <c r="D654" s="71">
        <v>5</v>
      </c>
      <c r="F654" s="7" t="s">
        <v>241</v>
      </c>
      <c r="G654" s="92" t="s">
        <v>1823</v>
      </c>
      <c r="H654" s="39">
        <v>35829</v>
      </c>
      <c r="I654" s="20">
        <f t="shared" ca="1" si="10"/>
        <v>18</v>
      </c>
    </row>
    <row r="655" spans="1:9" x14ac:dyDescent="0.25">
      <c r="A655" s="92">
        <v>641060205</v>
      </c>
      <c r="B655" s="7" t="s">
        <v>108</v>
      </c>
      <c r="C655" s="56">
        <v>96191</v>
      </c>
      <c r="D655" s="71">
        <v>5</v>
      </c>
      <c r="F655" s="7" t="s">
        <v>88</v>
      </c>
      <c r="G655" s="92" t="s">
        <v>1777</v>
      </c>
      <c r="H655" s="39">
        <v>37785</v>
      </c>
      <c r="I655" s="20">
        <f t="shared" ca="1" si="10"/>
        <v>12</v>
      </c>
    </row>
    <row r="656" spans="1:9" x14ac:dyDescent="0.25">
      <c r="A656" s="92">
        <v>342898179</v>
      </c>
      <c r="B656" s="7" t="s">
        <v>791</v>
      </c>
      <c r="C656" s="56">
        <v>124666</v>
      </c>
      <c r="D656" s="71">
        <v>6</v>
      </c>
      <c r="F656" s="7" t="s">
        <v>704</v>
      </c>
      <c r="G656" s="92" t="s">
        <v>2084</v>
      </c>
      <c r="H656" s="39">
        <v>36458</v>
      </c>
      <c r="I656" s="20">
        <f t="shared" ca="1" si="10"/>
        <v>16</v>
      </c>
    </row>
    <row r="657" spans="1:9" x14ac:dyDescent="0.25">
      <c r="A657" s="92">
        <v>525598270</v>
      </c>
      <c r="B657" s="7" t="s">
        <v>33</v>
      </c>
      <c r="C657" s="56">
        <v>82341</v>
      </c>
      <c r="D657" s="26">
        <v>3</v>
      </c>
      <c r="F657" s="7" t="s">
        <v>241</v>
      </c>
      <c r="G657" s="92" t="s">
        <v>1890</v>
      </c>
      <c r="H657" s="39">
        <v>40456</v>
      </c>
      <c r="I657" s="20">
        <f t="shared" ca="1" si="10"/>
        <v>5</v>
      </c>
    </row>
    <row r="658" spans="1:9" x14ac:dyDescent="0.25">
      <c r="A658" s="92">
        <v>900776149</v>
      </c>
      <c r="B658" s="7" t="s">
        <v>246</v>
      </c>
      <c r="C658" s="56">
        <v>81584</v>
      </c>
      <c r="D658" s="71">
        <v>4</v>
      </c>
      <c r="F658" s="7" t="s">
        <v>704</v>
      </c>
      <c r="G658" s="92" t="s">
        <v>2002</v>
      </c>
      <c r="H658" s="39">
        <v>39648</v>
      </c>
      <c r="I658" s="20">
        <f t="shared" ca="1" si="10"/>
        <v>7</v>
      </c>
    </row>
    <row r="659" spans="1:9" x14ac:dyDescent="0.25">
      <c r="A659" s="92">
        <v>760611779</v>
      </c>
      <c r="B659" s="18" t="s">
        <v>14</v>
      </c>
      <c r="C659" s="56">
        <v>60915</v>
      </c>
      <c r="D659" s="26">
        <v>3</v>
      </c>
      <c r="F659" s="7" t="s">
        <v>193</v>
      </c>
      <c r="G659" s="92" t="s">
        <v>1612</v>
      </c>
      <c r="H659" s="39">
        <v>39274</v>
      </c>
      <c r="I659" s="20">
        <f t="shared" ca="1" si="10"/>
        <v>8</v>
      </c>
    </row>
    <row r="660" spans="1:9" x14ac:dyDescent="0.25">
      <c r="A660" s="92">
        <v>761626419</v>
      </c>
      <c r="B660" s="7" t="s">
        <v>517</v>
      </c>
      <c r="C660" s="56">
        <v>119082</v>
      </c>
      <c r="D660" s="71">
        <v>1</v>
      </c>
      <c r="F660" s="7" t="s">
        <v>241</v>
      </c>
      <c r="G660" s="92" t="s">
        <v>1956</v>
      </c>
      <c r="H660" s="39">
        <v>36455</v>
      </c>
      <c r="I660" s="20">
        <f t="shared" ca="1" si="10"/>
        <v>16</v>
      </c>
    </row>
    <row r="661" spans="1:9" x14ac:dyDescent="0.25">
      <c r="A661" s="92">
        <v>879284327</v>
      </c>
      <c r="B661" s="7" t="s">
        <v>777</v>
      </c>
      <c r="C661" s="56">
        <v>95259</v>
      </c>
      <c r="D661" s="71">
        <v>4</v>
      </c>
      <c r="F661" s="7" t="s">
        <v>799</v>
      </c>
      <c r="G661" s="92" t="s">
        <v>1551</v>
      </c>
      <c r="H661" s="39">
        <v>37684</v>
      </c>
      <c r="I661" s="20">
        <f t="shared" ca="1" si="10"/>
        <v>12</v>
      </c>
    </row>
    <row r="662" spans="1:9" x14ac:dyDescent="0.25">
      <c r="A662" s="92">
        <v>946242588</v>
      </c>
      <c r="B662" s="7" t="s">
        <v>146</v>
      </c>
      <c r="C662" s="56">
        <v>53330</v>
      </c>
      <c r="D662" s="71">
        <v>1</v>
      </c>
      <c r="F662" s="7" t="s">
        <v>241</v>
      </c>
      <c r="G662" s="92" t="s">
        <v>2136</v>
      </c>
      <c r="H662" s="39">
        <v>35801</v>
      </c>
      <c r="I662" s="20">
        <f t="shared" ca="1" si="10"/>
        <v>18</v>
      </c>
    </row>
    <row r="663" spans="1:9" x14ac:dyDescent="0.25">
      <c r="A663" s="92">
        <v>974378703</v>
      </c>
      <c r="B663" s="7" t="s">
        <v>62</v>
      </c>
      <c r="C663" s="56">
        <v>121213</v>
      </c>
      <c r="D663" s="26">
        <v>2</v>
      </c>
      <c r="F663" s="7" t="s">
        <v>88</v>
      </c>
      <c r="G663" s="92" t="s">
        <v>2220</v>
      </c>
      <c r="H663" s="39">
        <v>39215</v>
      </c>
      <c r="I663" s="20">
        <f t="shared" ca="1" si="10"/>
        <v>8</v>
      </c>
    </row>
    <row r="664" spans="1:9" x14ac:dyDescent="0.25">
      <c r="A664" s="92">
        <v>407677443</v>
      </c>
      <c r="B664" s="7" t="s">
        <v>57</v>
      </c>
      <c r="C664" s="56">
        <v>45315</v>
      </c>
      <c r="D664" s="26">
        <v>2</v>
      </c>
      <c r="F664" s="7" t="s">
        <v>241</v>
      </c>
      <c r="G664" s="92" t="s">
        <v>2180</v>
      </c>
      <c r="H664" s="39">
        <v>38777</v>
      </c>
      <c r="I664" s="20">
        <f t="shared" ca="1" si="10"/>
        <v>9</v>
      </c>
    </row>
    <row r="665" spans="1:9" x14ac:dyDescent="0.25">
      <c r="A665" s="92">
        <v>883828791</v>
      </c>
      <c r="B665" s="7" t="s">
        <v>688</v>
      </c>
      <c r="C665" s="56">
        <v>76284</v>
      </c>
      <c r="D665" s="71">
        <v>3</v>
      </c>
      <c r="F665" s="7" t="s">
        <v>704</v>
      </c>
      <c r="G665" s="92" t="s">
        <v>2019</v>
      </c>
      <c r="H665" s="39">
        <v>39441</v>
      </c>
      <c r="I665" s="20">
        <f t="shared" ca="1" si="10"/>
        <v>8</v>
      </c>
    </row>
    <row r="666" spans="1:9" x14ac:dyDescent="0.25">
      <c r="A666" s="92">
        <v>438827602</v>
      </c>
      <c r="B666" s="7" t="s">
        <v>220</v>
      </c>
      <c r="C666" s="56">
        <v>123331</v>
      </c>
      <c r="D666" s="71">
        <v>5</v>
      </c>
      <c r="F666" s="7" t="s">
        <v>241</v>
      </c>
      <c r="G666" s="92" t="s">
        <v>2151</v>
      </c>
      <c r="H666" s="39">
        <v>39106</v>
      </c>
      <c r="I666" s="20">
        <f t="shared" ca="1" si="10"/>
        <v>9</v>
      </c>
    </row>
    <row r="667" spans="1:9" x14ac:dyDescent="0.25">
      <c r="A667" s="92">
        <v>178563027</v>
      </c>
      <c r="B667" s="7" t="s">
        <v>231</v>
      </c>
      <c r="C667" s="56">
        <v>48576</v>
      </c>
      <c r="D667" s="71">
        <v>0</v>
      </c>
      <c r="F667" s="7" t="s">
        <v>704</v>
      </c>
      <c r="G667" s="92" t="s">
        <v>1946</v>
      </c>
      <c r="H667" s="51">
        <v>40638</v>
      </c>
      <c r="I667" s="20">
        <f t="shared" ca="1" si="10"/>
        <v>4</v>
      </c>
    </row>
    <row r="668" spans="1:9" x14ac:dyDescent="0.25">
      <c r="A668" s="92">
        <v>374720175</v>
      </c>
      <c r="B668" s="7" t="s">
        <v>400</v>
      </c>
      <c r="C668" s="56">
        <v>123209</v>
      </c>
      <c r="D668" s="71">
        <v>5</v>
      </c>
      <c r="F668" s="7" t="s">
        <v>88</v>
      </c>
      <c r="G668" s="92" t="s">
        <v>1609</v>
      </c>
      <c r="H668" s="39">
        <v>39588</v>
      </c>
      <c r="I668" s="20">
        <f t="shared" ca="1" si="10"/>
        <v>7</v>
      </c>
    </row>
    <row r="669" spans="1:9" x14ac:dyDescent="0.25">
      <c r="A669" s="92">
        <v>189105475</v>
      </c>
      <c r="B669" s="7" t="s">
        <v>361</v>
      </c>
      <c r="C669" s="56">
        <v>77016</v>
      </c>
      <c r="D669" s="71">
        <v>1</v>
      </c>
      <c r="F669" s="7" t="s">
        <v>241</v>
      </c>
      <c r="G669" s="92" t="s">
        <v>1605</v>
      </c>
      <c r="H669" s="39">
        <v>39378</v>
      </c>
      <c r="I669" s="20">
        <f t="shared" ca="1" si="10"/>
        <v>8</v>
      </c>
    </row>
    <row r="670" spans="1:9" x14ac:dyDescent="0.25">
      <c r="A670" s="92">
        <v>235654630</v>
      </c>
      <c r="B670" s="7" t="s">
        <v>441</v>
      </c>
      <c r="C670" s="56">
        <v>57718</v>
      </c>
      <c r="D670" s="71">
        <v>6</v>
      </c>
      <c r="F670" s="7" t="s">
        <v>630</v>
      </c>
      <c r="G670" s="92" t="s">
        <v>1670</v>
      </c>
      <c r="H670" s="39">
        <v>40726</v>
      </c>
      <c r="I670" s="20">
        <f t="shared" ca="1" si="10"/>
        <v>4</v>
      </c>
    </row>
    <row r="671" spans="1:9" x14ac:dyDescent="0.25">
      <c r="A671" s="92">
        <v>320610533</v>
      </c>
      <c r="B671" s="7" t="s">
        <v>655</v>
      </c>
      <c r="C671" s="56">
        <v>44395</v>
      </c>
      <c r="D671" s="71">
        <v>4</v>
      </c>
      <c r="F671" s="7" t="s">
        <v>193</v>
      </c>
      <c r="G671" s="92" t="s">
        <v>1565</v>
      </c>
      <c r="H671" s="39">
        <v>36643</v>
      </c>
      <c r="I671" s="20">
        <f t="shared" ca="1" si="10"/>
        <v>15</v>
      </c>
    </row>
    <row r="672" spans="1:9" x14ac:dyDescent="0.25">
      <c r="A672" s="92">
        <v>319265440</v>
      </c>
      <c r="B672" s="7" t="s">
        <v>658</v>
      </c>
      <c r="C672" s="56">
        <v>71466</v>
      </c>
      <c r="D672" s="71">
        <v>5</v>
      </c>
      <c r="F672" s="7" t="s">
        <v>241</v>
      </c>
      <c r="G672" s="92" t="s">
        <v>1829</v>
      </c>
      <c r="H672" s="51">
        <v>40603</v>
      </c>
      <c r="I672" s="20">
        <f t="shared" ca="1" si="10"/>
        <v>4</v>
      </c>
    </row>
    <row r="673" spans="1:9" x14ac:dyDescent="0.25">
      <c r="A673" s="92">
        <v>953680312</v>
      </c>
      <c r="B673" s="7" t="s">
        <v>516</v>
      </c>
      <c r="C673" s="56">
        <v>57743</v>
      </c>
      <c r="D673" s="71">
        <v>1</v>
      </c>
      <c r="F673" s="7" t="s">
        <v>704</v>
      </c>
      <c r="G673" s="92" t="s">
        <v>2025</v>
      </c>
      <c r="H673" s="39">
        <v>39768</v>
      </c>
      <c r="I673" s="20">
        <f t="shared" ca="1" si="10"/>
        <v>7</v>
      </c>
    </row>
    <row r="674" spans="1:9" x14ac:dyDescent="0.25">
      <c r="A674" s="92">
        <v>862411247</v>
      </c>
      <c r="B674" s="7" t="s">
        <v>424</v>
      </c>
      <c r="C674" s="56">
        <v>86111</v>
      </c>
      <c r="D674" s="71">
        <v>5</v>
      </c>
      <c r="F674" s="7" t="s">
        <v>704</v>
      </c>
      <c r="G674" s="92" t="s">
        <v>1679</v>
      </c>
      <c r="H674" s="39">
        <v>37495</v>
      </c>
      <c r="I674" s="20">
        <f t="shared" ca="1" si="10"/>
        <v>13</v>
      </c>
    </row>
    <row r="675" spans="1:9" x14ac:dyDescent="0.25">
      <c r="A675" s="92">
        <v>667081171</v>
      </c>
      <c r="B675" s="7" t="s">
        <v>107</v>
      </c>
      <c r="C675" s="56">
        <v>54814</v>
      </c>
      <c r="D675" s="71">
        <v>1</v>
      </c>
      <c r="F675" s="7" t="s">
        <v>193</v>
      </c>
      <c r="G675" s="92" t="s">
        <v>1655</v>
      </c>
      <c r="H675" s="39">
        <v>36082</v>
      </c>
      <c r="I675" s="20">
        <f t="shared" ca="1" si="10"/>
        <v>17</v>
      </c>
    </row>
    <row r="676" spans="1:9" x14ac:dyDescent="0.25">
      <c r="A676" s="92">
        <v>171016035</v>
      </c>
      <c r="B676" s="7" t="s">
        <v>592</v>
      </c>
      <c r="C676" s="56">
        <v>95313</v>
      </c>
      <c r="D676" s="71">
        <v>5</v>
      </c>
      <c r="F676" s="7" t="s">
        <v>88</v>
      </c>
      <c r="G676" s="92" t="s">
        <v>2244</v>
      </c>
      <c r="H676" s="39">
        <v>39662</v>
      </c>
      <c r="I676" s="20">
        <f t="shared" ca="1" si="10"/>
        <v>7</v>
      </c>
    </row>
    <row r="677" spans="1:9" x14ac:dyDescent="0.25">
      <c r="A677" s="92">
        <v>840246021</v>
      </c>
      <c r="B677" s="7" t="s">
        <v>573</v>
      </c>
      <c r="C677" s="56">
        <v>66140</v>
      </c>
      <c r="D677" s="71">
        <v>3</v>
      </c>
      <c r="F677" s="7" t="s">
        <v>541</v>
      </c>
      <c r="G677" s="92" t="s">
        <v>2027</v>
      </c>
      <c r="H677" s="39">
        <v>39298</v>
      </c>
      <c r="I677" s="20">
        <f t="shared" ca="1" si="10"/>
        <v>8</v>
      </c>
    </row>
    <row r="678" spans="1:9" x14ac:dyDescent="0.25">
      <c r="A678" s="92">
        <v>182885638</v>
      </c>
      <c r="B678" s="7" t="s">
        <v>456</v>
      </c>
      <c r="C678" s="56">
        <v>66852</v>
      </c>
      <c r="D678" s="71">
        <v>5</v>
      </c>
      <c r="F678" s="7" t="s">
        <v>167</v>
      </c>
      <c r="G678" s="92" t="s">
        <v>1654</v>
      </c>
      <c r="H678" s="39">
        <v>41128</v>
      </c>
      <c r="I678" s="20">
        <f t="shared" ca="1" si="10"/>
        <v>3</v>
      </c>
    </row>
    <row r="679" spans="1:9" x14ac:dyDescent="0.25">
      <c r="A679" s="92">
        <v>271746302</v>
      </c>
      <c r="B679" s="7" t="s">
        <v>206</v>
      </c>
      <c r="C679" s="56">
        <v>44692</v>
      </c>
      <c r="D679" s="71">
        <v>3</v>
      </c>
      <c r="F679" s="7" t="s">
        <v>167</v>
      </c>
      <c r="G679" s="92" t="s">
        <v>1698</v>
      </c>
      <c r="H679" s="39">
        <v>40918</v>
      </c>
      <c r="I679" s="20">
        <f t="shared" ca="1" si="10"/>
        <v>4</v>
      </c>
    </row>
    <row r="680" spans="1:9" x14ac:dyDescent="0.25">
      <c r="A680" s="92">
        <v>859086135</v>
      </c>
      <c r="B680" s="7" t="s">
        <v>675</v>
      </c>
      <c r="C680" s="56">
        <v>65258</v>
      </c>
      <c r="D680" s="71">
        <v>0</v>
      </c>
      <c r="F680" s="7" t="s">
        <v>88</v>
      </c>
      <c r="G680" s="92" t="s">
        <v>2104</v>
      </c>
      <c r="H680" s="39">
        <v>40880</v>
      </c>
      <c r="I680" s="20">
        <f t="shared" ca="1" si="10"/>
        <v>4</v>
      </c>
    </row>
    <row r="681" spans="1:9" x14ac:dyDescent="0.25">
      <c r="A681" s="92">
        <v>710506099</v>
      </c>
      <c r="B681" s="7" t="s">
        <v>324</v>
      </c>
      <c r="C681" s="56">
        <v>102792</v>
      </c>
      <c r="D681" s="71">
        <v>1</v>
      </c>
      <c r="F681" s="7" t="s">
        <v>541</v>
      </c>
      <c r="G681" s="92" t="s">
        <v>2224</v>
      </c>
      <c r="H681" s="39">
        <v>35990</v>
      </c>
      <c r="I681" s="20">
        <f t="shared" ca="1" si="10"/>
        <v>17</v>
      </c>
    </row>
    <row r="682" spans="1:9" x14ac:dyDescent="0.25">
      <c r="A682" s="92">
        <v>578264967</v>
      </c>
      <c r="B682" s="7" t="s">
        <v>701</v>
      </c>
      <c r="C682" s="56">
        <v>97922</v>
      </c>
      <c r="D682" s="71">
        <v>2</v>
      </c>
      <c r="F682" s="7" t="s">
        <v>241</v>
      </c>
      <c r="G682" s="92" t="s">
        <v>2254</v>
      </c>
      <c r="H682" s="39">
        <v>39276</v>
      </c>
      <c r="I682" s="20">
        <f t="shared" ca="1" si="10"/>
        <v>8</v>
      </c>
    </row>
    <row r="683" spans="1:9" x14ac:dyDescent="0.25">
      <c r="A683" s="92">
        <v>534808319</v>
      </c>
      <c r="B683" s="7" t="s">
        <v>624</v>
      </c>
      <c r="C683" s="56">
        <v>119223</v>
      </c>
      <c r="D683" s="71">
        <v>2</v>
      </c>
      <c r="F683" s="7" t="s">
        <v>148</v>
      </c>
      <c r="G683" s="92" t="s">
        <v>1912</v>
      </c>
      <c r="H683" s="39">
        <v>39529</v>
      </c>
      <c r="I683" s="20">
        <f t="shared" ca="1" si="10"/>
        <v>7</v>
      </c>
    </row>
    <row r="684" spans="1:9" x14ac:dyDescent="0.25">
      <c r="A684" s="92">
        <v>583249473</v>
      </c>
      <c r="B684" s="7" t="s">
        <v>252</v>
      </c>
      <c r="C684" s="56">
        <v>71445</v>
      </c>
      <c r="D684" s="71">
        <v>4</v>
      </c>
      <c r="F684" s="7" t="s">
        <v>241</v>
      </c>
      <c r="G684" s="92" t="s">
        <v>2147</v>
      </c>
      <c r="H684" s="39">
        <v>39312</v>
      </c>
      <c r="I684" s="20">
        <f t="shared" ca="1" si="10"/>
        <v>8</v>
      </c>
    </row>
    <row r="685" spans="1:9" x14ac:dyDescent="0.25">
      <c r="A685" s="92">
        <v>988958172</v>
      </c>
      <c r="B685" s="7" t="s">
        <v>154</v>
      </c>
      <c r="C685" s="56">
        <v>71073</v>
      </c>
      <c r="D685" s="71">
        <v>0</v>
      </c>
      <c r="F685" s="7" t="s">
        <v>630</v>
      </c>
      <c r="G685" s="92" t="s">
        <v>2250</v>
      </c>
      <c r="H685" s="39">
        <v>36070</v>
      </c>
      <c r="I685" s="20">
        <f t="shared" ca="1" si="10"/>
        <v>17</v>
      </c>
    </row>
    <row r="686" spans="1:9" x14ac:dyDescent="0.25">
      <c r="A686" s="92">
        <v>598345110</v>
      </c>
      <c r="B686" s="7" t="s">
        <v>224</v>
      </c>
      <c r="C686" s="56">
        <v>64193</v>
      </c>
      <c r="D686" s="71">
        <v>5</v>
      </c>
      <c r="F686" s="18" t="s">
        <v>26</v>
      </c>
      <c r="G686" s="92" t="s">
        <v>2134</v>
      </c>
      <c r="H686" s="19">
        <v>39029</v>
      </c>
      <c r="I686" s="20">
        <f t="shared" ca="1" si="10"/>
        <v>9</v>
      </c>
    </row>
    <row r="687" spans="1:9" x14ac:dyDescent="0.25">
      <c r="A687" s="92">
        <v>615081047</v>
      </c>
      <c r="B687" s="7" t="s">
        <v>262</v>
      </c>
      <c r="C687" s="56">
        <v>98150</v>
      </c>
      <c r="D687" s="71">
        <v>1</v>
      </c>
      <c r="F687" s="18" t="s">
        <v>26</v>
      </c>
      <c r="G687" s="92" t="s">
        <v>2092</v>
      </c>
      <c r="H687" s="19">
        <v>39704</v>
      </c>
      <c r="I687" s="20">
        <f t="shared" ca="1" si="10"/>
        <v>7</v>
      </c>
    </row>
    <row r="688" spans="1:9" x14ac:dyDescent="0.25">
      <c r="A688" s="92">
        <v>985735309</v>
      </c>
      <c r="B688" s="7" t="s">
        <v>477</v>
      </c>
      <c r="C688" s="56">
        <v>98838</v>
      </c>
      <c r="D688" s="71">
        <v>5</v>
      </c>
      <c r="F688" s="7" t="s">
        <v>241</v>
      </c>
      <c r="G688" s="92" t="s">
        <v>1547</v>
      </c>
      <c r="H688" s="39">
        <v>38809</v>
      </c>
      <c r="I688" s="20">
        <f t="shared" ca="1" si="10"/>
        <v>9</v>
      </c>
    </row>
    <row r="689" spans="1:9" x14ac:dyDescent="0.25">
      <c r="A689" s="92">
        <v>459863811</v>
      </c>
      <c r="B689" s="7" t="s">
        <v>116</v>
      </c>
      <c r="C689" s="56">
        <v>115133</v>
      </c>
      <c r="D689" s="71">
        <v>5</v>
      </c>
      <c r="F689" s="7" t="s">
        <v>167</v>
      </c>
      <c r="G689" s="92" t="s">
        <v>2000</v>
      </c>
      <c r="H689" s="39">
        <v>40752</v>
      </c>
      <c r="I689" s="20">
        <f t="shared" ca="1" si="10"/>
        <v>4</v>
      </c>
    </row>
    <row r="690" spans="1:9" x14ac:dyDescent="0.25">
      <c r="A690" s="92">
        <v>726217115</v>
      </c>
      <c r="B690" s="7" t="s">
        <v>606</v>
      </c>
      <c r="C690" s="56">
        <v>111638</v>
      </c>
      <c r="D690" s="71">
        <v>4</v>
      </c>
      <c r="F690" s="7" t="s">
        <v>167</v>
      </c>
      <c r="G690" s="92" t="s">
        <v>2077</v>
      </c>
      <c r="H690" s="39">
        <v>40550</v>
      </c>
      <c r="I690" s="20">
        <f t="shared" ca="1" si="10"/>
        <v>5</v>
      </c>
    </row>
    <row r="691" spans="1:9" x14ac:dyDescent="0.25">
      <c r="A691" s="92">
        <v>860718697</v>
      </c>
      <c r="B691" s="7" t="s">
        <v>498</v>
      </c>
      <c r="C691" s="56">
        <v>61736</v>
      </c>
      <c r="D691" s="71">
        <v>6</v>
      </c>
      <c r="F691" s="7" t="s">
        <v>541</v>
      </c>
      <c r="G691" s="92" t="s">
        <v>2059</v>
      </c>
      <c r="H691" s="39">
        <v>36028</v>
      </c>
      <c r="I691" s="20">
        <f t="shared" ca="1" si="10"/>
        <v>17</v>
      </c>
    </row>
    <row r="692" spans="1:9" x14ac:dyDescent="0.25">
      <c r="A692" s="92">
        <v>754757607</v>
      </c>
      <c r="B692" s="7" t="s">
        <v>678</v>
      </c>
      <c r="C692" s="56">
        <v>66268</v>
      </c>
      <c r="D692" s="71">
        <v>5</v>
      </c>
      <c r="F692" s="7" t="s">
        <v>241</v>
      </c>
      <c r="G692" s="92" t="s">
        <v>1663</v>
      </c>
      <c r="H692" s="39">
        <v>41026</v>
      </c>
      <c r="I692" s="20">
        <f t="shared" ca="1" si="10"/>
        <v>3</v>
      </c>
    </row>
    <row r="693" spans="1:9" x14ac:dyDescent="0.25">
      <c r="A693" s="92">
        <v>434041839</v>
      </c>
      <c r="B693" s="7" t="s">
        <v>596</v>
      </c>
      <c r="C693" s="56">
        <v>52388</v>
      </c>
      <c r="D693" s="71">
        <v>0</v>
      </c>
      <c r="F693" s="7" t="s">
        <v>241</v>
      </c>
      <c r="G693" s="92" t="s">
        <v>2144</v>
      </c>
      <c r="H693" s="39">
        <v>37394</v>
      </c>
      <c r="I693" s="20">
        <f t="shared" ca="1" si="10"/>
        <v>13</v>
      </c>
    </row>
    <row r="694" spans="1:9" x14ac:dyDescent="0.25">
      <c r="A694" s="92">
        <v>999722126</v>
      </c>
      <c r="B694" s="7" t="s">
        <v>78</v>
      </c>
      <c r="C694" s="56">
        <v>115351</v>
      </c>
      <c r="D694" s="26">
        <v>3</v>
      </c>
      <c r="F694" s="7" t="s">
        <v>193</v>
      </c>
      <c r="G694" s="92" t="s">
        <v>1662</v>
      </c>
      <c r="H694" s="39">
        <v>40399</v>
      </c>
      <c r="I694" s="20">
        <f t="shared" ca="1" si="10"/>
        <v>5</v>
      </c>
    </row>
    <row r="695" spans="1:9" x14ac:dyDescent="0.25">
      <c r="A695" s="92">
        <v>567013511</v>
      </c>
      <c r="B695" s="7" t="s">
        <v>584</v>
      </c>
      <c r="C695" s="56">
        <v>46370</v>
      </c>
      <c r="D695" s="71">
        <v>1</v>
      </c>
      <c r="F695" s="7" t="s">
        <v>704</v>
      </c>
      <c r="G695" s="92" t="s">
        <v>1622</v>
      </c>
      <c r="H695" s="51">
        <v>40680</v>
      </c>
      <c r="I695" s="20">
        <f t="shared" ca="1" si="10"/>
        <v>4</v>
      </c>
    </row>
    <row r="696" spans="1:9" x14ac:dyDescent="0.25">
      <c r="A696" s="92">
        <v>971183702</v>
      </c>
      <c r="B696" s="7" t="s">
        <v>755</v>
      </c>
      <c r="C696" s="56">
        <v>60730</v>
      </c>
      <c r="D696" s="71">
        <v>3</v>
      </c>
      <c r="F696" s="7" t="s">
        <v>88</v>
      </c>
      <c r="G696" s="92" t="s">
        <v>1727</v>
      </c>
      <c r="H696" s="39">
        <v>36087</v>
      </c>
      <c r="I696" s="20">
        <f t="shared" ca="1" si="10"/>
        <v>17</v>
      </c>
    </row>
    <row r="697" spans="1:9" x14ac:dyDescent="0.25">
      <c r="A697" s="92">
        <v>288642134</v>
      </c>
      <c r="B697" s="7" t="s">
        <v>673</v>
      </c>
      <c r="C697" s="56">
        <v>78162</v>
      </c>
      <c r="D697" s="71">
        <v>3</v>
      </c>
      <c r="F697" s="7" t="s">
        <v>88</v>
      </c>
      <c r="G697" s="92" t="s">
        <v>1580</v>
      </c>
      <c r="H697" s="39">
        <v>39802</v>
      </c>
      <c r="I697" s="20">
        <f t="shared" ca="1" si="10"/>
        <v>7</v>
      </c>
    </row>
    <row r="698" spans="1:9" x14ac:dyDescent="0.25">
      <c r="A698" s="92">
        <v>252976271</v>
      </c>
      <c r="B698" s="7" t="s">
        <v>96</v>
      </c>
      <c r="C698" s="56">
        <v>75259</v>
      </c>
      <c r="D698" s="71">
        <v>6</v>
      </c>
      <c r="F698" s="7" t="s">
        <v>241</v>
      </c>
      <c r="G698" s="92" t="s">
        <v>2091</v>
      </c>
      <c r="H698" s="39">
        <v>36704</v>
      </c>
      <c r="I698" s="20">
        <f t="shared" ca="1" si="10"/>
        <v>15</v>
      </c>
    </row>
    <row r="699" spans="1:9" x14ac:dyDescent="0.25">
      <c r="A699" s="92">
        <v>631328003</v>
      </c>
      <c r="B699" s="7" t="s">
        <v>352</v>
      </c>
      <c r="C699" s="56">
        <v>119949</v>
      </c>
      <c r="D699" s="71">
        <v>5</v>
      </c>
      <c r="F699" s="7" t="s">
        <v>193</v>
      </c>
      <c r="G699" s="92" t="s">
        <v>2226</v>
      </c>
      <c r="H699" s="39">
        <v>40710</v>
      </c>
      <c r="I699" s="20">
        <f t="shared" ca="1" si="10"/>
        <v>4</v>
      </c>
    </row>
    <row r="700" spans="1:9" x14ac:dyDescent="0.25">
      <c r="A700" s="92">
        <v>769249823</v>
      </c>
      <c r="B700" s="7" t="s">
        <v>444</v>
      </c>
      <c r="C700" s="56">
        <v>48546</v>
      </c>
      <c r="D700" s="71">
        <v>1</v>
      </c>
      <c r="F700" s="7" t="s">
        <v>88</v>
      </c>
      <c r="G700" s="92" t="s">
        <v>2255</v>
      </c>
      <c r="H700" s="39">
        <v>36487</v>
      </c>
      <c r="I700" s="20">
        <f t="shared" ca="1" si="10"/>
        <v>16</v>
      </c>
    </row>
    <row r="701" spans="1:9" x14ac:dyDescent="0.25">
      <c r="A701" s="92">
        <v>622278587</v>
      </c>
      <c r="B701" s="7" t="s">
        <v>556</v>
      </c>
      <c r="C701" s="56">
        <v>89002</v>
      </c>
      <c r="D701" s="71">
        <v>2</v>
      </c>
      <c r="F701" s="7" t="s">
        <v>26</v>
      </c>
      <c r="G701" s="92" t="s">
        <v>2153</v>
      </c>
      <c r="H701" s="39">
        <v>36260</v>
      </c>
      <c r="I701" s="20">
        <f t="shared" ca="1" si="10"/>
        <v>16</v>
      </c>
    </row>
    <row r="702" spans="1:9" x14ac:dyDescent="0.25">
      <c r="A702" s="92">
        <v>760898343</v>
      </c>
      <c r="B702" s="7" t="s">
        <v>376</v>
      </c>
      <c r="C702" s="56">
        <v>113370</v>
      </c>
      <c r="D702" s="71">
        <v>2</v>
      </c>
      <c r="F702" s="7" t="s">
        <v>479</v>
      </c>
      <c r="G702" s="92" t="s">
        <v>1705</v>
      </c>
      <c r="H702" s="53">
        <v>40620</v>
      </c>
      <c r="I702" s="20">
        <f t="shared" ca="1" si="10"/>
        <v>4</v>
      </c>
    </row>
    <row r="703" spans="1:9" x14ac:dyDescent="0.25">
      <c r="A703" s="92">
        <v>644033573</v>
      </c>
      <c r="B703" s="7" t="s">
        <v>534</v>
      </c>
      <c r="C703" s="56">
        <v>73842</v>
      </c>
      <c r="D703" s="71">
        <v>2</v>
      </c>
      <c r="F703" s="7" t="s">
        <v>401</v>
      </c>
      <c r="G703" s="92" t="s">
        <v>1616</v>
      </c>
      <c r="H703" s="39">
        <v>40209</v>
      </c>
      <c r="I703" s="20">
        <f t="shared" ca="1" si="10"/>
        <v>6</v>
      </c>
    </row>
    <row r="704" spans="1:9" x14ac:dyDescent="0.25">
      <c r="A704" s="92">
        <v>875668394</v>
      </c>
      <c r="B704" s="7" t="s">
        <v>358</v>
      </c>
      <c r="C704" s="56">
        <v>46006</v>
      </c>
      <c r="D704" s="71">
        <v>4</v>
      </c>
      <c r="F704" s="7" t="s">
        <v>630</v>
      </c>
      <c r="G704" s="92" t="s">
        <v>1995</v>
      </c>
      <c r="H704" s="39">
        <v>40853</v>
      </c>
      <c r="I704" s="20">
        <f t="shared" ca="1" si="10"/>
        <v>4</v>
      </c>
    </row>
    <row r="705" spans="1:9" x14ac:dyDescent="0.25">
      <c r="A705" s="92">
        <v>565135523</v>
      </c>
      <c r="B705" s="7" t="s">
        <v>532</v>
      </c>
      <c r="C705" s="56">
        <v>83926</v>
      </c>
      <c r="D705" s="71">
        <v>0</v>
      </c>
      <c r="F705" s="7" t="s">
        <v>805</v>
      </c>
      <c r="G705" s="92" t="s">
        <v>1566</v>
      </c>
      <c r="H705" s="39">
        <v>39639</v>
      </c>
      <c r="I705" s="20">
        <f t="shared" ca="1" si="10"/>
        <v>7</v>
      </c>
    </row>
    <row r="706" spans="1:9" x14ac:dyDescent="0.25">
      <c r="A706" s="92">
        <v>350177898</v>
      </c>
      <c r="B706" s="18" t="s">
        <v>23</v>
      </c>
      <c r="C706" s="56">
        <v>115547</v>
      </c>
      <c r="D706" s="26">
        <v>2</v>
      </c>
      <c r="F706" s="7" t="s">
        <v>479</v>
      </c>
      <c r="G706" s="92" t="s">
        <v>1763</v>
      </c>
      <c r="H706" s="39">
        <v>40468</v>
      </c>
      <c r="I706" s="20">
        <f t="shared" ref="I706:I742" ca="1" si="11">DATEDIF(H706,TODAY(),"Y")</f>
        <v>5</v>
      </c>
    </row>
    <row r="707" spans="1:9" x14ac:dyDescent="0.25">
      <c r="A707" s="92">
        <v>855300539</v>
      </c>
      <c r="B707" s="7" t="s">
        <v>797</v>
      </c>
      <c r="C707" s="56">
        <v>86894</v>
      </c>
      <c r="D707" s="71">
        <v>2</v>
      </c>
      <c r="F707" s="7" t="s">
        <v>241</v>
      </c>
      <c r="G707" s="92" t="s">
        <v>2032</v>
      </c>
      <c r="H707" s="39">
        <v>39455</v>
      </c>
      <c r="I707" s="20">
        <f t="shared" ca="1" si="11"/>
        <v>8</v>
      </c>
    </row>
    <row r="708" spans="1:9" x14ac:dyDescent="0.25">
      <c r="A708" s="92">
        <v>816125489</v>
      </c>
      <c r="B708" s="7" t="s">
        <v>447</v>
      </c>
      <c r="C708" s="56">
        <v>69414</v>
      </c>
      <c r="D708" s="71">
        <v>4</v>
      </c>
      <c r="F708" s="7" t="s">
        <v>799</v>
      </c>
      <c r="G708" s="92" t="s">
        <v>2029</v>
      </c>
      <c r="H708" s="39">
        <v>40692</v>
      </c>
      <c r="I708" s="20">
        <f t="shared" ca="1" si="11"/>
        <v>4</v>
      </c>
    </row>
    <row r="709" spans="1:9" x14ac:dyDescent="0.25">
      <c r="A709" s="92">
        <v>883986541</v>
      </c>
      <c r="B709" s="7" t="s">
        <v>103</v>
      </c>
      <c r="C709" s="56">
        <v>65490</v>
      </c>
      <c r="D709" s="71">
        <v>0</v>
      </c>
      <c r="F709" s="7" t="s">
        <v>26</v>
      </c>
      <c r="G709" s="92" t="s">
        <v>2119</v>
      </c>
      <c r="H709" s="39">
        <v>39189</v>
      </c>
      <c r="I709" s="20">
        <f t="shared" ca="1" si="11"/>
        <v>8</v>
      </c>
    </row>
    <row r="710" spans="1:9" x14ac:dyDescent="0.25">
      <c r="A710" s="92">
        <v>372089331</v>
      </c>
      <c r="B710" s="7" t="s">
        <v>729</v>
      </c>
      <c r="C710" s="56">
        <v>92962</v>
      </c>
      <c r="D710" s="71">
        <v>0</v>
      </c>
      <c r="F710" s="7" t="s">
        <v>401</v>
      </c>
      <c r="G710" s="92" t="s">
        <v>1635</v>
      </c>
      <c r="H710" s="39">
        <v>40610</v>
      </c>
      <c r="I710" s="20">
        <f t="shared" ca="1" si="11"/>
        <v>4</v>
      </c>
    </row>
    <row r="711" spans="1:9" x14ac:dyDescent="0.25">
      <c r="A711" s="92">
        <v>169806248</v>
      </c>
      <c r="B711" s="7" t="s">
        <v>627</v>
      </c>
      <c r="C711" s="56">
        <v>79867</v>
      </c>
      <c r="D711" s="71">
        <v>4</v>
      </c>
      <c r="F711" s="7" t="s">
        <v>232</v>
      </c>
      <c r="G711" s="92" t="s">
        <v>2114</v>
      </c>
      <c r="H711" s="39">
        <v>36673</v>
      </c>
      <c r="I711" s="20">
        <f t="shared" ca="1" si="11"/>
        <v>15</v>
      </c>
    </row>
    <row r="712" spans="1:9" x14ac:dyDescent="0.25">
      <c r="A712" s="92">
        <v>443151998</v>
      </c>
      <c r="B712" s="7" t="s">
        <v>542</v>
      </c>
      <c r="C712" s="56">
        <v>46368</v>
      </c>
      <c r="D712" s="71">
        <v>0</v>
      </c>
      <c r="F712" s="7" t="s">
        <v>193</v>
      </c>
      <c r="G712" s="92" t="s">
        <v>2073</v>
      </c>
      <c r="H712" s="39">
        <v>41228</v>
      </c>
      <c r="I712" s="20">
        <f t="shared" ca="1" si="11"/>
        <v>3</v>
      </c>
    </row>
    <row r="713" spans="1:9" x14ac:dyDescent="0.25">
      <c r="A713" s="92">
        <v>851965747</v>
      </c>
      <c r="B713" s="7" t="s">
        <v>89</v>
      </c>
      <c r="C713" s="56">
        <v>106453</v>
      </c>
      <c r="D713" s="71">
        <v>0</v>
      </c>
      <c r="F713" s="7" t="s">
        <v>241</v>
      </c>
      <c r="G713" s="92" t="s">
        <v>2056</v>
      </c>
      <c r="H713" s="39">
        <v>36444</v>
      </c>
      <c r="I713" s="20">
        <f t="shared" ca="1" si="11"/>
        <v>16</v>
      </c>
    </row>
    <row r="714" spans="1:9" x14ac:dyDescent="0.25">
      <c r="A714" s="92">
        <v>771949774</v>
      </c>
      <c r="B714" s="7" t="s">
        <v>321</v>
      </c>
      <c r="C714" s="56">
        <v>97758</v>
      </c>
      <c r="D714" s="71">
        <v>6</v>
      </c>
      <c r="F714" s="7" t="s">
        <v>241</v>
      </c>
      <c r="G714" s="92" t="s">
        <v>1907</v>
      </c>
      <c r="H714" s="39">
        <v>41025</v>
      </c>
      <c r="I714" s="20">
        <f t="shared" ca="1" si="11"/>
        <v>3</v>
      </c>
    </row>
    <row r="715" spans="1:9" x14ac:dyDescent="0.25">
      <c r="A715" s="92">
        <v>612567918</v>
      </c>
      <c r="B715" s="7" t="s">
        <v>43</v>
      </c>
      <c r="C715" s="56">
        <v>102146</v>
      </c>
      <c r="D715" s="26">
        <v>4</v>
      </c>
      <c r="F715" s="7" t="s">
        <v>241</v>
      </c>
      <c r="G715" s="92" t="s">
        <v>2200</v>
      </c>
      <c r="H715" s="39">
        <v>37730</v>
      </c>
      <c r="I715" s="20">
        <f t="shared" ca="1" si="11"/>
        <v>12</v>
      </c>
    </row>
    <row r="716" spans="1:9" x14ac:dyDescent="0.25">
      <c r="A716" s="92">
        <v>904798524</v>
      </c>
      <c r="B716" s="7" t="s">
        <v>111</v>
      </c>
      <c r="C716" s="56">
        <v>114408</v>
      </c>
      <c r="D716" s="71">
        <v>0</v>
      </c>
      <c r="F716" s="7" t="s">
        <v>241</v>
      </c>
      <c r="G716" s="92" t="s">
        <v>1562</v>
      </c>
      <c r="H716" s="39">
        <v>37436</v>
      </c>
      <c r="I716" s="20">
        <f t="shared" ca="1" si="11"/>
        <v>13</v>
      </c>
    </row>
    <row r="717" spans="1:9" x14ac:dyDescent="0.25">
      <c r="A717" s="92">
        <v>950510069</v>
      </c>
      <c r="B717" s="7" t="s">
        <v>31</v>
      </c>
      <c r="C717" s="56">
        <v>113020</v>
      </c>
      <c r="D717" s="26">
        <v>1</v>
      </c>
      <c r="F717" s="7" t="s">
        <v>241</v>
      </c>
      <c r="G717" s="92" t="s">
        <v>2210</v>
      </c>
      <c r="H717" s="39">
        <v>39597</v>
      </c>
      <c r="I717" s="20">
        <f t="shared" ca="1" si="11"/>
        <v>7</v>
      </c>
    </row>
    <row r="718" spans="1:9" x14ac:dyDescent="0.25">
      <c r="A718" s="92">
        <v>445149708</v>
      </c>
      <c r="B718" s="7" t="s">
        <v>635</v>
      </c>
      <c r="C718" s="56">
        <v>100248</v>
      </c>
      <c r="D718" s="71">
        <v>5</v>
      </c>
      <c r="F718" s="7" t="s">
        <v>241</v>
      </c>
      <c r="G718" s="92" t="s">
        <v>2080</v>
      </c>
      <c r="H718" s="39">
        <v>36011</v>
      </c>
      <c r="I718" s="20">
        <f t="shared" ca="1" si="11"/>
        <v>17</v>
      </c>
    </row>
    <row r="719" spans="1:9" x14ac:dyDescent="0.25">
      <c r="A719" s="92">
        <v>846246696</v>
      </c>
      <c r="B719" s="7" t="s">
        <v>594</v>
      </c>
      <c r="C719" s="56">
        <v>108616</v>
      </c>
      <c r="D719" s="71">
        <v>1</v>
      </c>
      <c r="F719" s="7" t="s">
        <v>704</v>
      </c>
      <c r="G719" s="92" t="s">
        <v>2178</v>
      </c>
      <c r="H719" s="39">
        <v>38914</v>
      </c>
      <c r="I719" s="20">
        <f t="shared" ca="1" si="11"/>
        <v>9</v>
      </c>
    </row>
    <row r="720" spans="1:9" x14ac:dyDescent="0.25">
      <c r="A720" s="92">
        <v>845290798</v>
      </c>
      <c r="B720" s="7" t="s">
        <v>761</v>
      </c>
      <c r="C720" s="56">
        <v>121824</v>
      </c>
      <c r="D720" s="71">
        <v>2</v>
      </c>
      <c r="F720" s="7" t="s">
        <v>704</v>
      </c>
      <c r="G720" s="92" t="s">
        <v>2199</v>
      </c>
      <c r="H720" s="39">
        <v>36025</v>
      </c>
      <c r="I720" s="20">
        <f t="shared" ca="1" si="11"/>
        <v>17</v>
      </c>
    </row>
    <row r="721" spans="1:9" x14ac:dyDescent="0.25">
      <c r="A721" s="92">
        <v>522866924</v>
      </c>
      <c r="B721" s="7" t="s">
        <v>41</v>
      </c>
      <c r="C721" s="56">
        <v>107968</v>
      </c>
      <c r="D721" s="26">
        <v>1</v>
      </c>
      <c r="F721" s="7" t="s">
        <v>60</v>
      </c>
      <c r="G721" s="92" t="s">
        <v>2082</v>
      </c>
      <c r="H721" s="39">
        <v>36893</v>
      </c>
      <c r="I721" s="20">
        <f t="shared" ca="1" si="11"/>
        <v>15</v>
      </c>
    </row>
    <row r="722" spans="1:9" x14ac:dyDescent="0.25">
      <c r="A722" s="92">
        <v>616603868</v>
      </c>
      <c r="B722" s="7" t="s">
        <v>336</v>
      </c>
      <c r="C722" s="56">
        <v>85065</v>
      </c>
      <c r="D722" s="71">
        <v>2</v>
      </c>
      <c r="F722" s="7" t="s">
        <v>401</v>
      </c>
      <c r="G722" s="92" t="s">
        <v>2003</v>
      </c>
      <c r="H722" s="39">
        <v>39290</v>
      </c>
      <c r="I722" s="20">
        <f t="shared" ca="1" si="11"/>
        <v>8</v>
      </c>
    </row>
    <row r="723" spans="1:9" x14ac:dyDescent="0.25">
      <c r="A723" s="92">
        <v>316575079</v>
      </c>
      <c r="B723" s="7" t="s">
        <v>585</v>
      </c>
      <c r="C723" s="56">
        <v>117457</v>
      </c>
      <c r="D723" s="71">
        <v>4</v>
      </c>
      <c r="F723" s="7" t="s">
        <v>704</v>
      </c>
      <c r="G723" s="92" t="s">
        <v>2171</v>
      </c>
      <c r="H723" s="39">
        <v>36967</v>
      </c>
      <c r="I723" s="20">
        <f t="shared" ca="1" si="11"/>
        <v>14</v>
      </c>
    </row>
    <row r="724" spans="1:9" x14ac:dyDescent="0.25">
      <c r="A724" s="92">
        <v>518429982</v>
      </c>
      <c r="B724" s="7" t="s">
        <v>526</v>
      </c>
      <c r="C724" s="56">
        <v>126925</v>
      </c>
      <c r="D724" s="71">
        <v>6</v>
      </c>
      <c r="F724" s="7" t="s">
        <v>88</v>
      </c>
      <c r="G724" s="92" t="s">
        <v>1990</v>
      </c>
      <c r="H724" s="39">
        <v>38954</v>
      </c>
      <c r="I724" s="20">
        <f t="shared" ca="1" si="11"/>
        <v>9</v>
      </c>
    </row>
    <row r="725" spans="1:9" x14ac:dyDescent="0.25">
      <c r="A725" s="92">
        <v>542189928</v>
      </c>
      <c r="B725" s="7" t="s">
        <v>311</v>
      </c>
      <c r="C725" s="56">
        <v>85202</v>
      </c>
      <c r="D725" s="71">
        <v>1</v>
      </c>
      <c r="F725" s="7" t="s">
        <v>541</v>
      </c>
      <c r="G725" s="92" t="s">
        <v>2011</v>
      </c>
      <c r="H725" s="39">
        <v>37568</v>
      </c>
      <c r="I725" s="20">
        <f t="shared" ca="1" si="11"/>
        <v>13</v>
      </c>
    </row>
    <row r="726" spans="1:9" x14ac:dyDescent="0.25">
      <c r="A726" s="92">
        <v>277662530</v>
      </c>
      <c r="B726" s="7" t="s">
        <v>765</v>
      </c>
      <c r="C726" s="56">
        <v>43394</v>
      </c>
      <c r="D726" s="71">
        <v>5</v>
      </c>
      <c r="F726" s="7" t="s">
        <v>241</v>
      </c>
      <c r="G726" s="92" t="s">
        <v>1643</v>
      </c>
      <c r="H726" s="39">
        <v>37820</v>
      </c>
      <c r="I726" s="20">
        <f t="shared" ca="1" si="11"/>
        <v>12</v>
      </c>
    </row>
    <row r="727" spans="1:9" x14ac:dyDescent="0.25">
      <c r="A727" s="92">
        <v>145675016</v>
      </c>
      <c r="B727" s="7" t="s">
        <v>603</v>
      </c>
      <c r="C727" s="56">
        <v>44273</v>
      </c>
      <c r="D727" s="71">
        <v>0</v>
      </c>
      <c r="F727" s="7" t="s">
        <v>60</v>
      </c>
      <c r="G727" s="92" t="s">
        <v>1820</v>
      </c>
      <c r="H727" s="39">
        <v>41018</v>
      </c>
      <c r="I727" s="20">
        <f t="shared" ca="1" si="11"/>
        <v>3</v>
      </c>
    </row>
    <row r="728" spans="1:9" x14ac:dyDescent="0.25">
      <c r="A728" s="92">
        <v>689067347</v>
      </c>
      <c r="B728" s="7" t="s">
        <v>174</v>
      </c>
      <c r="C728" s="56">
        <v>42552</v>
      </c>
      <c r="D728" s="71">
        <v>6</v>
      </c>
      <c r="F728" s="7" t="s">
        <v>187</v>
      </c>
      <c r="G728" s="92" t="s">
        <v>2169</v>
      </c>
      <c r="H728" s="39">
        <v>38854</v>
      </c>
      <c r="I728" s="20">
        <f t="shared" ca="1" si="11"/>
        <v>9</v>
      </c>
    </row>
    <row r="729" spans="1:9" x14ac:dyDescent="0.25">
      <c r="A729" s="92">
        <v>132418226</v>
      </c>
      <c r="B729" s="7" t="s">
        <v>219</v>
      </c>
      <c r="C729" s="56">
        <v>69384</v>
      </c>
      <c r="D729" s="71">
        <v>3</v>
      </c>
      <c r="F729" s="7" t="s">
        <v>193</v>
      </c>
      <c r="G729" s="92" t="s">
        <v>2047</v>
      </c>
      <c r="H729" s="39">
        <v>37641</v>
      </c>
      <c r="I729" s="20">
        <f t="shared" ca="1" si="11"/>
        <v>13</v>
      </c>
    </row>
    <row r="730" spans="1:9" x14ac:dyDescent="0.25">
      <c r="A730" s="92">
        <v>187790559</v>
      </c>
      <c r="B730" s="7" t="s">
        <v>55</v>
      </c>
      <c r="C730" s="56">
        <v>70990</v>
      </c>
      <c r="D730" s="26">
        <v>6</v>
      </c>
      <c r="F730" s="7" t="s">
        <v>88</v>
      </c>
      <c r="G730" s="92" t="s">
        <v>1766</v>
      </c>
      <c r="H730" s="39">
        <v>35965</v>
      </c>
      <c r="I730" s="52">
        <f t="shared" ca="1" si="11"/>
        <v>17</v>
      </c>
    </row>
    <row r="731" spans="1:9" x14ac:dyDescent="0.25">
      <c r="A731" s="92">
        <v>982100179</v>
      </c>
      <c r="B731" s="7" t="s">
        <v>126</v>
      </c>
      <c r="C731" s="56">
        <v>45299</v>
      </c>
      <c r="D731" s="71">
        <v>0</v>
      </c>
      <c r="F731" s="7" t="s">
        <v>148</v>
      </c>
      <c r="G731" s="92" t="s">
        <v>1881</v>
      </c>
      <c r="H731" s="39">
        <v>39388</v>
      </c>
      <c r="I731" s="20">
        <f t="shared" ca="1" si="11"/>
        <v>8</v>
      </c>
    </row>
    <row r="732" spans="1:9" x14ac:dyDescent="0.25">
      <c r="A732" s="92">
        <v>298461737</v>
      </c>
      <c r="B732" s="7" t="s">
        <v>520</v>
      </c>
      <c r="C732" s="56">
        <v>125668</v>
      </c>
      <c r="D732" s="71">
        <v>0</v>
      </c>
      <c r="F732" s="7" t="s">
        <v>630</v>
      </c>
      <c r="G732" s="92" t="s">
        <v>1601</v>
      </c>
      <c r="H732" s="39">
        <v>35842</v>
      </c>
      <c r="I732" s="20">
        <f t="shared" ca="1" si="11"/>
        <v>18</v>
      </c>
    </row>
    <row r="733" spans="1:9" x14ac:dyDescent="0.25">
      <c r="A733" s="92">
        <v>993276935</v>
      </c>
      <c r="B733" s="7" t="s">
        <v>394</v>
      </c>
      <c r="C733" s="56">
        <v>103260</v>
      </c>
      <c r="D733" s="71">
        <v>1</v>
      </c>
      <c r="F733" s="7" t="s">
        <v>88</v>
      </c>
      <c r="G733" s="92" t="s">
        <v>2026</v>
      </c>
      <c r="H733" s="39">
        <v>36602</v>
      </c>
      <c r="I733" s="20">
        <f t="shared" ca="1" si="11"/>
        <v>15</v>
      </c>
    </row>
    <row r="734" spans="1:9" x14ac:dyDescent="0.25">
      <c r="A734" s="92">
        <v>114730990</v>
      </c>
      <c r="B734" s="7" t="s">
        <v>621</v>
      </c>
      <c r="C734" s="56">
        <v>61640</v>
      </c>
      <c r="D734" s="71">
        <v>4</v>
      </c>
      <c r="F734" s="7" t="s">
        <v>401</v>
      </c>
      <c r="G734" s="92" t="s">
        <v>1813</v>
      </c>
      <c r="H734" s="39">
        <v>36192</v>
      </c>
      <c r="I734" s="20">
        <f t="shared" ca="1" si="11"/>
        <v>17</v>
      </c>
    </row>
    <row r="735" spans="1:9" x14ac:dyDescent="0.25">
      <c r="A735" s="92">
        <v>495032073</v>
      </c>
      <c r="B735" s="7" t="s">
        <v>695</v>
      </c>
      <c r="C735" s="56">
        <v>109943</v>
      </c>
      <c r="D735" s="71">
        <v>1</v>
      </c>
      <c r="F735" s="7" t="s">
        <v>232</v>
      </c>
      <c r="G735" s="92" t="s">
        <v>1822</v>
      </c>
      <c r="H735" s="39">
        <v>37946</v>
      </c>
      <c r="I735" s="20">
        <f t="shared" ca="1" si="11"/>
        <v>12</v>
      </c>
    </row>
    <row r="736" spans="1:9" x14ac:dyDescent="0.25">
      <c r="A736" s="92">
        <v>648975012</v>
      </c>
      <c r="B736" s="7" t="s">
        <v>201</v>
      </c>
      <c r="C736" s="56">
        <v>63297</v>
      </c>
      <c r="D736" s="71">
        <v>6</v>
      </c>
      <c r="F736" s="7" t="s">
        <v>393</v>
      </c>
      <c r="G736" s="92" t="s">
        <v>1613</v>
      </c>
      <c r="H736" s="39">
        <v>37407</v>
      </c>
      <c r="I736" s="20">
        <f t="shared" ca="1" si="11"/>
        <v>13</v>
      </c>
    </row>
    <row r="737" spans="1:9" x14ac:dyDescent="0.25">
      <c r="A737" s="92">
        <v>368010382</v>
      </c>
      <c r="B737" s="7" t="s">
        <v>290</v>
      </c>
      <c r="C737" s="56">
        <v>60725</v>
      </c>
      <c r="D737" s="71">
        <v>3</v>
      </c>
      <c r="F737" s="7" t="s">
        <v>453</v>
      </c>
      <c r="G737" s="92" t="s">
        <v>2067</v>
      </c>
      <c r="H737" s="39">
        <v>40494</v>
      </c>
      <c r="I737" s="20">
        <f t="shared" ca="1" si="11"/>
        <v>5</v>
      </c>
    </row>
    <row r="738" spans="1:9" x14ac:dyDescent="0.25">
      <c r="A738" s="92">
        <v>539888717</v>
      </c>
      <c r="B738" s="7" t="s">
        <v>76</v>
      </c>
      <c r="C738" s="56">
        <v>61443</v>
      </c>
      <c r="D738" s="26">
        <v>4</v>
      </c>
      <c r="F738" s="7" t="s">
        <v>541</v>
      </c>
      <c r="G738" s="92" t="s">
        <v>1909</v>
      </c>
      <c r="H738" s="39">
        <v>38815</v>
      </c>
      <c r="I738" s="20">
        <f t="shared" ca="1" si="11"/>
        <v>9</v>
      </c>
    </row>
    <row r="739" spans="1:9" x14ac:dyDescent="0.25">
      <c r="A739" s="92">
        <v>690443892</v>
      </c>
      <c r="B739" s="7" t="s">
        <v>518</v>
      </c>
      <c r="C739" s="56">
        <v>74560</v>
      </c>
      <c r="D739" s="71">
        <v>4</v>
      </c>
      <c r="F739" s="7" t="s">
        <v>241</v>
      </c>
      <c r="G739" s="92" t="s">
        <v>1680</v>
      </c>
      <c r="H739" s="39">
        <v>40312</v>
      </c>
      <c r="I739" s="20">
        <f t="shared" ca="1" si="11"/>
        <v>5</v>
      </c>
    </row>
    <row r="740" spans="1:9" x14ac:dyDescent="0.25">
      <c r="A740" s="92">
        <v>463456396</v>
      </c>
      <c r="B740" s="7" t="s">
        <v>136</v>
      </c>
      <c r="C740" s="56">
        <v>45315</v>
      </c>
      <c r="D740" s="71">
        <v>2</v>
      </c>
      <c r="F740" s="7" t="s">
        <v>541</v>
      </c>
      <c r="G740" s="92" t="s">
        <v>2158</v>
      </c>
      <c r="H740" s="39">
        <v>40259</v>
      </c>
      <c r="I740" s="20">
        <f t="shared" ca="1" si="11"/>
        <v>5</v>
      </c>
    </row>
    <row r="741" spans="1:9" x14ac:dyDescent="0.25">
      <c r="A741" s="92">
        <v>829153742</v>
      </c>
      <c r="B741" s="7" t="s">
        <v>197</v>
      </c>
      <c r="C741" s="56">
        <v>96410</v>
      </c>
      <c r="D741" s="71">
        <v>6</v>
      </c>
      <c r="F741" s="7" t="s">
        <v>241</v>
      </c>
      <c r="G741" s="92" t="s">
        <v>1769</v>
      </c>
      <c r="H741" s="39">
        <v>35996</v>
      </c>
      <c r="I741" s="20">
        <f t="shared" ca="1" si="11"/>
        <v>17</v>
      </c>
    </row>
    <row r="742" spans="1:9" x14ac:dyDescent="0.25">
      <c r="A742" s="92">
        <v>280467597</v>
      </c>
      <c r="B742" s="7" t="s">
        <v>727</v>
      </c>
      <c r="C742" s="56">
        <v>112486</v>
      </c>
      <c r="D742" s="71">
        <v>6</v>
      </c>
      <c r="F742" s="7" t="s">
        <v>60</v>
      </c>
      <c r="G742" s="92" t="s">
        <v>2184</v>
      </c>
      <c r="H742" s="39">
        <v>39414</v>
      </c>
      <c r="I742" s="20">
        <f t="shared" ca="1" si="11"/>
        <v>8</v>
      </c>
    </row>
  </sheetData>
  <sortState ref="G2:J742">
    <sortCondition ref="G3"/>
  </sortState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H742"/>
  <sheetViews>
    <sheetView zoomScale="175" zoomScaleNormal="175" zoomScaleSheetLayoutView="100" workbookViewId="0">
      <selection activeCell="C2" sqref="C2"/>
    </sheetView>
  </sheetViews>
  <sheetFormatPr defaultColWidth="19.85546875" defaultRowHeight="15" x14ac:dyDescent="0.25"/>
  <cols>
    <col min="1" max="1" width="10.28515625" style="76" bestFit="1" customWidth="1"/>
    <col min="2" max="2" width="26.140625" style="75" customWidth="1"/>
    <col min="3" max="3" width="20" style="91" bestFit="1" customWidth="1"/>
    <col min="4" max="8" width="19.85546875" style="77"/>
    <col min="9" max="16384" width="19.85546875" style="75"/>
  </cols>
  <sheetData>
    <row r="1" spans="1:2" x14ac:dyDescent="0.25">
      <c r="A1" s="74" t="s">
        <v>900</v>
      </c>
      <c r="B1" s="117" t="s">
        <v>901</v>
      </c>
    </row>
    <row r="2" spans="1:2" x14ac:dyDescent="0.25">
      <c r="A2" s="76">
        <v>41928</v>
      </c>
      <c r="B2" s="75">
        <f>ROUNDUP(MONTH(A2)/3,0)</f>
        <v>4</v>
      </c>
    </row>
    <row r="3" spans="1:2" x14ac:dyDescent="0.25">
      <c r="A3" s="76">
        <v>42456</v>
      </c>
      <c r="B3" s="75">
        <f t="shared" ref="B3:B66" si="0">ROUNDUP(MONTH(A3)/3,0)</f>
        <v>1</v>
      </c>
    </row>
    <row r="4" spans="1:2" x14ac:dyDescent="0.25">
      <c r="A4" s="76">
        <v>42141</v>
      </c>
      <c r="B4" s="75">
        <f t="shared" si="0"/>
        <v>2</v>
      </c>
    </row>
    <row r="5" spans="1:2" x14ac:dyDescent="0.25">
      <c r="A5" s="76">
        <v>42628</v>
      </c>
      <c r="B5" s="75">
        <f t="shared" si="0"/>
        <v>3</v>
      </c>
    </row>
    <row r="6" spans="1:2" x14ac:dyDescent="0.25">
      <c r="A6" s="76">
        <v>42128</v>
      </c>
      <c r="B6" s="75">
        <f t="shared" si="0"/>
        <v>2</v>
      </c>
    </row>
    <row r="7" spans="1:2" x14ac:dyDescent="0.25">
      <c r="A7" s="76">
        <v>42425</v>
      </c>
      <c r="B7" s="75">
        <f t="shared" si="0"/>
        <v>1</v>
      </c>
    </row>
    <row r="8" spans="1:2" x14ac:dyDescent="0.25">
      <c r="A8" s="76">
        <v>42164</v>
      </c>
      <c r="B8" s="75">
        <f t="shared" si="0"/>
        <v>2</v>
      </c>
    </row>
    <row r="9" spans="1:2" x14ac:dyDescent="0.25">
      <c r="A9" s="76">
        <v>42328</v>
      </c>
      <c r="B9" s="75">
        <f t="shared" si="0"/>
        <v>4</v>
      </c>
    </row>
    <row r="10" spans="1:2" x14ac:dyDescent="0.25">
      <c r="A10" s="76">
        <v>42228</v>
      </c>
      <c r="B10" s="75">
        <f t="shared" si="0"/>
        <v>3</v>
      </c>
    </row>
    <row r="11" spans="1:2" x14ac:dyDescent="0.25">
      <c r="A11" s="76">
        <v>42429</v>
      </c>
      <c r="B11" s="75">
        <f t="shared" si="0"/>
        <v>1</v>
      </c>
    </row>
    <row r="12" spans="1:2" x14ac:dyDescent="0.25">
      <c r="A12" s="76">
        <v>41868</v>
      </c>
      <c r="B12" s="75">
        <f t="shared" si="0"/>
        <v>3</v>
      </c>
    </row>
    <row r="13" spans="1:2" x14ac:dyDescent="0.25">
      <c r="A13" s="76">
        <v>41685</v>
      </c>
      <c r="B13" s="75">
        <f t="shared" si="0"/>
        <v>1</v>
      </c>
    </row>
    <row r="14" spans="1:2" x14ac:dyDescent="0.25">
      <c r="A14" s="76">
        <v>41765</v>
      </c>
      <c r="B14" s="75">
        <f t="shared" si="0"/>
        <v>2</v>
      </c>
    </row>
    <row r="15" spans="1:2" x14ac:dyDescent="0.25">
      <c r="A15" s="76">
        <v>42053</v>
      </c>
      <c r="B15" s="75">
        <f t="shared" si="0"/>
        <v>1</v>
      </c>
    </row>
    <row r="16" spans="1:2" x14ac:dyDescent="0.25">
      <c r="A16" s="76">
        <v>42091</v>
      </c>
      <c r="B16" s="75">
        <f t="shared" si="0"/>
        <v>1</v>
      </c>
    </row>
    <row r="17" spans="1:2" x14ac:dyDescent="0.25">
      <c r="A17" s="76">
        <v>42302</v>
      </c>
      <c r="B17" s="75">
        <f t="shared" si="0"/>
        <v>4</v>
      </c>
    </row>
    <row r="18" spans="1:2" x14ac:dyDescent="0.25">
      <c r="A18" s="76">
        <v>42327</v>
      </c>
      <c r="B18" s="75">
        <f t="shared" si="0"/>
        <v>4</v>
      </c>
    </row>
    <row r="19" spans="1:2" x14ac:dyDescent="0.25">
      <c r="A19" s="76">
        <v>41658</v>
      </c>
      <c r="B19" s="75">
        <f t="shared" si="0"/>
        <v>1</v>
      </c>
    </row>
    <row r="20" spans="1:2" x14ac:dyDescent="0.25">
      <c r="A20" s="76">
        <v>41850</v>
      </c>
      <c r="B20" s="75">
        <f t="shared" si="0"/>
        <v>3</v>
      </c>
    </row>
    <row r="21" spans="1:2" x14ac:dyDescent="0.25">
      <c r="A21" s="76">
        <v>41766</v>
      </c>
      <c r="B21" s="75">
        <f t="shared" si="0"/>
        <v>2</v>
      </c>
    </row>
    <row r="22" spans="1:2" x14ac:dyDescent="0.25">
      <c r="A22" s="76">
        <v>41839</v>
      </c>
      <c r="B22" s="75">
        <f t="shared" si="0"/>
        <v>3</v>
      </c>
    </row>
    <row r="23" spans="1:2" x14ac:dyDescent="0.25">
      <c r="A23" s="76">
        <v>41755</v>
      </c>
      <c r="B23" s="75">
        <f t="shared" si="0"/>
        <v>2</v>
      </c>
    </row>
    <row r="24" spans="1:2" x14ac:dyDescent="0.25">
      <c r="A24" s="76">
        <v>42017</v>
      </c>
      <c r="B24" s="75">
        <f t="shared" si="0"/>
        <v>1</v>
      </c>
    </row>
    <row r="25" spans="1:2" x14ac:dyDescent="0.25">
      <c r="A25" s="76">
        <v>42477</v>
      </c>
      <c r="B25" s="75">
        <f t="shared" si="0"/>
        <v>2</v>
      </c>
    </row>
    <row r="26" spans="1:2" x14ac:dyDescent="0.25">
      <c r="A26" s="76">
        <v>42567</v>
      </c>
      <c r="B26" s="75">
        <f t="shared" si="0"/>
        <v>3</v>
      </c>
    </row>
    <row r="27" spans="1:2" x14ac:dyDescent="0.25">
      <c r="A27" s="76">
        <v>42067</v>
      </c>
      <c r="B27" s="75">
        <f t="shared" si="0"/>
        <v>1</v>
      </c>
    </row>
    <row r="28" spans="1:2" x14ac:dyDescent="0.25">
      <c r="A28" s="76">
        <v>42527</v>
      </c>
      <c r="B28" s="75">
        <f t="shared" si="0"/>
        <v>2</v>
      </c>
    </row>
    <row r="29" spans="1:2" x14ac:dyDescent="0.25">
      <c r="A29" s="76">
        <v>42454</v>
      </c>
      <c r="B29" s="75">
        <f t="shared" si="0"/>
        <v>1</v>
      </c>
    </row>
    <row r="30" spans="1:2" x14ac:dyDescent="0.25">
      <c r="A30" s="76">
        <v>42023</v>
      </c>
      <c r="B30" s="75">
        <f t="shared" si="0"/>
        <v>1</v>
      </c>
    </row>
    <row r="31" spans="1:2" x14ac:dyDescent="0.25">
      <c r="A31" s="76">
        <v>42355</v>
      </c>
      <c r="B31" s="75">
        <f t="shared" si="0"/>
        <v>4</v>
      </c>
    </row>
    <row r="32" spans="1:2" x14ac:dyDescent="0.25">
      <c r="A32" s="76">
        <v>42197</v>
      </c>
      <c r="B32" s="75">
        <f t="shared" si="0"/>
        <v>3</v>
      </c>
    </row>
    <row r="33" spans="1:2" x14ac:dyDescent="0.25">
      <c r="A33" s="76">
        <v>41961</v>
      </c>
      <c r="B33" s="75">
        <f t="shared" si="0"/>
        <v>4</v>
      </c>
    </row>
    <row r="34" spans="1:2" x14ac:dyDescent="0.25">
      <c r="A34" s="76">
        <v>42146</v>
      </c>
      <c r="B34" s="75">
        <f t="shared" si="0"/>
        <v>2</v>
      </c>
    </row>
    <row r="35" spans="1:2" x14ac:dyDescent="0.25">
      <c r="A35" s="76">
        <v>42407</v>
      </c>
      <c r="B35" s="75">
        <f t="shared" si="0"/>
        <v>1</v>
      </c>
    </row>
    <row r="36" spans="1:2" x14ac:dyDescent="0.25">
      <c r="A36" s="76">
        <v>42588</v>
      </c>
      <c r="B36" s="75">
        <f t="shared" si="0"/>
        <v>3</v>
      </c>
    </row>
    <row r="37" spans="1:2" x14ac:dyDescent="0.25">
      <c r="A37" s="76">
        <v>42448</v>
      </c>
      <c r="B37" s="75">
        <f t="shared" si="0"/>
        <v>1</v>
      </c>
    </row>
    <row r="38" spans="1:2" x14ac:dyDescent="0.25">
      <c r="A38" s="76">
        <v>42171</v>
      </c>
      <c r="B38" s="75">
        <f t="shared" si="0"/>
        <v>2</v>
      </c>
    </row>
    <row r="39" spans="1:2" x14ac:dyDescent="0.25">
      <c r="A39" s="76">
        <v>42479</v>
      </c>
      <c r="B39" s="75">
        <f t="shared" si="0"/>
        <v>2</v>
      </c>
    </row>
    <row r="40" spans="1:2" x14ac:dyDescent="0.25">
      <c r="A40" s="76">
        <v>41808</v>
      </c>
      <c r="B40" s="75">
        <f t="shared" si="0"/>
        <v>2</v>
      </c>
    </row>
    <row r="41" spans="1:2" x14ac:dyDescent="0.25">
      <c r="A41" s="76">
        <v>42100</v>
      </c>
      <c r="B41" s="75">
        <f t="shared" si="0"/>
        <v>2</v>
      </c>
    </row>
    <row r="42" spans="1:2" x14ac:dyDescent="0.25">
      <c r="A42" s="76">
        <v>41821</v>
      </c>
      <c r="B42" s="75">
        <f t="shared" si="0"/>
        <v>3</v>
      </c>
    </row>
    <row r="43" spans="1:2" x14ac:dyDescent="0.25">
      <c r="A43" s="76">
        <v>41973</v>
      </c>
      <c r="B43" s="75">
        <f t="shared" si="0"/>
        <v>4</v>
      </c>
    </row>
    <row r="44" spans="1:2" x14ac:dyDescent="0.25">
      <c r="A44" s="76">
        <v>42031</v>
      </c>
      <c r="B44" s="75">
        <f t="shared" si="0"/>
        <v>1</v>
      </c>
    </row>
    <row r="45" spans="1:2" x14ac:dyDescent="0.25">
      <c r="A45" s="76">
        <v>41720</v>
      </c>
      <c r="B45" s="75">
        <f t="shared" si="0"/>
        <v>1</v>
      </c>
    </row>
    <row r="46" spans="1:2" x14ac:dyDescent="0.25">
      <c r="A46" s="76">
        <v>41766</v>
      </c>
      <c r="B46" s="75">
        <f t="shared" si="0"/>
        <v>2</v>
      </c>
    </row>
    <row r="47" spans="1:2" x14ac:dyDescent="0.25">
      <c r="A47" s="76">
        <v>42043</v>
      </c>
      <c r="B47" s="75">
        <f t="shared" si="0"/>
        <v>1</v>
      </c>
    </row>
    <row r="48" spans="1:2" x14ac:dyDescent="0.25">
      <c r="A48" s="76">
        <v>42245</v>
      </c>
      <c r="B48" s="75">
        <f t="shared" si="0"/>
        <v>3</v>
      </c>
    </row>
    <row r="49" spans="1:2" x14ac:dyDescent="0.25">
      <c r="A49" s="76">
        <v>42721</v>
      </c>
      <c r="B49" s="75">
        <f t="shared" si="0"/>
        <v>4</v>
      </c>
    </row>
    <row r="50" spans="1:2" x14ac:dyDescent="0.25">
      <c r="A50" s="76">
        <v>41897</v>
      </c>
      <c r="B50" s="75">
        <f t="shared" si="0"/>
        <v>3</v>
      </c>
    </row>
    <row r="51" spans="1:2" x14ac:dyDescent="0.25">
      <c r="A51" s="76">
        <v>42660</v>
      </c>
      <c r="B51" s="75">
        <f t="shared" si="0"/>
        <v>4</v>
      </c>
    </row>
    <row r="52" spans="1:2" x14ac:dyDescent="0.25">
      <c r="A52" s="76">
        <v>42208</v>
      </c>
      <c r="B52" s="75">
        <f t="shared" si="0"/>
        <v>3</v>
      </c>
    </row>
    <row r="53" spans="1:2" x14ac:dyDescent="0.25">
      <c r="A53" s="76">
        <v>42655</v>
      </c>
      <c r="B53" s="75">
        <f t="shared" si="0"/>
        <v>4</v>
      </c>
    </row>
    <row r="54" spans="1:2" x14ac:dyDescent="0.25">
      <c r="A54" s="76">
        <v>42585</v>
      </c>
      <c r="B54" s="75">
        <f t="shared" si="0"/>
        <v>3</v>
      </c>
    </row>
    <row r="55" spans="1:2" x14ac:dyDescent="0.25">
      <c r="A55" s="76">
        <v>41866</v>
      </c>
      <c r="B55" s="75">
        <f t="shared" si="0"/>
        <v>3</v>
      </c>
    </row>
    <row r="56" spans="1:2" x14ac:dyDescent="0.25">
      <c r="A56" s="76">
        <v>41700</v>
      </c>
      <c r="B56" s="75">
        <f t="shared" si="0"/>
        <v>1</v>
      </c>
    </row>
    <row r="57" spans="1:2" x14ac:dyDescent="0.25">
      <c r="A57" s="76">
        <v>42190</v>
      </c>
      <c r="B57" s="75">
        <f t="shared" si="0"/>
        <v>3</v>
      </c>
    </row>
    <row r="58" spans="1:2" x14ac:dyDescent="0.25">
      <c r="A58" s="76">
        <v>42110</v>
      </c>
      <c r="B58" s="75">
        <f t="shared" si="0"/>
        <v>2</v>
      </c>
    </row>
    <row r="59" spans="1:2" x14ac:dyDescent="0.25">
      <c r="A59" s="76">
        <v>41883</v>
      </c>
      <c r="B59" s="75">
        <f t="shared" si="0"/>
        <v>3</v>
      </c>
    </row>
    <row r="60" spans="1:2" x14ac:dyDescent="0.25">
      <c r="A60" s="76">
        <v>42674</v>
      </c>
      <c r="B60" s="75">
        <f t="shared" si="0"/>
        <v>4</v>
      </c>
    </row>
    <row r="61" spans="1:2" x14ac:dyDescent="0.25">
      <c r="A61" s="76">
        <v>42710</v>
      </c>
      <c r="B61" s="75">
        <f t="shared" si="0"/>
        <v>4</v>
      </c>
    </row>
    <row r="62" spans="1:2" x14ac:dyDescent="0.25">
      <c r="A62" s="76">
        <v>41920</v>
      </c>
      <c r="B62" s="75">
        <f t="shared" si="0"/>
        <v>4</v>
      </c>
    </row>
    <row r="63" spans="1:2" x14ac:dyDescent="0.25">
      <c r="A63" s="76">
        <v>42087</v>
      </c>
      <c r="B63" s="75">
        <f t="shared" si="0"/>
        <v>1</v>
      </c>
    </row>
    <row r="64" spans="1:2" x14ac:dyDescent="0.25">
      <c r="A64" s="76">
        <v>42181</v>
      </c>
      <c r="B64" s="75">
        <f t="shared" si="0"/>
        <v>2</v>
      </c>
    </row>
    <row r="65" spans="1:2" x14ac:dyDescent="0.25">
      <c r="A65" s="76">
        <v>42285</v>
      </c>
      <c r="B65" s="75">
        <f t="shared" si="0"/>
        <v>4</v>
      </c>
    </row>
    <row r="66" spans="1:2" x14ac:dyDescent="0.25">
      <c r="A66" s="76">
        <v>41733</v>
      </c>
      <c r="B66" s="75">
        <f t="shared" si="0"/>
        <v>2</v>
      </c>
    </row>
    <row r="67" spans="1:2" x14ac:dyDescent="0.25">
      <c r="A67" s="76">
        <v>42101</v>
      </c>
      <c r="B67" s="75">
        <f t="shared" ref="B67:B130" si="1">ROUNDUP(MONTH(A67)/3,0)</f>
        <v>2</v>
      </c>
    </row>
    <row r="68" spans="1:2" x14ac:dyDescent="0.25">
      <c r="A68" s="76">
        <v>41697</v>
      </c>
      <c r="B68" s="75">
        <f t="shared" si="1"/>
        <v>1</v>
      </c>
    </row>
    <row r="69" spans="1:2" x14ac:dyDescent="0.25">
      <c r="A69" s="76">
        <v>42405</v>
      </c>
      <c r="B69" s="75">
        <f t="shared" si="1"/>
        <v>1</v>
      </c>
    </row>
    <row r="70" spans="1:2" x14ac:dyDescent="0.25">
      <c r="A70" s="76">
        <v>41674</v>
      </c>
      <c r="B70" s="75">
        <f t="shared" si="1"/>
        <v>1</v>
      </c>
    </row>
    <row r="71" spans="1:2" x14ac:dyDescent="0.25">
      <c r="A71" s="76">
        <v>42270</v>
      </c>
      <c r="B71" s="75">
        <f t="shared" si="1"/>
        <v>3</v>
      </c>
    </row>
    <row r="72" spans="1:2" x14ac:dyDescent="0.25">
      <c r="A72" s="76">
        <v>41868</v>
      </c>
      <c r="B72" s="75">
        <f t="shared" si="1"/>
        <v>3</v>
      </c>
    </row>
    <row r="73" spans="1:2" x14ac:dyDescent="0.25">
      <c r="A73" s="76">
        <v>42264</v>
      </c>
      <c r="B73" s="75">
        <f t="shared" si="1"/>
        <v>3</v>
      </c>
    </row>
    <row r="74" spans="1:2" x14ac:dyDescent="0.25">
      <c r="A74" s="76">
        <v>42095</v>
      </c>
      <c r="B74" s="75">
        <f t="shared" si="1"/>
        <v>2</v>
      </c>
    </row>
    <row r="75" spans="1:2" x14ac:dyDescent="0.25">
      <c r="A75" s="76">
        <v>42465</v>
      </c>
      <c r="B75" s="75">
        <f t="shared" si="1"/>
        <v>2</v>
      </c>
    </row>
    <row r="76" spans="1:2" x14ac:dyDescent="0.25">
      <c r="A76" s="76">
        <v>41792</v>
      </c>
      <c r="B76" s="75">
        <f t="shared" si="1"/>
        <v>2</v>
      </c>
    </row>
    <row r="77" spans="1:2" x14ac:dyDescent="0.25">
      <c r="A77" s="76">
        <v>41717</v>
      </c>
      <c r="B77" s="75">
        <f t="shared" si="1"/>
        <v>1</v>
      </c>
    </row>
    <row r="78" spans="1:2" x14ac:dyDescent="0.25">
      <c r="A78" s="76">
        <v>41787</v>
      </c>
      <c r="B78" s="75">
        <f t="shared" si="1"/>
        <v>2</v>
      </c>
    </row>
    <row r="79" spans="1:2" x14ac:dyDescent="0.25">
      <c r="A79" s="76">
        <v>42153</v>
      </c>
      <c r="B79" s="75">
        <f t="shared" si="1"/>
        <v>2</v>
      </c>
    </row>
    <row r="80" spans="1:2" x14ac:dyDescent="0.25">
      <c r="A80" s="76">
        <v>41925</v>
      </c>
      <c r="B80" s="75">
        <f t="shared" si="1"/>
        <v>4</v>
      </c>
    </row>
    <row r="81" spans="1:2" x14ac:dyDescent="0.25">
      <c r="A81" s="76">
        <v>42272</v>
      </c>
      <c r="B81" s="75">
        <f t="shared" si="1"/>
        <v>3</v>
      </c>
    </row>
    <row r="82" spans="1:2" x14ac:dyDescent="0.25">
      <c r="A82" s="76">
        <v>41935</v>
      </c>
      <c r="B82" s="75">
        <f t="shared" si="1"/>
        <v>4</v>
      </c>
    </row>
    <row r="83" spans="1:2" x14ac:dyDescent="0.25">
      <c r="A83" s="76">
        <v>42231</v>
      </c>
      <c r="B83" s="75">
        <f t="shared" si="1"/>
        <v>3</v>
      </c>
    </row>
    <row r="84" spans="1:2" x14ac:dyDescent="0.25">
      <c r="A84" s="76">
        <v>42365</v>
      </c>
      <c r="B84" s="75">
        <f t="shared" si="1"/>
        <v>4</v>
      </c>
    </row>
    <row r="85" spans="1:2" x14ac:dyDescent="0.25">
      <c r="A85" s="76">
        <v>42159</v>
      </c>
      <c r="B85" s="75">
        <f t="shared" si="1"/>
        <v>2</v>
      </c>
    </row>
    <row r="86" spans="1:2" x14ac:dyDescent="0.25">
      <c r="A86" s="76">
        <v>42311</v>
      </c>
      <c r="B86" s="75">
        <f t="shared" si="1"/>
        <v>4</v>
      </c>
    </row>
    <row r="87" spans="1:2" x14ac:dyDescent="0.25">
      <c r="A87" s="76">
        <v>42139</v>
      </c>
      <c r="B87" s="75">
        <f t="shared" si="1"/>
        <v>2</v>
      </c>
    </row>
    <row r="88" spans="1:2" x14ac:dyDescent="0.25">
      <c r="A88" s="76">
        <v>42628</v>
      </c>
      <c r="B88" s="75">
        <f t="shared" si="1"/>
        <v>3</v>
      </c>
    </row>
    <row r="89" spans="1:2" x14ac:dyDescent="0.25">
      <c r="A89" s="76">
        <v>42286</v>
      </c>
      <c r="B89" s="75">
        <f t="shared" si="1"/>
        <v>4</v>
      </c>
    </row>
    <row r="90" spans="1:2" x14ac:dyDescent="0.25">
      <c r="A90" s="76">
        <v>42259</v>
      </c>
      <c r="B90" s="75">
        <f t="shared" si="1"/>
        <v>3</v>
      </c>
    </row>
    <row r="91" spans="1:2" x14ac:dyDescent="0.25">
      <c r="A91" s="76">
        <v>42237</v>
      </c>
      <c r="B91" s="75">
        <f t="shared" si="1"/>
        <v>3</v>
      </c>
    </row>
    <row r="92" spans="1:2" x14ac:dyDescent="0.25">
      <c r="A92" s="76">
        <v>42326</v>
      </c>
      <c r="B92" s="75">
        <f t="shared" si="1"/>
        <v>4</v>
      </c>
    </row>
    <row r="93" spans="1:2" x14ac:dyDescent="0.25">
      <c r="A93" s="76">
        <v>42565</v>
      </c>
      <c r="B93" s="75">
        <f t="shared" si="1"/>
        <v>3</v>
      </c>
    </row>
    <row r="94" spans="1:2" x14ac:dyDescent="0.25">
      <c r="A94" s="76">
        <v>41926</v>
      </c>
      <c r="B94" s="75">
        <f t="shared" si="1"/>
        <v>4</v>
      </c>
    </row>
    <row r="95" spans="1:2" x14ac:dyDescent="0.25">
      <c r="A95" s="76">
        <v>42207</v>
      </c>
      <c r="B95" s="75">
        <f t="shared" si="1"/>
        <v>3</v>
      </c>
    </row>
    <row r="96" spans="1:2" x14ac:dyDescent="0.25">
      <c r="A96" s="76">
        <v>42506</v>
      </c>
      <c r="B96" s="75">
        <f t="shared" si="1"/>
        <v>2</v>
      </c>
    </row>
    <row r="97" spans="1:2" x14ac:dyDescent="0.25">
      <c r="A97" s="76">
        <v>42487</v>
      </c>
      <c r="B97" s="75">
        <f t="shared" si="1"/>
        <v>2</v>
      </c>
    </row>
    <row r="98" spans="1:2" x14ac:dyDescent="0.25">
      <c r="A98" s="76">
        <v>41978</v>
      </c>
      <c r="B98" s="75">
        <f t="shared" si="1"/>
        <v>4</v>
      </c>
    </row>
    <row r="99" spans="1:2" x14ac:dyDescent="0.25">
      <c r="A99" s="76">
        <v>42372</v>
      </c>
      <c r="B99" s="75">
        <f t="shared" si="1"/>
        <v>1</v>
      </c>
    </row>
    <row r="100" spans="1:2" x14ac:dyDescent="0.25">
      <c r="A100" s="76">
        <v>42542</v>
      </c>
      <c r="B100" s="75">
        <f t="shared" si="1"/>
        <v>2</v>
      </c>
    </row>
    <row r="101" spans="1:2" x14ac:dyDescent="0.25">
      <c r="A101" s="76">
        <v>41703</v>
      </c>
      <c r="B101" s="75">
        <f t="shared" si="1"/>
        <v>1</v>
      </c>
    </row>
    <row r="102" spans="1:2" x14ac:dyDescent="0.25">
      <c r="A102" s="76">
        <v>42008</v>
      </c>
      <c r="B102" s="75">
        <f t="shared" si="1"/>
        <v>1</v>
      </c>
    </row>
    <row r="103" spans="1:2" x14ac:dyDescent="0.25">
      <c r="A103" s="76">
        <v>42636</v>
      </c>
      <c r="B103" s="75">
        <f t="shared" si="1"/>
        <v>3</v>
      </c>
    </row>
    <row r="104" spans="1:2" x14ac:dyDescent="0.25">
      <c r="A104" s="76">
        <v>41643</v>
      </c>
      <c r="B104" s="75">
        <f t="shared" si="1"/>
        <v>1</v>
      </c>
    </row>
    <row r="105" spans="1:2" x14ac:dyDescent="0.25">
      <c r="A105" s="76">
        <v>41722</v>
      </c>
      <c r="B105" s="75">
        <f t="shared" si="1"/>
        <v>1</v>
      </c>
    </row>
    <row r="106" spans="1:2" x14ac:dyDescent="0.25">
      <c r="A106" s="76">
        <v>42594</v>
      </c>
      <c r="B106" s="75">
        <f t="shared" si="1"/>
        <v>3</v>
      </c>
    </row>
    <row r="107" spans="1:2" x14ac:dyDescent="0.25">
      <c r="A107" s="76">
        <v>41712</v>
      </c>
      <c r="B107" s="75">
        <f t="shared" si="1"/>
        <v>1</v>
      </c>
    </row>
    <row r="108" spans="1:2" x14ac:dyDescent="0.25">
      <c r="A108" s="76">
        <v>41773</v>
      </c>
      <c r="B108" s="75">
        <f t="shared" si="1"/>
        <v>2</v>
      </c>
    </row>
    <row r="109" spans="1:2" x14ac:dyDescent="0.25">
      <c r="A109" s="76">
        <v>42515</v>
      </c>
      <c r="B109" s="75">
        <f t="shared" si="1"/>
        <v>2</v>
      </c>
    </row>
    <row r="110" spans="1:2" x14ac:dyDescent="0.25">
      <c r="A110" s="76">
        <v>42606</v>
      </c>
      <c r="B110" s="75">
        <f t="shared" si="1"/>
        <v>3</v>
      </c>
    </row>
    <row r="111" spans="1:2" x14ac:dyDescent="0.25">
      <c r="A111" s="76">
        <v>42672</v>
      </c>
      <c r="B111" s="75">
        <f t="shared" si="1"/>
        <v>4</v>
      </c>
    </row>
    <row r="112" spans="1:2" x14ac:dyDescent="0.25">
      <c r="A112" s="76">
        <v>41835</v>
      </c>
      <c r="B112" s="75">
        <f t="shared" si="1"/>
        <v>3</v>
      </c>
    </row>
    <row r="113" spans="1:2" x14ac:dyDescent="0.25">
      <c r="A113" s="76">
        <v>42364</v>
      </c>
      <c r="B113" s="75">
        <f t="shared" si="1"/>
        <v>4</v>
      </c>
    </row>
    <row r="114" spans="1:2" x14ac:dyDescent="0.25">
      <c r="A114" s="76">
        <v>42563</v>
      </c>
      <c r="B114" s="75">
        <f t="shared" si="1"/>
        <v>3</v>
      </c>
    </row>
    <row r="115" spans="1:2" x14ac:dyDescent="0.25">
      <c r="A115" s="76">
        <v>42409</v>
      </c>
      <c r="B115" s="75">
        <f t="shared" si="1"/>
        <v>1</v>
      </c>
    </row>
    <row r="116" spans="1:2" x14ac:dyDescent="0.25">
      <c r="A116" s="76">
        <v>42112</v>
      </c>
      <c r="B116" s="75">
        <f t="shared" si="1"/>
        <v>2</v>
      </c>
    </row>
    <row r="117" spans="1:2" x14ac:dyDescent="0.25">
      <c r="A117" s="76">
        <v>42374</v>
      </c>
      <c r="B117" s="75">
        <f t="shared" si="1"/>
        <v>1</v>
      </c>
    </row>
    <row r="118" spans="1:2" x14ac:dyDescent="0.25">
      <c r="A118" s="76">
        <v>42287</v>
      </c>
      <c r="B118" s="75">
        <f t="shared" si="1"/>
        <v>4</v>
      </c>
    </row>
    <row r="119" spans="1:2" x14ac:dyDescent="0.25">
      <c r="A119" s="76">
        <v>41904</v>
      </c>
      <c r="B119" s="75">
        <f t="shared" si="1"/>
        <v>3</v>
      </c>
    </row>
    <row r="120" spans="1:2" x14ac:dyDescent="0.25">
      <c r="A120" s="76">
        <v>42516</v>
      </c>
      <c r="B120" s="75">
        <f t="shared" si="1"/>
        <v>2</v>
      </c>
    </row>
    <row r="121" spans="1:2" x14ac:dyDescent="0.25">
      <c r="A121" s="76">
        <v>42345</v>
      </c>
      <c r="B121" s="75">
        <f t="shared" si="1"/>
        <v>4</v>
      </c>
    </row>
    <row r="122" spans="1:2" x14ac:dyDescent="0.25">
      <c r="A122" s="76">
        <v>41834</v>
      </c>
      <c r="B122" s="75">
        <f t="shared" si="1"/>
        <v>3</v>
      </c>
    </row>
    <row r="123" spans="1:2" x14ac:dyDescent="0.25">
      <c r="A123" s="76">
        <v>41965</v>
      </c>
      <c r="B123" s="75">
        <f t="shared" si="1"/>
        <v>4</v>
      </c>
    </row>
    <row r="124" spans="1:2" x14ac:dyDescent="0.25">
      <c r="A124" s="76">
        <v>41641</v>
      </c>
      <c r="B124" s="75">
        <f t="shared" si="1"/>
        <v>1</v>
      </c>
    </row>
    <row r="125" spans="1:2" x14ac:dyDescent="0.25">
      <c r="A125" s="76">
        <v>42662</v>
      </c>
      <c r="B125" s="75">
        <f t="shared" si="1"/>
        <v>4</v>
      </c>
    </row>
    <row r="126" spans="1:2" x14ac:dyDescent="0.25">
      <c r="A126" s="76">
        <v>42242</v>
      </c>
      <c r="B126" s="75">
        <f t="shared" si="1"/>
        <v>3</v>
      </c>
    </row>
    <row r="127" spans="1:2" x14ac:dyDescent="0.25">
      <c r="A127" s="76">
        <v>42125</v>
      </c>
      <c r="B127" s="75">
        <f t="shared" si="1"/>
        <v>2</v>
      </c>
    </row>
    <row r="128" spans="1:2" x14ac:dyDescent="0.25">
      <c r="A128" s="76">
        <v>42485</v>
      </c>
      <c r="B128" s="75">
        <f t="shared" si="1"/>
        <v>2</v>
      </c>
    </row>
    <row r="129" spans="1:2" x14ac:dyDescent="0.25">
      <c r="A129" s="76">
        <v>41748</v>
      </c>
      <c r="B129" s="75">
        <f t="shared" si="1"/>
        <v>2</v>
      </c>
    </row>
    <row r="130" spans="1:2" x14ac:dyDescent="0.25">
      <c r="A130" s="76">
        <v>42705</v>
      </c>
      <c r="B130" s="75">
        <f t="shared" si="1"/>
        <v>4</v>
      </c>
    </row>
    <row r="131" spans="1:2" x14ac:dyDescent="0.25">
      <c r="A131" s="76">
        <v>42381</v>
      </c>
      <c r="B131" s="75">
        <f t="shared" ref="B131:B194" si="2">ROUNDUP(MONTH(A131)/3,0)</f>
        <v>1</v>
      </c>
    </row>
    <row r="132" spans="1:2" x14ac:dyDescent="0.25">
      <c r="A132" s="76">
        <v>42227</v>
      </c>
      <c r="B132" s="75">
        <f t="shared" si="2"/>
        <v>3</v>
      </c>
    </row>
    <row r="133" spans="1:2" x14ac:dyDescent="0.25">
      <c r="A133" s="76">
        <v>42564</v>
      </c>
      <c r="B133" s="75">
        <f t="shared" si="2"/>
        <v>3</v>
      </c>
    </row>
    <row r="134" spans="1:2" x14ac:dyDescent="0.25">
      <c r="A134" s="76">
        <v>41670</v>
      </c>
      <c r="B134" s="75">
        <f t="shared" si="2"/>
        <v>1</v>
      </c>
    </row>
    <row r="135" spans="1:2" x14ac:dyDescent="0.25">
      <c r="A135" s="76">
        <v>42183</v>
      </c>
      <c r="B135" s="75">
        <f t="shared" si="2"/>
        <v>2</v>
      </c>
    </row>
    <row r="136" spans="1:2" x14ac:dyDescent="0.25">
      <c r="A136" s="76">
        <v>42435</v>
      </c>
      <c r="B136" s="75">
        <f t="shared" si="2"/>
        <v>1</v>
      </c>
    </row>
    <row r="137" spans="1:2" x14ac:dyDescent="0.25">
      <c r="A137" s="76">
        <v>42679</v>
      </c>
      <c r="B137" s="75">
        <f t="shared" si="2"/>
        <v>4</v>
      </c>
    </row>
    <row r="138" spans="1:2" x14ac:dyDescent="0.25">
      <c r="A138" s="76">
        <v>42208</v>
      </c>
      <c r="B138" s="75">
        <f t="shared" si="2"/>
        <v>3</v>
      </c>
    </row>
    <row r="139" spans="1:2" x14ac:dyDescent="0.25">
      <c r="A139" s="76">
        <v>42358</v>
      </c>
      <c r="B139" s="75">
        <f t="shared" si="2"/>
        <v>4</v>
      </c>
    </row>
    <row r="140" spans="1:2" x14ac:dyDescent="0.25">
      <c r="A140" s="76">
        <v>42651</v>
      </c>
      <c r="B140" s="75">
        <f t="shared" si="2"/>
        <v>4</v>
      </c>
    </row>
    <row r="141" spans="1:2" x14ac:dyDescent="0.25">
      <c r="A141" s="76">
        <v>42149</v>
      </c>
      <c r="B141" s="75">
        <f t="shared" si="2"/>
        <v>2</v>
      </c>
    </row>
    <row r="142" spans="1:2" x14ac:dyDescent="0.25">
      <c r="A142" s="76">
        <v>42034</v>
      </c>
      <c r="B142" s="75">
        <f t="shared" si="2"/>
        <v>1</v>
      </c>
    </row>
    <row r="143" spans="1:2" x14ac:dyDescent="0.25">
      <c r="A143" s="76">
        <v>42665</v>
      </c>
      <c r="B143" s="75">
        <f t="shared" si="2"/>
        <v>4</v>
      </c>
    </row>
    <row r="144" spans="1:2" x14ac:dyDescent="0.25">
      <c r="A144" s="76">
        <v>42335</v>
      </c>
      <c r="B144" s="75">
        <f t="shared" si="2"/>
        <v>4</v>
      </c>
    </row>
    <row r="145" spans="1:2" x14ac:dyDescent="0.25">
      <c r="A145" s="76">
        <v>42276</v>
      </c>
      <c r="B145" s="75">
        <f t="shared" si="2"/>
        <v>3</v>
      </c>
    </row>
    <row r="146" spans="1:2" x14ac:dyDescent="0.25">
      <c r="A146" s="76">
        <v>42013</v>
      </c>
      <c r="B146" s="75">
        <f t="shared" si="2"/>
        <v>1</v>
      </c>
    </row>
    <row r="147" spans="1:2" x14ac:dyDescent="0.25">
      <c r="A147" s="76">
        <v>41951</v>
      </c>
      <c r="B147" s="75">
        <f t="shared" si="2"/>
        <v>4</v>
      </c>
    </row>
    <row r="148" spans="1:2" x14ac:dyDescent="0.25">
      <c r="A148" s="76">
        <v>42613</v>
      </c>
      <c r="B148" s="75">
        <f t="shared" si="2"/>
        <v>3</v>
      </c>
    </row>
    <row r="149" spans="1:2" x14ac:dyDescent="0.25">
      <c r="A149" s="76">
        <v>41959</v>
      </c>
      <c r="B149" s="75">
        <f t="shared" si="2"/>
        <v>4</v>
      </c>
    </row>
    <row r="150" spans="1:2" x14ac:dyDescent="0.25">
      <c r="A150" s="76">
        <v>42003</v>
      </c>
      <c r="B150" s="75">
        <f t="shared" si="2"/>
        <v>4</v>
      </c>
    </row>
    <row r="151" spans="1:2" x14ac:dyDescent="0.25">
      <c r="A151" s="76">
        <v>41820</v>
      </c>
      <c r="B151" s="75">
        <f t="shared" si="2"/>
        <v>2</v>
      </c>
    </row>
    <row r="152" spans="1:2" x14ac:dyDescent="0.25">
      <c r="A152" s="76">
        <v>42071</v>
      </c>
      <c r="B152" s="75">
        <f t="shared" si="2"/>
        <v>1</v>
      </c>
    </row>
    <row r="153" spans="1:2" x14ac:dyDescent="0.25">
      <c r="A153" s="76">
        <v>41927</v>
      </c>
      <c r="B153" s="75">
        <f t="shared" si="2"/>
        <v>4</v>
      </c>
    </row>
    <row r="154" spans="1:2" x14ac:dyDescent="0.25">
      <c r="A154" s="76">
        <v>42104</v>
      </c>
      <c r="B154" s="75">
        <f t="shared" si="2"/>
        <v>2</v>
      </c>
    </row>
    <row r="155" spans="1:2" x14ac:dyDescent="0.25">
      <c r="A155" s="76">
        <v>42111</v>
      </c>
      <c r="B155" s="75">
        <f t="shared" si="2"/>
        <v>2</v>
      </c>
    </row>
    <row r="156" spans="1:2" x14ac:dyDescent="0.25">
      <c r="A156" s="76">
        <v>42133</v>
      </c>
      <c r="B156" s="75">
        <f t="shared" si="2"/>
        <v>2</v>
      </c>
    </row>
    <row r="157" spans="1:2" x14ac:dyDescent="0.25">
      <c r="A157" s="76">
        <v>42063</v>
      </c>
      <c r="B157" s="75">
        <f t="shared" si="2"/>
        <v>1</v>
      </c>
    </row>
    <row r="158" spans="1:2" x14ac:dyDescent="0.25">
      <c r="A158" s="76">
        <v>41863</v>
      </c>
      <c r="B158" s="75">
        <f t="shared" si="2"/>
        <v>3</v>
      </c>
    </row>
    <row r="159" spans="1:2" x14ac:dyDescent="0.25">
      <c r="A159" s="76">
        <v>41799</v>
      </c>
      <c r="B159" s="75">
        <f t="shared" si="2"/>
        <v>2</v>
      </c>
    </row>
    <row r="160" spans="1:2" x14ac:dyDescent="0.25">
      <c r="A160" s="76">
        <v>42701</v>
      </c>
      <c r="B160" s="75">
        <f t="shared" si="2"/>
        <v>4</v>
      </c>
    </row>
    <row r="161" spans="1:2" x14ac:dyDescent="0.25">
      <c r="A161" s="76">
        <v>42306</v>
      </c>
      <c r="B161" s="75">
        <f t="shared" si="2"/>
        <v>4</v>
      </c>
    </row>
    <row r="162" spans="1:2" x14ac:dyDescent="0.25">
      <c r="A162" s="76">
        <v>42140</v>
      </c>
      <c r="B162" s="75">
        <f t="shared" si="2"/>
        <v>2</v>
      </c>
    </row>
    <row r="163" spans="1:2" x14ac:dyDescent="0.25">
      <c r="A163" s="76">
        <v>42348</v>
      </c>
      <c r="B163" s="75">
        <f t="shared" si="2"/>
        <v>4</v>
      </c>
    </row>
    <row r="164" spans="1:2" x14ac:dyDescent="0.25">
      <c r="A164" s="76">
        <v>42068</v>
      </c>
      <c r="B164" s="75">
        <f t="shared" si="2"/>
        <v>1</v>
      </c>
    </row>
    <row r="165" spans="1:2" x14ac:dyDescent="0.25">
      <c r="A165" s="76">
        <v>42636</v>
      </c>
      <c r="B165" s="75">
        <f t="shared" si="2"/>
        <v>3</v>
      </c>
    </row>
    <row r="166" spans="1:2" x14ac:dyDescent="0.25">
      <c r="A166" s="76">
        <v>42354</v>
      </c>
      <c r="B166" s="75">
        <f t="shared" si="2"/>
        <v>4</v>
      </c>
    </row>
    <row r="167" spans="1:2" x14ac:dyDescent="0.25">
      <c r="A167" s="76">
        <v>42445</v>
      </c>
      <c r="B167" s="75">
        <f t="shared" si="2"/>
        <v>1</v>
      </c>
    </row>
    <row r="168" spans="1:2" x14ac:dyDescent="0.25">
      <c r="A168" s="76">
        <v>42147</v>
      </c>
      <c r="B168" s="75">
        <f t="shared" si="2"/>
        <v>2</v>
      </c>
    </row>
    <row r="169" spans="1:2" x14ac:dyDescent="0.25">
      <c r="A169" s="76">
        <v>41755</v>
      </c>
      <c r="B169" s="75">
        <f t="shared" si="2"/>
        <v>2</v>
      </c>
    </row>
    <row r="170" spans="1:2" x14ac:dyDescent="0.25">
      <c r="A170" s="76">
        <v>42214</v>
      </c>
      <c r="B170" s="75">
        <f t="shared" si="2"/>
        <v>3</v>
      </c>
    </row>
    <row r="171" spans="1:2" x14ac:dyDescent="0.25">
      <c r="A171" s="76">
        <v>41717</v>
      </c>
      <c r="B171" s="75">
        <f t="shared" si="2"/>
        <v>1</v>
      </c>
    </row>
    <row r="172" spans="1:2" x14ac:dyDescent="0.25">
      <c r="A172" s="76">
        <v>41847</v>
      </c>
      <c r="B172" s="75">
        <f t="shared" si="2"/>
        <v>3</v>
      </c>
    </row>
    <row r="173" spans="1:2" x14ac:dyDescent="0.25">
      <c r="A173" s="76">
        <v>42677</v>
      </c>
      <c r="B173" s="75">
        <f t="shared" si="2"/>
        <v>4</v>
      </c>
    </row>
    <row r="174" spans="1:2" x14ac:dyDescent="0.25">
      <c r="A174" s="76">
        <v>42267</v>
      </c>
      <c r="B174" s="75">
        <f t="shared" si="2"/>
        <v>3</v>
      </c>
    </row>
    <row r="175" spans="1:2" x14ac:dyDescent="0.25">
      <c r="A175" s="76">
        <v>41874</v>
      </c>
      <c r="B175" s="75">
        <f t="shared" si="2"/>
        <v>3</v>
      </c>
    </row>
    <row r="176" spans="1:2" x14ac:dyDescent="0.25">
      <c r="A176" s="76">
        <v>41898</v>
      </c>
      <c r="B176" s="75">
        <f t="shared" si="2"/>
        <v>3</v>
      </c>
    </row>
    <row r="177" spans="1:2" x14ac:dyDescent="0.25">
      <c r="A177" s="76">
        <v>42347</v>
      </c>
      <c r="B177" s="75">
        <f t="shared" si="2"/>
        <v>4</v>
      </c>
    </row>
    <row r="178" spans="1:2" x14ac:dyDescent="0.25">
      <c r="A178" s="76">
        <v>42387</v>
      </c>
      <c r="B178" s="75">
        <f t="shared" si="2"/>
        <v>1</v>
      </c>
    </row>
    <row r="179" spans="1:2" x14ac:dyDescent="0.25">
      <c r="A179" s="76">
        <v>42502</v>
      </c>
      <c r="B179" s="75">
        <f t="shared" si="2"/>
        <v>2</v>
      </c>
    </row>
    <row r="180" spans="1:2" x14ac:dyDescent="0.25">
      <c r="A180" s="76">
        <v>42435</v>
      </c>
      <c r="B180" s="75">
        <f t="shared" si="2"/>
        <v>1</v>
      </c>
    </row>
    <row r="181" spans="1:2" x14ac:dyDescent="0.25">
      <c r="A181" s="76">
        <v>42125</v>
      </c>
      <c r="B181" s="75">
        <f t="shared" si="2"/>
        <v>2</v>
      </c>
    </row>
    <row r="182" spans="1:2" x14ac:dyDescent="0.25">
      <c r="A182" s="76">
        <v>41785</v>
      </c>
      <c r="B182" s="75">
        <f t="shared" si="2"/>
        <v>2</v>
      </c>
    </row>
    <row r="183" spans="1:2" x14ac:dyDescent="0.25">
      <c r="A183" s="76">
        <v>42458</v>
      </c>
      <c r="B183" s="75">
        <f t="shared" si="2"/>
        <v>1</v>
      </c>
    </row>
    <row r="184" spans="1:2" x14ac:dyDescent="0.25">
      <c r="A184" s="76">
        <v>42167</v>
      </c>
      <c r="B184" s="75">
        <f t="shared" si="2"/>
        <v>2</v>
      </c>
    </row>
    <row r="185" spans="1:2" x14ac:dyDescent="0.25">
      <c r="A185" s="76">
        <v>41841</v>
      </c>
      <c r="B185" s="75">
        <f t="shared" si="2"/>
        <v>3</v>
      </c>
    </row>
    <row r="186" spans="1:2" x14ac:dyDescent="0.25">
      <c r="A186" s="76">
        <v>42192</v>
      </c>
      <c r="B186" s="75">
        <f t="shared" si="2"/>
        <v>3</v>
      </c>
    </row>
    <row r="187" spans="1:2" x14ac:dyDescent="0.25">
      <c r="A187" s="76">
        <v>42441</v>
      </c>
      <c r="B187" s="75">
        <f t="shared" si="2"/>
        <v>1</v>
      </c>
    </row>
    <row r="188" spans="1:2" x14ac:dyDescent="0.25">
      <c r="A188" s="76">
        <v>41992</v>
      </c>
      <c r="B188" s="75">
        <f t="shared" si="2"/>
        <v>4</v>
      </c>
    </row>
    <row r="189" spans="1:2" x14ac:dyDescent="0.25">
      <c r="A189" s="76">
        <v>42521</v>
      </c>
      <c r="B189" s="75">
        <f t="shared" si="2"/>
        <v>2</v>
      </c>
    </row>
    <row r="190" spans="1:2" x14ac:dyDescent="0.25">
      <c r="A190" s="76">
        <v>42278</v>
      </c>
      <c r="B190" s="75">
        <f t="shared" si="2"/>
        <v>4</v>
      </c>
    </row>
    <row r="191" spans="1:2" x14ac:dyDescent="0.25">
      <c r="A191" s="76">
        <v>41640</v>
      </c>
      <c r="B191" s="75">
        <f t="shared" si="2"/>
        <v>1</v>
      </c>
    </row>
    <row r="192" spans="1:2" x14ac:dyDescent="0.25">
      <c r="A192" s="76">
        <v>42153</v>
      </c>
      <c r="B192" s="75">
        <f t="shared" si="2"/>
        <v>2</v>
      </c>
    </row>
    <row r="193" spans="1:2" x14ac:dyDescent="0.25">
      <c r="A193" s="76">
        <v>42069</v>
      </c>
      <c r="B193" s="75">
        <f t="shared" si="2"/>
        <v>1</v>
      </c>
    </row>
    <row r="194" spans="1:2" x14ac:dyDescent="0.25">
      <c r="A194" s="76">
        <v>41818</v>
      </c>
      <c r="B194" s="75">
        <f t="shared" si="2"/>
        <v>2</v>
      </c>
    </row>
    <row r="195" spans="1:2" x14ac:dyDescent="0.25">
      <c r="A195" s="76">
        <v>42441</v>
      </c>
      <c r="B195" s="75">
        <f t="shared" ref="B195:B258" si="3">ROUNDUP(MONTH(A195)/3,0)</f>
        <v>1</v>
      </c>
    </row>
    <row r="196" spans="1:2" x14ac:dyDescent="0.25">
      <c r="A196" s="76">
        <v>42686</v>
      </c>
      <c r="B196" s="75">
        <f t="shared" si="3"/>
        <v>4</v>
      </c>
    </row>
    <row r="197" spans="1:2" x14ac:dyDescent="0.25">
      <c r="A197" s="76">
        <v>41704</v>
      </c>
      <c r="B197" s="75">
        <f t="shared" si="3"/>
        <v>1</v>
      </c>
    </row>
    <row r="198" spans="1:2" x14ac:dyDescent="0.25">
      <c r="A198" s="76">
        <v>41816</v>
      </c>
      <c r="B198" s="75">
        <f t="shared" si="3"/>
        <v>2</v>
      </c>
    </row>
    <row r="199" spans="1:2" x14ac:dyDescent="0.25">
      <c r="A199" s="76">
        <v>42179</v>
      </c>
      <c r="B199" s="75">
        <f t="shared" si="3"/>
        <v>2</v>
      </c>
    </row>
    <row r="200" spans="1:2" x14ac:dyDescent="0.25">
      <c r="A200" s="76">
        <v>42662</v>
      </c>
      <c r="B200" s="75">
        <f t="shared" si="3"/>
        <v>4</v>
      </c>
    </row>
    <row r="201" spans="1:2" x14ac:dyDescent="0.25">
      <c r="A201" s="76">
        <v>41940</v>
      </c>
      <c r="B201" s="75">
        <f t="shared" si="3"/>
        <v>4</v>
      </c>
    </row>
    <row r="202" spans="1:2" x14ac:dyDescent="0.25">
      <c r="A202" s="76">
        <v>42642</v>
      </c>
      <c r="B202" s="75">
        <f t="shared" si="3"/>
        <v>3</v>
      </c>
    </row>
    <row r="203" spans="1:2" x14ac:dyDescent="0.25">
      <c r="A203" s="76">
        <v>41920</v>
      </c>
      <c r="B203" s="75">
        <f t="shared" si="3"/>
        <v>4</v>
      </c>
    </row>
    <row r="204" spans="1:2" x14ac:dyDescent="0.25">
      <c r="A204" s="76">
        <v>42283</v>
      </c>
      <c r="B204" s="75">
        <f t="shared" si="3"/>
        <v>4</v>
      </c>
    </row>
    <row r="205" spans="1:2" x14ac:dyDescent="0.25">
      <c r="A205" s="76">
        <v>41919</v>
      </c>
      <c r="B205" s="75">
        <f t="shared" si="3"/>
        <v>4</v>
      </c>
    </row>
    <row r="206" spans="1:2" x14ac:dyDescent="0.25">
      <c r="A206" s="76">
        <v>41881</v>
      </c>
      <c r="B206" s="75">
        <f t="shared" si="3"/>
        <v>3</v>
      </c>
    </row>
    <row r="207" spans="1:2" x14ac:dyDescent="0.25">
      <c r="A207" s="76">
        <v>41701</v>
      </c>
      <c r="B207" s="75">
        <f t="shared" si="3"/>
        <v>1</v>
      </c>
    </row>
    <row r="208" spans="1:2" x14ac:dyDescent="0.25">
      <c r="A208" s="76">
        <v>42629</v>
      </c>
      <c r="B208" s="75">
        <f t="shared" si="3"/>
        <v>3</v>
      </c>
    </row>
    <row r="209" spans="1:2" x14ac:dyDescent="0.25">
      <c r="A209" s="76">
        <v>42090</v>
      </c>
      <c r="B209" s="75">
        <f t="shared" si="3"/>
        <v>1</v>
      </c>
    </row>
    <row r="210" spans="1:2" x14ac:dyDescent="0.25">
      <c r="A210" s="76">
        <v>42144</v>
      </c>
      <c r="B210" s="75">
        <f t="shared" si="3"/>
        <v>2</v>
      </c>
    </row>
    <row r="211" spans="1:2" x14ac:dyDescent="0.25">
      <c r="A211" s="76">
        <v>42351</v>
      </c>
      <c r="B211" s="75">
        <f t="shared" si="3"/>
        <v>4</v>
      </c>
    </row>
    <row r="212" spans="1:2" x14ac:dyDescent="0.25">
      <c r="A212" s="76">
        <v>41925</v>
      </c>
      <c r="B212" s="75">
        <f t="shared" si="3"/>
        <v>4</v>
      </c>
    </row>
    <row r="213" spans="1:2" x14ac:dyDescent="0.25">
      <c r="A213" s="76">
        <v>42274</v>
      </c>
      <c r="B213" s="75">
        <f t="shared" si="3"/>
        <v>3</v>
      </c>
    </row>
    <row r="214" spans="1:2" x14ac:dyDescent="0.25">
      <c r="A214" s="76">
        <v>42553</v>
      </c>
      <c r="B214" s="75">
        <f t="shared" si="3"/>
        <v>3</v>
      </c>
    </row>
    <row r="215" spans="1:2" x14ac:dyDescent="0.25">
      <c r="A215" s="76">
        <v>41987</v>
      </c>
      <c r="B215" s="75">
        <f t="shared" si="3"/>
        <v>4</v>
      </c>
    </row>
    <row r="216" spans="1:2" x14ac:dyDescent="0.25">
      <c r="A216" s="76">
        <v>41791</v>
      </c>
      <c r="B216" s="75">
        <f t="shared" si="3"/>
        <v>2</v>
      </c>
    </row>
    <row r="217" spans="1:2" x14ac:dyDescent="0.25">
      <c r="A217" s="76">
        <v>42071</v>
      </c>
      <c r="B217" s="75">
        <f t="shared" si="3"/>
        <v>1</v>
      </c>
    </row>
    <row r="218" spans="1:2" x14ac:dyDescent="0.25">
      <c r="A218" s="76">
        <v>42028</v>
      </c>
      <c r="B218" s="75">
        <f t="shared" si="3"/>
        <v>1</v>
      </c>
    </row>
    <row r="219" spans="1:2" x14ac:dyDescent="0.25">
      <c r="A219" s="76">
        <v>41973</v>
      </c>
      <c r="B219" s="75">
        <f t="shared" si="3"/>
        <v>4</v>
      </c>
    </row>
    <row r="220" spans="1:2" x14ac:dyDescent="0.25">
      <c r="A220" s="76">
        <v>42020</v>
      </c>
      <c r="B220" s="75">
        <f t="shared" si="3"/>
        <v>1</v>
      </c>
    </row>
    <row r="221" spans="1:2" x14ac:dyDescent="0.25">
      <c r="A221" s="76">
        <v>42393</v>
      </c>
      <c r="B221" s="75">
        <f t="shared" si="3"/>
        <v>1</v>
      </c>
    </row>
    <row r="222" spans="1:2" x14ac:dyDescent="0.25">
      <c r="A222" s="76">
        <v>42232</v>
      </c>
      <c r="B222" s="75">
        <f t="shared" si="3"/>
        <v>3</v>
      </c>
    </row>
    <row r="223" spans="1:2" x14ac:dyDescent="0.25">
      <c r="A223" s="76">
        <v>42404</v>
      </c>
      <c r="B223" s="75">
        <f t="shared" si="3"/>
        <v>1</v>
      </c>
    </row>
    <row r="224" spans="1:2" x14ac:dyDescent="0.25">
      <c r="A224" s="76">
        <v>41680</v>
      </c>
      <c r="B224" s="75">
        <f t="shared" si="3"/>
        <v>1</v>
      </c>
    </row>
    <row r="225" spans="1:2" x14ac:dyDescent="0.25">
      <c r="A225" s="76">
        <v>42138</v>
      </c>
      <c r="B225" s="75">
        <f t="shared" si="3"/>
        <v>2</v>
      </c>
    </row>
    <row r="226" spans="1:2" x14ac:dyDescent="0.25">
      <c r="A226" s="76">
        <v>41817</v>
      </c>
      <c r="B226" s="75">
        <f t="shared" si="3"/>
        <v>2</v>
      </c>
    </row>
    <row r="227" spans="1:2" x14ac:dyDescent="0.25">
      <c r="A227" s="76">
        <v>42015</v>
      </c>
      <c r="B227" s="75">
        <f t="shared" si="3"/>
        <v>1</v>
      </c>
    </row>
    <row r="228" spans="1:2" x14ac:dyDescent="0.25">
      <c r="A228" s="76">
        <v>42539</v>
      </c>
      <c r="B228" s="75">
        <f t="shared" si="3"/>
        <v>2</v>
      </c>
    </row>
    <row r="229" spans="1:2" x14ac:dyDescent="0.25">
      <c r="A229" s="76">
        <v>42338</v>
      </c>
      <c r="B229" s="75">
        <f t="shared" si="3"/>
        <v>4</v>
      </c>
    </row>
    <row r="230" spans="1:2" x14ac:dyDescent="0.25">
      <c r="A230" s="76">
        <v>42132</v>
      </c>
      <c r="B230" s="75">
        <f t="shared" si="3"/>
        <v>2</v>
      </c>
    </row>
    <row r="231" spans="1:2" x14ac:dyDescent="0.25">
      <c r="A231" s="76">
        <v>42601</v>
      </c>
      <c r="B231" s="75">
        <f t="shared" si="3"/>
        <v>3</v>
      </c>
    </row>
    <row r="232" spans="1:2" x14ac:dyDescent="0.25">
      <c r="A232" s="76">
        <v>41697</v>
      </c>
      <c r="B232" s="75">
        <f t="shared" si="3"/>
        <v>1</v>
      </c>
    </row>
    <row r="233" spans="1:2" x14ac:dyDescent="0.25">
      <c r="A233" s="76">
        <v>41853</v>
      </c>
      <c r="B233" s="75">
        <f t="shared" si="3"/>
        <v>3</v>
      </c>
    </row>
    <row r="234" spans="1:2" x14ac:dyDescent="0.25">
      <c r="A234" s="76">
        <v>42103</v>
      </c>
      <c r="B234" s="75">
        <f t="shared" si="3"/>
        <v>2</v>
      </c>
    </row>
    <row r="235" spans="1:2" x14ac:dyDescent="0.25">
      <c r="A235" s="76">
        <v>42307</v>
      </c>
      <c r="B235" s="75">
        <f t="shared" si="3"/>
        <v>4</v>
      </c>
    </row>
    <row r="236" spans="1:2" x14ac:dyDescent="0.25">
      <c r="A236" s="76">
        <v>41778</v>
      </c>
      <c r="B236" s="75">
        <f t="shared" si="3"/>
        <v>2</v>
      </c>
    </row>
    <row r="237" spans="1:2" x14ac:dyDescent="0.25">
      <c r="A237" s="76">
        <v>42510</v>
      </c>
      <c r="B237" s="75">
        <f t="shared" si="3"/>
        <v>2</v>
      </c>
    </row>
    <row r="238" spans="1:2" x14ac:dyDescent="0.25">
      <c r="A238" s="76">
        <v>42016</v>
      </c>
      <c r="B238" s="75">
        <f t="shared" si="3"/>
        <v>1</v>
      </c>
    </row>
    <row r="239" spans="1:2" x14ac:dyDescent="0.25">
      <c r="A239" s="76">
        <v>42528</v>
      </c>
      <c r="B239" s="75">
        <f t="shared" si="3"/>
        <v>2</v>
      </c>
    </row>
    <row r="240" spans="1:2" x14ac:dyDescent="0.25">
      <c r="A240" s="76">
        <v>42422</v>
      </c>
      <c r="B240" s="75">
        <f t="shared" si="3"/>
        <v>1</v>
      </c>
    </row>
    <row r="241" spans="1:2" x14ac:dyDescent="0.25">
      <c r="A241" s="76">
        <v>42626</v>
      </c>
      <c r="B241" s="75">
        <f t="shared" si="3"/>
        <v>3</v>
      </c>
    </row>
    <row r="242" spans="1:2" x14ac:dyDescent="0.25">
      <c r="A242" s="76">
        <v>42031</v>
      </c>
      <c r="B242" s="75">
        <f t="shared" si="3"/>
        <v>1</v>
      </c>
    </row>
    <row r="243" spans="1:2" x14ac:dyDescent="0.25">
      <c r="A243" s="76">
        <v>41706</v>
      </c>
      <c r="B243" s="75">
        <f t="shared" si="3"/>
        <v>1</v>
      </c>
    </row>
    <row r="244" spans="1:2" x14ac:dyDescent="0.25">
      <c r="A244" s="76">
        <v>42715</v>
      </c>
      <c r="B244" s="75">
        <f t="shared" si="3"/>
        <v>4</v>
      </c>
    </row>
    <row r="245" spans="1:2" x14ac:dyDescent="0.25">
      <c r="A245" s="76">
        <v>42634</v>
      </c>
      <c r="B245" s="75">
        <f t="shared" si="3"/>
        <v>3</v>
      </c>
    </row>
    <row r="246" spans="1:2" x14ac:dyDescent="0.25">
      <c r="A246" s="76">
        <v>42714</v>
      </c>
      <c r="B246" s="75">
        <f t="shared" si="3"/>
        <v>4</v>
      </c>
    </row>
    <row r="247" spans="1:2" x14ac:dyDescent="0.25">
      <c r="A247" s="76">
        <v>41887</v>
      </c>
      <c r="B247" s="75">
        <f t="shared" si="3"/>
        <v>3</v>
      </c>
    </row>
    <row r="248" spans="1:2" x14ac:dyDescent="0.25">
      <c r="A248" s="76">
        <v>41909</v>
      </c>
      <c r="B248" s="75">
        <f t="shared" si="3"/>
        <v>3</v>
      </c>
    </row>
    <row r="249" spans="1:2" x14ac:dyDescent="0.25">
      <c r="A249" s="76">
        <v>42169</v>
      </c>
      <c r="B249" s="75">
        <f t="shared" si="3"/>
        <v>2</v>
      </c>
    </row>
    <row r="250" spans="1:2" x14ac:dyDescent="0.25">
      <c r="A250" s="76">
        <v>41748</v>
      </c>
      <c r="B250" s="75">
        <f t="shared" si="3"/>
        <v>2</v>
      </c>
    </row>
    <row r="251" spans="1:2" x14ac:dyDescent="0.25">
      <c r="A251" s="76">
        <v>42664</v>
      </c>
      <c r="B251" s="75">
        <f t="shared" si="3"/>
        <v>4</v>
      </c>
    </row>
    <row r="252" spans="1:2" x14ac:dyDescent="0.25">
      <c r="A252" s="76">
        <v>41689</v>
      </c>
      <c r="B252" s="75">
        <f t="shared" si="3"/>
        <v>1</v>
      </c>
    </row>
    <row r="253" spans="1:2" x14ac:dyDescent="0.25">
      <c r="A253" s="76">
        <v>42225</v>
      </c>
      <c r="B253" s="75">
        <f t="shared" si="3"/>
        <v>3</v>
      </c>
    </row>
    <row r="254" spans="1:2" x14ac:dyDescent="0.25">
      <c r="A254" s="76">
        <v>42261</v>
      </c>
      <c r="B254" s="75">
        <f t="shared" si="3"/>
        <v>3</v>
      </c>
    </row>
    <row r="255" spans="1:2" x14ac:dyDescent="0.25">
      <c r="A255" s="76">
        <v>41659</v>
      </c>
      <c r="B255" s="75">
        <f t="shared" si="3"/>
        <v>1</v>
      </c>
    </row>
    <row r="256" spans="1:2" x14ac:dyDescent="0.25">
      <c r="A256" s="76">
        <v>42175</v>
      </c>
      <c r="B256" s="75">
        <f t="shared" si="3"/>
        <v>2</v>
      </c>
    </row>
    <row r="257" spans="1:2" x14ac:dyDescent="0.25">
      <c r="A257" s="76">
        <v>41962</v>
      </c>
      <c r="B257" s="75">
        <f t="shared" si="3"/>
        <v>4</v>
      </c>
    </row>
    <row r="258" spans="1:2" x14ac:dyDescent="0.25">
      <c r="A258" s="76">
        <v>42639</v>
      </c>
      <c r="B258" s="75">
        <f t="shared" si="3"/>
        <v>3</v>
      </c>
    </row>
    <row r="259" spans="1:2" x14ac:dyDescent="0.25">
      <c r="A259" s="76">
        <v>42478</v>
      </c>
      <c r="B259" s="75">
        <f t="shared" ref="B259:B322" si="4">ROUNDUP(MONTH(A259)/3,0)</f>
        <v>2</v>
      </c>
    </row>
    <row r="260" spans="1:2" x14ac:dyDescent="0.25">
      <c r="A260" s="76">
        <v>41894</v>
      </c>
      <c r="B260" s="75">
        <f t="shared" si="4"/>
        <v>3</v>
      </c>
    </row>
    <row r="261" spans="1:2" x14ac:dyDescent="0.25">
      <c r="A261" s="76">
        <v>41729</v>
      </c>
      <c r="B261" s="75">
        <f t="shared" si="4"/>
        <v>1</v>
      </c>
    </row>
    <row r="262" spans="1:2" x14ac:dyDescent="0.25">
      <c r="A262" s="76">
        <v>41641</v>
      </c>
      <c r="B262" s="75">
        <f t="shared" si="4"/>
        <v>1</v>
      </c>
    </row>
    <row r="263" spans="1:2" x14ac:dyDescent="0.25">
      <c r="A263" s="76">
        <v>42116</v>
      </c>
      <c r="B263" s="75">
        <f t="shared" si="4"/>
        <v>2</v>
      </c>
    </row>
    <row r="264" spans="1:2" x14ac:dyDescent="0.25">
      <c r="A264" s="76">
        <v>41982</v>
      </c>
      <c r="B264" s="75">
        <f t="shared" si="4"/>
        <v>4</v>
      </c>
    </row>
    <row r="265" spans="1:2" x14ac:dyDescent="0.25">
      <c r="A265" s="76">
        <v>42604</v>
      </c>
      <c r="B265" s="75">
        <f t="shared" si="4"/>
        <v>3</v>
      </c>
    </row>
    <row r="266" spans="1:2" x14ac:dyDescent="0.25">
      <c r="A266" s="76">
        <v>42446</v>
      </c>
      <c r="B266" s="75">
        <f t="shared" si="4"/>
        <v>1</v>
      </c>
    </row>
    <row r="267" spans="1:2" x14ac:dyDescent="0.25">
      <c r="A267" s="76">
        <v>42207</v>
      </c>
      <c r="B267" s="75">
        <f t="shared" si="4"/>
        <v>3</v>
      </c>
    </row>
    <row r="268" spans="1:2" x14ac:dyDescent="0.25">
      <c r="A268" s="76">
        <v>41978</v>
      </c>
      <c r="B268" s="75">
        <f t="shared" si="4"/>
        <v>4</v>
      </c>
    </row>
    <row r="269" spans="1:2" x14ac:dyDescent="0.25">
      <c r="A269" s="76">
        <v>41981</v>
      </c>
      <c r="B269" s="75">
        <f t="shared" si="4"/>
        <v>4</v>
      </c>
    </row>
    <row r="270" spans="1:2" x14ac:dyDescent="0.25">
      <c r="A270" s="76">
        <v>41723</v>
      </c>
      <c r="B270" s="75">
        <f t="shared" si="4"/>
        <v>1</v>
      </c>
    </row>
    <row r="271" spans="1:2" x14ac:dyDescent="0.25">
      <c r="A271" s="76">
        <v>42518</v>
      </c>
      <c r="B271" s="75">
        <f t="shared" si="4"/>
        <v>2</v>
      </c>
    </row>
    <row r="272" spans="1:2" x14ac:dyDescent="0.25">
      <c r="A272" s="76">
        <v>42373</v>
      </c>
      <c r="B272" s="75">
        <f t="shared" si="4"/>
        <v>1</v>
      </c>
    </row>
    <row r="273" spans="1:2" x14ac:dyDescent="0.25">
      <c r="A273" s="76">
        <v>41725</v>
      </c>
      <c r="B273" s="75">
        <f t="shared" si="4"/>
        <v>1</v>
      </c>
    </row>
    <row r="274" spans="1:2" x14ac:dyDescent="0.25">
      <c r="A274" s="76">
        <v>42028</v>
      </c>
      <c r="B274" s="75">
        <f t="shared" si="4"/>
        <v>1</v>
      </c>
    </row>
    <row r="275" spans="1:2" x14ac:dyDescent="0.25">
      <c r="A275" s="76">
        <v>42711</v>
      </c>
      <c r="B275" s="75">
        <f t="shared" si="4"/>
        <v>4</v>
      </c>
    </row>
    <row r="276" spans="1:2" x14ac:dyDescent="0.25">
      <c r="A276" s="76">
        <v>41998</v>
      </c>
      <c r="B276" s="75">
        <f t="shared" si="4"/>
        <v>4</v>
      </c>
    </row>
    <row r="277" spans="1:2" x14ac:dyDescent="0.25">
      <c r="A277" s="76">
        <v>42556</v>
      </c>
      <c r="B277" s="75">
        <f t="shared" si="4"/>
        <v>3</v>
      </c>
    </row>
    <row r="278" spans="1:2" x14ac:dyDescent="0.25">
      <c r="A278" s="76">
        <v>41876</v>
      </c>
      <c r="B278" s="75">
        <f t="shared" si="4"/>
        <v>3</v>
      </c>
    </row>
    <row r="279" spans="1:2" x14ac:dyDescent="0.25">
      <c r="A279" s="76">
        <v>41727</v>
      </c>
      <c r="B279" s="75">
        <f t="shared" si="4"/>
        <v>1</v>
      </c>
    </row>
    <row r="280" spans="1:2" x14ac:dyDescent="0.25">
      <c r="A280" s="76">
        <v>41707</v>
      </c>
      <c r="B280" s="75">
        <f t="shared" si="4"/>
        <v>1</v>
      </c>
    </row>
    <row r="281" spans="1:2" x14ac:dyDescent="0.25">
      <c r="A281" s="76">
        <v>42435</v>
      </c>
      <c r="B281" s="75">
        <f t="shared" si="4"/>
        <v>1</v>
      </c>
    </row>
    <row r="282" spans="1:2" x14ac:dyDescent="0.25">
      <c r="A282" s="76">
        <v>41756</v>
      </c>
      <c r="B282" s="75">
        <f t="shared" si="4"/>
        <v>2</v>
      </c>
    </row>
    <row r="283" spans="1:2" x14ac:dyDescent="0.25">
      <c r="A283" s="76">
        <v>42671</v>
      </c>
      <c r="B283" s="75">
        <f t="shared" si="4"/>
        <v>4</v>
      </c>
    </row>
    <row r="284" spans="1:2" x14ac:dyDescent="0.25">
      <c r="A284" s="76">
        <v>42526</v>
      </c>
      <c r="B284" s="75">
        <f t="shared" si="4"/>
        <v>2</v>
      </c>
    </row>
    <row r="285" spans="1:2" x14ac:dyDescent="0.25">
      <c r="A285" s="76">
        <v>42435</v>
      </c>
      <c r="B285" s="75">
        <f t="shared" si="4"/>
        <v>1</v>
      </c>
    </row>
    <row r="286" spans="1:2" x14ac:dyDescent="0.25">
      <c r="A286" s="76">
        <v>42059</v>
      </c>
      <c r="B286" s="75">
        <f t="shared" si="4"/>
        <v>1</v>
      </c>
    </row>
    <row r="287" spans="1:2" x14ac:dyDescent="0.25">
      <c r="A287" s="76">
        <v>42704</v>
      </c>
      <c r="B287" s="75">
        <f t="shared" si="4"/>
        <v>4</v>
      </c>
    </row>
    <row r="288" spans="1:2" x14ac:dyDescent="0.25">
      <c r="A288" s="76">
        <v>41923</v>
      </c>
      <c r="B288" s="75">
        <f t="shared" si="4"/>
        <v>4</v>
      </c>
    </row>
    <row r="289" spans="1:2" x14ac:dyDescent="0.25">
      <c r="A289" s="76">
        <v>42558</v>
      </c>
      <c r="B289" s="75">
        <f t="shared" si="4"/>
        <v>3</v>
      </c>
    </row>
    <row r="290" spans="1:2" x14ac:dyDescent="0.25">
      <c r="A290" s="76">
        <v>42293</v>
      </c>
      <c r="B290" s="75">
        <f t="shared" si="4"/>
        <v>4</v>
      </c>
    </row>
    <row r="291" spans="1:2" x14ac:dyDescent="0.25">
      <c r="A291" s="76">
        <v>42681</v>
      </c>
      <c r="B291" s="75">
        <f t="shared" si="4"/>
        <v>4</v>
      </c>
    </row>
    <row r="292" spans="1:2" x14ac:dyDescent="0.25">
      <c r="A292" s="76">
        <v>42656</v>
      </c>
      <c r="B292" s="75">
        <f t="shared" si="4"/>
        <v>4</v>
      </c>
    </row>
    <row r="293" spans="1:2" x14ac:dyDescent="0.25">
      <c r="A293" s="76">
        <v>41669</v>
      </c>
      <c r="B293" s="75">
        <f t="shared" si="4"/>
        <v>1</v>
      </c>
    </row>
    <row r="294" spans="1:2" x14ac:dyDescent="0.25">
      <c r="A294" s="76">
        <v>41992</v>
      </c>
      <c r="B294" s="75">
        <f t="shared" si="4"/>
        <v>4</v>
      </c>
    </row>
    <row r="295" spans="1:2" x14ac:dyDescent="0.25">
      <c r="A295" s="76">
        <v>42334</v>
      </c>
      <c r="B295" s="75">
        <f t="shared" si="4"/>
        <v>4</v>
      </c>
    </row>
    <row r="296" spans="1:2" x14ac:dyDescent="0.25">
      <c r="A296" s="76">
        <v>42306</v>
      </c>
      <c r="B296" s="75">
        <f t="shared" si="4"/>
        <v>4</v>
      </c>
    </row>
    <row r="297" spans="1:2" x14ac:dyDescent="0.25">
      <c r="A297" s="76">
        <v>42448</v>
      </c>
      <c r="B297" s="75">
        <f t="shared" si="4"/>
        <v>1</v>
      </c>
    </row>
    <row r="298" spans="1:2" x14ac:dyDescent="0.25">
      <c r="A298" s="76">
        <v>42672</v>
      </c>
      <c r="B298" s="75">
        <f t="shared" si="4"/>
        <v>4</v>
      </c>
    </row>
    <row r="299" spans="1:2" x14ac:dyDescent="0.25">
      <c r="A299" s="76">
        <v>42196</v>
      </c>
      <c r="B299" s="75">
        <f t="shared" si="4"/>
        <v>3</v>
      </c>
    </row>
    <row r="300" spans="1:2" x14ac:dyDescent="0.25">
      <c r="A300" s="76">
        <v>42382</v>
      </c>
      <c r="B300" s="75">
        <f t="shared" si="4"/>
        <v>1</v>
      </c>
    </row>
    <row r="301" spans="1:2" x14ac:dyDescent="0.25">
      <c r="A301" s="76">
        <v>42667</v>
      </c>
      <c r="B301" s="75">
        <f t="shared" si="4"/>
        <v>4</v>
      </c>
    </row>
    <row r="302" spans="1:2" x14ac:dyDescent="0.25">
      <c r="A302" s="76">
        <v>42270</v>
      </c>
      <c r="B302" s="75">
        <f t="shared" si="4"/>
        <v>3</v>
      </c>
    </row>
    <row r="303" spans="1:2" x14ac:dyDescent="0.25">
      <c r="A303" s="76">
        <v>41918</v>
      </c>
      <c r="B303" s="75">
        <f t="shared" si="4"/>
        <v>4</v>
      </c>
    </row>
    <row r="304" spans="1:2" x14ac:dyDescent="0.25">
      <c r="A304" s="76">
        <v>41988</v>
      </c>
      <c r="B304" s="75">
        <f t="shared" si="4"/>
        <v>4</v>
      </c>
    </row>
    <row r="305" spans="1:2" x14ac:dyDescent="0.25">
      <c r="A305" s="76">
        <v>42463</v>
      </c>
      <c r="B305" s="75">
        <f t="shared" si="4"/>
        <v>2</v>
      </c>
    </row>
    <row r="306" spans="1:2" x14ac:dyDescent="0.25">
      <c r="A306" s="76">
        <v>42281</v>
      </c>
      <c r="B306" s="75">
        <f t="shared" si="4"/>
        <v>4</v>
      </c>
    </row>
    <row r="307" spans="1:2" x14ac:dyDescent="0.25">
      <c r="A307" s="76">
        <v>42137</v>
      </c>
      <c r="B307" s="75">
        <f t="shared" si="4"/>
        <v>2</v>
      </c>
    </row>
    <row r="308" spans="1:2" x14ac:dyDescent="0.25">
      <c r="A308" s="76">
        <v>41951</v>
      </c>
      <c r="B308" s="75">
        <f t="shared" si="4"/>
        <v>4</v>
      </c>
    </row>
    <row r="309" spans="1:2" x14ac:dyDescent="0.25">
      <c r="A309" s="76">
        <v>42093</v>
      </c>
      <c r="B309" s="75">
        <f t="shared" si="4"/>
        <v>1</v>
      </c>
    </row>
    <row r="310" spans="1:2" x14ac:dyDescent="0.25">
      <c r="A310" s="76">
        <v>42284</v>
      </c>
      <c r="B310" s="75">
        <f t="shared" si="4"/>
        <v>4</v>
      </c>
    </row>
    <row r="311" spans="1:2" x14ac:dyDescent="0.25">
      <c r="A311" s="76">
        <v>42440</v>
      </c>
      <c r="B311" s="75">
        <f t="shared" si="4"/>
        <v>1</v>
      </c>
    </row>
    <row r="312" spans="1:2" x14ac:dyDescent="0.25">
      <c r="A312" s="76">
        <v>42335</v>
      </c>
      <c r="B312" s="75">
        <f t="shared" si="4"/>
        <v>4</v>
      </c>
    </row>
    <row r="313" spans="1:2" x14ac:dyDescent="0.25">
      <c r="A313" s="76">
        <v>42014</v>
      </c>
      <c r="B313" s="75">
        <f t="shared" si="4"/>
        <v>1</v>
      </c>
    </row>
    <row r="314" spans="1:2" x14ac:dyDescent="0.25">
      <c r="A314" s="76">
        <v>41966</v>
      </c>
      <c r="B314" s="75">
        <f t="shared" si="4"/>
        <v>4</v>
      </c>
    </row>
    <row r="315" spans="1:2" x14ac:dyDescent="0.25">
      <c r="A315" s="76">
        <v>42455</v>
      </c>
      <c r="B315" s="75">
        <f t="shared" si="4"/>
        <v>1</v>
      </c>
    </row>
    <row r="316" spans="1:2" x14ac:dyDescent="0.25">
      <c r="A316" s="76">
        <v>42698</v>
      </c>
      <c r="B316" s="75">
        <f t="shared" si="4"/>
        <v>4</v>
      </c>
    </row>
    <row r="317" spans="1:2" x14ac:dyDescent="0.25">
      <c r="A317" s="76">
        <v>42091</v>
      </c>
      <c r="B317" s="75">
        <f t="shared" si="4"/>
        <v>1</v>
      </c>
    </row>
    <row r="318" spans="1:2" x14ac:dyDescent="0.25">
      <c r="A318" s="76">
        <v>42459</v>
      </c>
      <c r="B318" s="75">
        <f t="shared" si="4"/>
        <v>1</v>
      </c>
    </row>
    <row r="319" spans="1:2" x14ac:dyDescent="0.25">
      <c r="A319" s="76">
        <v>42222</v>
      </c>
      <c r="B319" s="75">
        <f t="shared" si="4"/>
        <v>3</v>
      </c>
    </row>
    <row r="320" spans="1:2" x14ac:dyDescent="0.25">
      <c r="A320" s="76">
        <v>41844</v>
      </c>
      <c r="B320" s="75">
        <f t="shared" si="4"/>
        <v>3</v>
      </c>
    </row>
    <row r="321" spans="1:2" x14ac:dyDescent="0.25">
      <c r="A321" s="76">
        <v>41832</v>
      </c>
      <c r="B321" s="75">
        <f t="shared" si="4"/>
        <v>3</v>
      </c>
    </row>
    <row r="322" spans="1:2" x14ac:dyDescent="0.25">
      <c r="A322" s="76">
        <v>41900</v>
      </c>
      <c r="B322" s="75">
        <f t="shared" si="4"/>
        <v>3</v>
      </c>
    </row>
    <row r="323" spans="1:2" x14ac:dyDescent="0.25">
      <c r="A323" s="76">
        <v>41871</v>
      </c>
      <c r="B323" s="75">
        <f t="shared" ref="B323:B386" si="5">ROUNDUP(MONTH(A323)/3,0)</f>
        <v>3</v>
      </c>
    </row>
    <row r="324" spans="1:2" x14ac:dyDescent="0.25">
      <c r="A324" s="76">
        <v>42007</v>
      </c>
      <c r="B324" s="75">
        <f t="shared" si="5"/>
        <v>1</v>
      </c>
    </row>
    <row r="325" spans="1:2" x14ac:dyDescent="0.25">
      <c r="A325" s="76">
        <v>42518</v>
      </c>
      <c r="B325" s="75">
        <f t="shared" si="5"/>
        <v>2</v>
      </c>
    </row>
    <row r="326" spans="1:2" x14ac:dyDescent="0.25">
      <c r="A326" s="76">
        <v>41940</v>
      </c>
      <c r="B326" s="75">
        <f t="shared" si="5"/>
        <v>4</v>
      </c>
    </row>
    <row r="327" spans="1:2" x14ac:dyDescent="0.25">
      <c r="A327" s="76">
        <v>42398</v>
      </c>
      <c r="B327" s="75">
        <f t="shared" si="5"/>
        <v>1</v>
      </c>
    </row>
    <row r="328" spans="1:2" x14ac:dyDescent="0.25">
      <c r="A328" s="76">
        <v>42533</v>
      </c>
      <c r="B328" s="75">
        <f t="shared" si="5"/>
        <v>2</v>
      </c>
    </row>
    <row r="329" spans="1:2" x14ac:dyDescent="0.25">
      <c r="A329" s="76">
        <v>42650</v>
      </c>
      <c r="B329" s="75">
        <f t="shared" si="5"/>
        <v>4</v>
      </c>
    </row>
    <row r="330" spans="1:2" x14ac:dyDescent="0.25">
      <c r="A330" s="76">
        <v>42721</v>
      </c>
      <c r="B330" s="75">
        <f t="shared" si="5"/>
        <v>4</v>
      </c>
    </row>
    <row r="331" spans="1:2" x14ac:dyDescent="0.25">
      <c r="A331" s="76">
        <v>42655</v>
      </c>
      <c r="B331" s="75">
        <f t="shared" si="5"/>
        <v>4</v>
      </c>
    </row>
    <row r="332" spans="1:2" x14ac:dyDescent="0.25">
      <c r="A332" s="76">
        <v>42225</v>
      </c>
      <c r="B332" s="75">
        <f t="shared" si="5"/>
        <v>3</v>
      </c>
    </row>
    <row r="333" spans="1:2" x14ac:dyDescent="0.25">
      <c r="A333" s="76">
        <v>41741</v>
      </c>
      <c r="B333" s="75">
        <f t="shared" si="5"/>
        <v>2</v>
      </c>
    </row>
    <row r="334" spans="1:2" x14ac:dyDescent="0.25">
      <c r="A334" s="76">
        <v>42446</v>
      </c>
      <c r="B334" s="75">
        <f t="shared" si="5"/>
        <v>1</v>
      </c>
    </row>
    <row r="335" spans="1:2" x14ac:dyDescent="0.25">
      <c r="A335" s="76">
        <v>41748</v>
      </c>
      <c r="B335" s="75">
        <f t="shared" si="5"/>
        <v>2</v>
      </c>
    </row>
    <row r="336" spans="1:2" x14ac:dyDescent="0.25">
      <c r="A336" s="76">
        <v>42019</v>
      </c>
      <c r="B336" s="75">
        <f t="shared" si="5"/>
        <v>1</v>
      </c>
    </row>
    <row r="337" spans="1:2" x14ac:dyDescent="0.25">
      <c r="A337" s="76">
        <v>42062</v>
      </c>
      <c r="B337" s="75">
        <f t="shared" si="5"/>
        <v>1</v>
      </c>
    </row>
    <row r="338" spans="1:2" x14ac:dyDescent="0.25">
      <c r="A338" s="76">
        <v>41686</v>
      </c>
      <c r="B338" s="75">
        <f t="shared" si="5"/>
        <v>1</v>
      </c>
    </row>
    <row r="339" spans="1:2" x14ac:dyDescent="0.25">
      <c r="A339" s="76">
        <v>42299</v>
      </c>
      <c r="B339" s="75">
        <f t="shared" si="5"/>
        <v>4</v>
      </c>
    </row>
    <row r="340" spans="1:2" x14ac:dyDescent="0.25">
      <c r="A340" s="76">
        <v>41644</v>
      </c>
      <c r="B340" s="75">
        <f t="shared" si="5"/>
        <v>1</v>
      </c>
    </row>
    <row r="341" spans="1:2" x14ac:dyDescent="0.25">
      <c r="A341" s="76">
        <v>42408</v>
      </c>
      <c r="B341" s="75">
        <f t="shared" si="5"/>
        <v>1</v>
      </c>
    </row>
    <row r="342" spans="1:2" x14ac:dyDescent="0.25">
      <c r="A342" s="76">
        <v>42346</v>
      </c>
      <c r="B342" s="75">
        <f t="shared" si="5"/>
        <v>4</v>
      </c>
    </row>
    <row r="343" spans="1:2" x14ac:dyDescent="0.25">
      <c r="A343" s="76">
        <v>42539</v>
      </c>
      <c r="B343" s="75">
        <f t="shared" si="5"/>
        <v>2</v>
      </c>
    </row>
    <row r="344" spans="1:2" x14ac:dyDescent="0.25">
      <c r="A344" s="76">
        <v>42671</v>
      </c>
      <c r="B344" s="75">
        <f t="shared" si="5"/>
        <v>4</v>
      </c>
    </row>
    <row r="345" spans="1:2" x14ac:dyDescent="0.25">
      <c r="A345" s="76">
        <v>42494</v>
      </c>
      <c r="B345" s="75">
        <f t="shared" si="5"/>
        <v>2</v>
      </c>
    </row>
    <row r="346" spans="1:2" x14ac:dyDescent="0.25">
      <c r="A346" s="76">
        <v>42224</v>
      </c>
      <c r="B346" s="75">
        <f t="shared" si="5"/>
        <v>3</v>
      </c>
    </row>
    <row r="347" spans="1:2" x14ac:dyDescent="0.25">
      <c r="A347" s="76">
        <v>42547</v>
      </c>
      <c r="B347" s="75">
        <f t="shared" si="5"/>
        <v>2</v>
      </c>
    </row>
    <row r="348" spans="1:2" x14ac:dyDescent="0.25">
      <c r="A348" s="76">
        <v>42415</v>
      </c>
      <c r="B348" s="75">
        <f t="shared" si="5"/>
        <v>1</v>
      </c>
    </row>
    <row r="349" spans="1:2" x14ac:dyDescent="0.25">
      <c r="A349" s="76">
        <v>41966</v>
      </c>
      <c r="B349" s="75">
        <f t="shared" si="5"/>
        <v>4</v>
      </c>
    </row>
    <row r="350" spans="1:2" x14ac:dyDescent="0.25">
      <c r="A350" s="76">
        <v>41847</v>
      </c>
      <c r="B350" s="75">
        <f t="shared" si="5"/>
        <v>3</v>
      </c>
    </row>
    <row r="351" spans="1:2" x14ac:dyDescent="0.25">
      <c r="A351" s="76">
        <v>42197</v>
      </c>
      <c r="B351" s="75">
        <f t="shared" si="5"/>
        <v>3</v>
      </c>
    </row>
    <row r="352" spans="1:2" x14ac:dyDescent="0.25">
      <c r="A352" s="76">
        <v>42130</v>
      </c>
      <c r="B352" s="75">
        <f t="shared" si="5"/>
        <v>2</v>
      </c>
    </row>
    <row r="353" spans="1:2" x14ac:dyDescent="0.25">
      <c r="A353" s="76">
        <v>42419</v>
      </c>
      <c r="B353" s="75">
        <f t="shared" si="5"/>
        <v>1</v>
      </c>
    </row>
    <row r="354" spans="1:2" x14ac:dyDescent="0.25">
      <c r="A354" s="76">
        <v>42472</v>
      </c>
      <c r="B354" s="75">
        <f t="shared" si="5"/>
        <v>2</v>
      </c>
    </row>
    <row r="355" spans="1:2" x14ac:dyDescent="0.25">
      <c r="A355" s="76">
        <v>41994</v>
      </c>
      <c r="B355" s="75">
        <f t="shared" si="5"/>
        <v>4</v>
      </c>
    </row>
    <row r="356" spans="1:2" x14ac:dyDescent="0.25">
      <c r="A356" s="76">
        <v>41907</v>
      </c>
      <c r="B356" s="75">
        <f t="shared" si="5"/>
        <v>3</v>
      </c>
    </row>
    <row r="357" spans="1:2" x14ac:dyDescent="0.25">
      <c r="A357" s="76">
        <v>42534</v>
      </c>
      <c r="B357" s="75">
        <f t="shared" si="5"/>
        <v>2</v>
      </c>
    </row>
    <row r="358" spans="1:2" x14ac:dyDescent="0.25">
      <c r="A358" s="76">
        <v>42257</v>
      </c>
      <c r="B358" s="75">
        <f t="shared" si="5"/>
        <v>3</v>
      </c>
    </row>
    <row r="359" spans="1:2" x14ac:dyDescent="0.25">
      <c r="A359" s="76">
        <v>42284</v>
      </c>
      <c r="B359" s="75">
        <f t="shared" si="5"/>
        <v>4</v>
      </c>
    </row>
    <row r="360" spans="1:2" x14ac:dyDescent="0.25">
      <c r="A360" s="76">
        <v>42591</v>
      </c>
      <c r="B360" s="75">
        <f t="shared" si="5"/>
        <v>3</v>
      </c>
    </row>
    <row r="361" spans="1:2" x14ac:dyDescent="0.25">
      <c r="A361" s="76">
        <v>42557</v>
      </c>
      <c r="B361" s="75">
        <f t="shared" si="5"/>
        <v>3</v>
      </c>
    </row>
    <row r="362" spans="1:2" x14ac:dyDescent="0.25">
      <c r="A362" s="76">
        <v>42158</v>
      </c>
      <c r="B362" s="75">
        <f t="shared" si="5"/>
        <v>2</v>
      </c>
    </row>
    <row r="363" spans="1:2" x14ac:dyDescent="0.25">
      <c r="A363" s="76">
        <v>42608</v>
      </c>
      <c r="B363" s="75">
        <f t="shared" si="5"/>
        <v>3</v>
      </c>
    </row>
    <row r="364" spans="1:2" x14ac:dyDescent="0.25">
      <c r="A364" s="76">
        <v>42318</v>
      </c>
      <c r="B364" s="75">
        <f t="shared" si="5"/>
        <v>4</v>
      </c>
    </row>
    <row r="365" spans="1:2" x14ac:dyDescent="0.25">
      <c r="A365" s="76">
        <v>42343</v>
      </c>
      <c r="B365" s="75">
        <f t="shared" si="5"/>
        <v>4</v>
      </c>
    </row>
    <row r="366" spans="1:2" x14ac:dyDescent="0.25">
      <c r="A366" s="76">
        <v>42643</v>
      </c>
      <c r="B366" s="75">
        <f t="shared" si="5"/>
        <v>3</v>
      </c>
    </row>
    <row r="367" spans="1:2" x14ac:dyDescent="0.25">
      <c r="A367" s="76">
        <v>42026</v>
      </c>
      <c r="B367" s="75">
        <f t="shared" si="5"/>
        <v>1</v>
      </c>
    </row>
    <row r="368" spans="1:2" x14ac:dyDescent="0.25">
      <c r="A368" s="76">
        <v>42567</v>
      </c>
      <c r="B368" s="75">
        <f t="shared" si="5"/>
        <v>3</v>
      </c>
    </row>
    <row r="369" spans="1:2" x14ac:dyDescent="0.25">
      <c r="A369" s="76">
        <v>42133</v>
      </c>
      <c r="B369" s="75">
        <f t="shared" si="5"/>
        <v>2</v>
      </c>
    </row>
    <row r="370" spans="1:2" x14ac:dyDescent="0.25">
      <c r="A370" s="76">
        <v>41968</v>
      </c>
      <c r="B370" s="75">
        <f t="shared" si="5"/>
        <v>4</v>
      </c>
    </row>
    <row r="371" spans="1:2" x14ac:dyDescent="0.25">
      <c r="A371" s="76">
        <v>42543</v>
      </c>
      <c r="B371" s="75">
        <f t="shared" si="5"/>
        <v>2</v>
      </c>
    </row>
    <row r="372" spans="1:2" x14ac:dyDescent="0.25">
      <c r="A372" s="76">
        <v>42655</v>
      </c>
      <c r="B372" s="75">
        <f t="shared" si="5"/>
        <v>4</v>
      </c>
    </row>
    <row r="373" spans="1:2" x14ac:dyDescent="0.25">
      <c r="A373" s="76">
        <v>42431</v>
      </c>
      <c r="B373" s="75">
        <f t="shared" si="5"/>
        <v>1</v>
      </c>
    </row>
    <row r="374" spans="1:2" x14ac:dyDescent="0.25">
      <c r="A374" s="76">
        <v>41931</v>
      </c>
      <c r="B374" s="75">
        <f t="shared" si="5"/>
        <v>4</v>
      </c>
    </row>
    <row r="375" spans="1:2" x14ac:dyDescent="0.25">
      <c r="A375" s="76">
        <v>42189</v>
      </c>
      <c r="B375" s="75">
        <f t="shared" si="5"/>
        <v>3</v>
      </c>
    </row>
    <row r="376" spans="1:2" x14ac:dyDescent="0.25">
      <c r="A376" s="76">
        <v>41905</v>
      </c>
      <c r="B376" s="75">
        <f t="shared" si="5"/>
        <v>3</v>
      </c>
    </row>
    <row r="377" spans="1:2" x14ac:dyDescent="0.25">
      <c r="A377" s="76">
        <v>42634</v>
      </c>
      <c r="B377" s="75">
        <f t="shared" si="5"/>
        <v>3</v>
      </c>
    </row>
    <row r="378" spans="1:2" x14ac:dyDescent="0.25">
      <c r="A378" s="76">
        <v>42056</v>
      </c>
      <c r="B378" s="75">
        <f t="shared" si="5"/>
        <v>1</v>
      </c>
    </row>
    <row r="379" spans="1:2" x14ac:dyDescent="0.25">
      <c r="A379" s="76">
        <v>41647</v>
      </c>
      <c r="B379" s="75">
        <f t="shared" si="5"/>
        <v>1</v>
      </c>
    </row>
    <row r="380" spans="1:2" x14ac:dyDescent="0.25">
      <c r="A380" s="76">
        <v>42204</v>
      </c>
      <c r="B380" s="75">
        <f t="shared" si="5"/>
        <v>3</v>
      </c>
    </row>
    <row r="381" spans="1:2" x14ac:dyDescent="0.25">
      <c r="A381" s="76">
        <v>42353</v>
      </c>
      <c r="B381" s="75">
        <f t="shared" si="5"/>
        <v>4</v>
      </c>
    </row>
    <row r="382" spans="1:2" x14ac:dyDescent="0.25">
      <c r="A382" s="76">
        <v>41714</v>
      </c>
      <c r="B382" s="75">
        <f t="shared" si="5"/>
        <v>1</v>
      </c>
    </row>
    <row r="383" spans="1:2" x14ac:dyDescent="0.25">
      <c r="A383" s="76">
        <v>41757</v>
      </c>
      <c r="B383" s="75">
        <f t="shared" si="5"/>
        <v>2</v>
      </c>
    </row>
    <row r="384" spans="1:2" x14ac:dyDescent="0.25">
      <c r="A384" s="76">
        <v>42550</v>
      </c>
      <c r="B384" s="75">
        <f t="shared" si="5"/>
        <v>2</v>
      </c>
    </row>
    <row r="385" spans="1:2" x14ac:dyDescent="0.25">
      <c r="A385" s="76">
        <v>42650</v>
      </c>
      <c r="B385" s="75">
        <f t="shared" si="5"/>
        <v>4</v>
      </c>
    </row>
    <row r="386" spans="1:2" x14ac:dyDescent="0.25">
      <c r="A386" s="76">
        <v>42547</v>
      </c>
      <c r="B386" s="75">
        <f t="shared" si="5"/>
        <v>2</v>
      </c>
    </row>
    <row r="387" spans="1:2" x14ac:dyDescent="0.25">
      <c r="A387" s="76">
        <v>41817</v>
      </c>
      <c r="B387" s="75">
        <f t="shared" ref="B387:B450" si="6">ROUNDUP(MONTH(A387)/3,0)</f>
        <v>2</v>
      </c>
    </row>
    <row r="388" spans="1:2" x14ac:dyDescent="0.25">
      <c r="A388" s="76">
        <v>41994</v>
      </c>
      <c r="B388" s="75">
        <f t="shared" si="6"/>
        <v>4</v>
      </c>
    </row>
    <row r="389" spans="1:2" x14ac:dyDescent="0.25">
      <c r="A389" s="76">
        <v>42499</v>
      </c>
      <c r="B389" s="75">
        <f t="shared" si="6"/>
        <v>2</v>
      </c>
    </row>
    <row r="390" spans="1:2" x14ac:dyDescent="0.25">
      <c r="A390" s="76">
        <v>42072</v>
      </c>
      <c r="B390" s="75">
        <f t="shared" si="6"/>
        <v>1</v>
      </c>
    </row>
    <row r="391" spans="1:2" x14ac:dyDescent="0.25">
      <c r="A391" s="76">
        <v>42271</v>
      </c>
      <c r="B391" s="75">
        <f t="shared" si="6"/>
        <v>3</v>
      </c>
    </row>
    <row r="392" spans="1:2" x14ac:dyDescent="0.25">
      <c r="A392" s="76">
        <v>42258</v>
      </c>
      <c r="B392" s="75">
        <f t="shared" si="6"/>
        <v>3</v>
      </c>
    </row>
    <row r="393" spans="1:2" x14ac:dyDescent="0.25">
      <c r="A393" s="76">
        <v>42372</v>
      </c>
      <c r="B393" s="75">
        <f t="shared" si="6"/>
        <v>1</v>
      </c>
    </row>
    <row r="394" spans="1:2" x14ac:dyDescent="0.25">
      <c r="A394" s="76">
        <v>41732</v>
      </c>
      <c r="B394" s="75">
        <f t="shared" si="6"/>
        <v>2</v>
      </c>
    </row>
    <row r="395" spans="1:2" x14ac:dyDescent="0.25">
      <c r="A395" s="76">
        <v>41659</v>
      </c>
      <c r="B395" s="75">
        <f t="shared" si="6"/>
        <v>1</v>
      </c>
    </row>
    <row r="396" spans="1:2" x14ac:dyDescent="0.25">
      <c r="A396" s="76">
        <v>42070</v>
      </c>
      <c r="B396" s="75">
        <f t="shared" si="6"/>
        <v>1</v>
      </c>
    </row>
    <row r="397" spans="1:2" x14ac:dyDescent="0.25">
      <c r="A397" s="76">
        <v>42114</v>
      </c>
      <c r="B397" s="75">
        <f t="shared" si="6"/>
        <v>2</v>
      </c>
    </row>
    <row r="398" spans="1:2" x14ac:dyDescent="0.25">
      <c r="A398" s="76">
        <v>42333</v>
      </c>
      <c r="B398" s="75">
        <f t="shared" si="6"/>
        <v>4</v>
      </c>
    </row>
    <row r="399" spans="1:2" x14ac:dyDescent="0.25">
      <c r="A399" s="76">
        <v>42252</v>
      </c>
      <c r="B399" s="75">
        <f t="shared" si="6"/>
        <v>3</v>
      </c>
    </row>
    <row r="400" spans="1:2" x14ac:dyDescent="0.25">
      <c r="A400" s="76">
        <v>42460</v>
      </c>
      <c r="B400" s="75">
        <f t="shared" si="6"/>
        <v>1</v>
      </c>
    </row>
    <row r="401" spans="1:2" x14ac:dyDescent="0.25">
      <c r="A401" s="76">
        <v>42473</v>
      </c>
      <c r="B401" s="75">
        <f t="shared" si="6"/>
        <v>2</v>
      </c>
    </row>
    <row r="402" spans="1:2" x14ac:dyDescent="0.25">
      <c r="A402" s="76">
        <v>42241</v>
      </c>
      <c r="B402" s="75">
        <f t="shared" si="6"/>
        <v>3</v>
      </c>
    </row>
    <row r="403" spans="1:2" x14ac:dyDescent="0.25">
      <c r="A403" s="76">
        <v>42538</v>
      </c>
      <c r="B403" s="75">
        <f t="shared" si="6"/>
        <v>2</v>
      </c>
    </row>
    <row r="404" spans="1:2" x14ac:dyDescent="0.25">
      <c r="A404" s="76">
        <v>42098</v>
      </c>
      <c r="B404" s="75">
        <f t="shared" si="6"/>
        <v>2</v>
      </c>
    </row>
    <row r="405" spans="1:2" x14ac:dyDescent="0.25">
      <c r="A405" s="76">
        <v>42635</v>
      </c>
      <c r="B405" s="75">
        <f t="shared" si="6"/>
        <v>3</v>
      </c>
    </row>
    <row r="406" spans="1:2" x14ac:dyDescent="0.25">
      <c r="A406" s="76">
        <v>42198</v>
      </c>
      <c r="B406" s="75">
        <f t="shared" si="6"/>
        <v>3</v>
      </c>
    </row>
    <row r="407" spans="1:2" x14ac:dyDescent="0.25">
      <c r="A407" s="76">
        <v>42237</v>
      </c>
      <c r="B407" s="75">
        <f t="shared" si="6"/>
        <v>3</v>
      </c>
    </row>
    <row r="408" spans="1:2" x14ac:dyDescent="0.25">
      <c r="A408" s="76">
        <v>42596</v>
      </c>
      <c r="B408" s="75">
        <f t="shared" si="6"/>
        <v>3</v>
      </c>
    </row>
    <row r="409" spans="1:2" x14ac:dyDescent="0.25">
      <c r="A409" s="76">
        <v>42057</v>
      </c>
      <c r="B409" s="75">
        <f t="shared" si="6"/>
        <v>1</v>
      </c>
    </row>
    <row r="410" spans="1:2" x14ac:dyDescent="0.25">
      <c r="A410" s="76">
        <v>42078</v>
      </c>
      <c r="B410" s="75">
        <f t="shared" si="6"/>
        <v>1</v>
      </c>
    </row>
    <row r="411" spans="1:2" x14ac:dyDescent="0.25">
      <c r="A411" s="76">
        <v>42041</v>
      </c>
      <c r="B411" s="75">
        <f t="shared" si="6"/>
        <v>1</v>
      </c>
    </row>
    <row r="412" spans="1:2" x14ac:dyDescent="0.25">
      <c r="A412" s="76">
        <v>41781</v>
      </c>
      <c r="B412" s="75">
        <f t="shared" si="6"/>
        <v>2</v>
      </c>
    </row>
    <row r="413" spans="1:2" x14ac:dyDescent="0.25">
      <c r="A413" s="76">
        <v>42337</v>
      </c>
      <c r="B413" s="75">
        <f t="shared" si="6"/>
        <v>4</v>
      </c>
    </row>
    <row r="414" spans="1:2" x14ac:dyDescent="0.25">
      <c r="A414" s="76">
        <v>42401</v>
      </c>
      <c r="B414" s="75">
        <f t="shared" si="6"/>
        <v>1</v>
      </c>
    </row>
    <row r="415" spans="1:2" x14ac:dyDescent="0.25">
      <c r="A415" s="76">
        <v>42328</v>
      </c>
      <c r="B415" s="75">
        <f t="shared" si="6"/>
        <v>4</v>
      </c>
    </row>
    <row r="416" spans="1:2" x14ac:dyDescent="0.25">
      <c r="A416" s="76">
        <v>42683</v>
      </c>
      <c r="B416" s="75">
        <f t="shared" si="6"/>
        <v>4</v>
      </c>
    </row>
    <row r="417" spans="1:2" x14ac:dyDescent="0.25">
      <c r="A417" s="76">
        <v>41729</v>
      </c>
      <c r="B417" s="75">
        <f t="shared" si="6"/>
        <v>1</v>
      </c>
    </row>
    <row r="418" spans="1:2" x14ac:dyDescent="0.25">
      <c r="A418" s="76">
        <v>42581</v>
      </c>
      <c r="B418" s="75">
        <f t="shared" si="6"/>
        <v>3</v>
      </c>
    </row>
    <row r="419" spans="1:2" x14ac:dyDescent="0.25">
      <c r="A419" s="76">
        <v>42007</v>
      </c>
      <c r="B419" s="75">
        <f t="shared" si="6"/>
        <v>1</v>
      </c>
    </row>
    <row r="420" spans="1:2" x14ac:dyDescent="0.25">
      <c r="A420" s="76">
        <v>42552</v>
      </c>
      <c r="B420" s="75">
        <f t="shared" si="6"/>
        <v>3</v>
      </c>
    </row>
    <row r="421" spans="1:2" x14ac:dyDescent="0.25">
      <c r="A421" s="76">
        <v>41824</v>
      </c>
      <c r="B421" s="75">
        <f t="shared" si="6"/>
        <v>3</v>
      </c>
    </row>
    <row r="422" spans="1:2" x14ac:dyDescent="0.25">
      <c r="A422" s="76">
        <v>42547</v>
      </c>
      <c r="B422" s="75">
        <f t="shared" si="6"/>
        <v>2</v>
      </c>
    </row>
    <row r="423" spans="1:2" x14ac:dyDescent="0.25">
      <c r="A423" s="76">
        <v>41645</v>
      </c>
      <c r="B423" s="75">
        <f t="shared" si="6"/>
        <v>1</v>
      </c>
    </row>
    <row r="424" spans="1:2" x14ac:dyDescent="0.25">
      <c r="A424" s="76">
        <v>41748</v>
      </c>
      <c r="B424" s="75">
        <f t="shared" si="6"/>
        <v>2</v>
      </c>
    </row>
    <row r="425" spans="1:2" x14ac:dyDescent="0.25">
      <c r="A425" s="76">
        <v>42449</v>
      </c>
      <c r="B425" s="75">
        <f t="shared" si="6"/>
        <v>1</v>
      </c>
    </row>
    <row r="426" spans="1:2" x14ac:dyDescent="0.25">
      <c r="A426" s="76">
        <v>42215</v>
      </c>
      <c r="B426" s="75">
        <f t="shared" si="6"/>
        <v>3</v>
      </c>
    </row>
    <row r="427" spans="1:2" x14ac:dyDescent="0.25">
      <c r="A427" s="76">
        <v>41740</v>
      </c>
      <c r="B427" s="75">
        <f t="shared" si="6"/>
        <v>2</v>
      </c>
    </row>
    <row r="428" spans="1:2" x14ac:dyDescent="0.25">
      <c r="A428" s="76">
        <v>42554</v>
      </c>
      <c r="B428" s="75">
        <f t="shared" si="6"/>
        <v>3</v>
      </c>
    </row>
    <row r="429" spans="1:2" x14ac:dyDescent="0.25">
      <c r="A429" s="76">
        <v>42190</v>
      </c>
      <c r="B429" s="75">
        <f t="shared" si="6"/>
        <v>3</v>
      </c>
    </row>
    <row r="430" spans="1:2" x14ac:dyDescent="0.25">
      <c r="A430" s="76">
        <v>41948</v>
      </c>
      <c r="B430" s="75">
        <f t="shared" si="6"/>
        <v>4</v>
      </c>
    </row>
    <row r="431" spans="1:2" x14ac:dyDescent="0.25">
      <c r="A431" s="76">
        <v>41846</v>
      </c>
      <c r="B431" s="75">
        <f t="shared" si="6"/>
        <v>3</v>
      </c>
    </row>
    <row r="432" spans="1:2" x14ac:dyDescent="0.25">
      <c r="A432" s="76">
        <v>41968</v>
      </c>
      <c r="B432" s="75">
        <f t="shared" si="6"/>
        <v>4</v>
      </c>
    </row>
    <row r="433" spans="1:2" x14ac:dyDescent="0.25">
      <c r="A433" s="76">
        <v>41797</v>
      </c>
      <c r="B433" s="75">
        <f t="shared" si="6"/>
        <v>2</v>
      </c>
    </row>
    <row r="434" spans="1:2" x14ac:dyDescent="0.25">
      <c r="A434" s="76">
        <v>41659</v>
      </c>
      <c r="B434" s="75">
        <f t="shared" si="6"/>
        <v>1</v>
      </c>
    </row>
    <row r="435" spans="1:2" x14ac:dyDescent="0.25">
      <c r="A435" s="76">
        <v>41700</v>
      </c>
      <c r="B435" s="75">
        <f t="shared" si="6"/>
        <v>1</v>
      </c>
    </row>
    <row r="436" spans="1:2" x14ac:dyDescent="0.25">
      <c r="A436" s="76">
        <v>42022</v>
      </c>
      <c r="B436" s="75">
        <f t="shared" si="6"/>
        <v>1</v>
      </c>
    </row>
    <row r="437" spans="1:2" x14ac:dyDescent="0.25">
      <c r="A437" s="76">
        <v>42618</v>
      </c>
      <c r="B437" s="75">
        <f t="shared" si="6"/>
        <v>3</v>
      </c>
    </row>
    <row r="438" spans="1:2" x14ac:dyDescent="0.25">
      <c r="A438" s="76">
        <v>42511</v>
      </c>
      <c r="B438" s="75">
        <f t="shared" si="6"/>
        <v>2</v>
      </c>
    </row>
    <row r="439" spans="1:2" x14ac:dyDescent="0.25">
      <c r="A439" s="76">
        <v>42299</v>
      </c>
      <c r="B439" s="75">
        <f t="shared" si="6"/>
        <v>4</v>
      </c>
    </row>
    <row r="440" spans="1:2" x14ac:dyDescent="0.25">
      <c r="A440" s="76">
        <v>42355</v>
      </c>
      <c r="B440" s="75">
        <f t="shared" si="6"/>
        <v>4</v>
      </c>
    </row>
    <row r="441" spans="1:2" x14ac:dyDescent="0.25">
      <c r="A441" s="76">
        <v>41772</v>
      </c>
      <c r="B441" s="75">
        <f t="shared" si="6"/>
        <v>2</v>
      </c>
    </row>
    <row r="442" spans="1:2" x14ac:dyDescent="0.25">
      <c r="A442" s="76">
        <v>42042</v>
      </c>
      <c r="B442" s="75">
        <f t="shared" si="6"/>
        <v>1</v>
      </c>
    </row>
    <row r="443" spans="1:2" x14ac:dyDescent="0.25">
      <c r="A443" s="76">
        <v>42603</v>
      </c>
      <c r="B443" s="75">
        <f t="shared" si="6"/>
        <v>3</v>
      </c>
    </row>
    <row r="444" spans="1:2" x14ac:dyDescent="0.25">
      <c r="A444" s="76">
        <v>41878</v>
      </c>
      <c r="B444" s="75">
        <f t="shared" si="6"/>
        <v>3</v>
      </c>
    </row>
    <row r="445" spans="1:2" x14ac:dyDescent="0.25">
      <c r="A445" s="76">
        <v>41655</v>
      </c>
      <c r="B445" s="75">
        <f t="shared" si="6"/>
        <v>1</v>
      </c>
    </row>
    <row r="446" spans="1:2" x14ac:dyDescent="0.25">
      <c r="A446" s="76">
        <v>42153</v>
      </c>
      <c r="B446" s="75">
        <f t="shared" si="6"/>
        <v>2</v>
      </c>
    </row>
    <row r="447" spans="1:2" x14ac:dyDescent="0.25">
      <c r="A447" s="76">
        <v>42600</v>
      </c>
      <c r="B447" s="75">
        <f t="shared" si="6"/>
        <v>3</v>
      </c>
    </row>
    <row r="448" spans="1:2" x14ac:dyDescent="0.25">
      <c r="A448" s="76">
        <v>41783</v>
      </c>
      <c r="B448" s="75">
        <f t="shared" si="6"/>
        <v>2</v>
      </c>
    </row>
    <row r="449" spans="1:2" x14ac:dyDescent="0.25">
      <c r="A449" s="76">
        <v>41879</v>
      </c>
      <c r="B449" s="75">
        <f t="shared" si="6"/>
        <v>3</v>
      </c>
    </row>
    <row r="450" spans="1:2" x14ac:dyDescent="0.25">
      <c r="A450" s="76">
        <v>42166</v>
      </c>
      <c r="B450" s="75">
        <f t="shared" si="6"/>
        <v>2</v>
      </c>
    </row>
    <row r="451" spans="1:2" x14ac:dyDescent="0.25">
      <c r="A451" s="76">
        <v>42593</v>
      </c>
      <c r="B451" s="75">
        <f t="shared" ref="B451:B514" si="7">ROUNDUP(MONTH(A451)/3,0)</f>
        <v>3</v>
      </c>
    </row>
    <row r="452" spans="1:2" x14ac:dyDescent="0.25">
      <c r="A452" s="76">
        <v>42183</v>
      </c>
      <c r="B452" s="75">
        <f t="shared" si="7"/>
        <v>2</v>
      </c>
    </row>
    <row r="453" spans="1:2" x14ac:dyDescent="0.25">
      <c r="A453" s="76">
        <v>41990</v>
      </c>
      <c r="B453" s="75">
        <f t="shared" si="7"/>
        <v>4</v>
      </c>
    </row>
    <row r="454" spans="1:2" x14ac:dyDescent="0.25">
      <c r="A454" s="76">
        <v>42096</v>
      </c>
      <c r="B454" s="75">
        <f t="shared" si="7"/>
        <v>2</v>
      </c>
    </row>
    <row r="455" spans="1:2" x14ac:dyDescent="0.25">
      <c r="A455" s="76">
        <v>42582</v>
      </c>
      <c r="B455" s="75">
        <f t="shared" si="7"/>
        <v>3</v>
      </c>
    </row>
    <row r="456" spans="1:2" x14ac:dyDescent="0.25">
      <c r="A456" s="76">
        <v>42168</v>
      </c>
      <c r="B456" s="75">
        <f t="shared" si="7"/>
        <v>2</v>
      </c>
    </row>
    <row r="457" spans="1:2" x14ac:dyDescent="0.25">
      <c r="A457" s="76">
        <v>42290</v>
      </c>
      <c r="B457" s="75">
        <f t="shared" si="7"/>
        <v>4</v>
      </c>
    </row>
    <row r="458" spans="1:2" x14ac:dyDescent="0.25">
      <c r="A458" s="76">
        <v>42603</v>
      </c>
      <c r="B458" s="75">
        <f t="shared" si="7"/>
        <v>3</v>
      </c>
    </row>
    <row r="459" spans="1:2" x14ac:dyDescent="0.25">
      <c r="A459" s="76">
        <v>41917</v>
      </c>
      <c r="B459" s="75">
        <f t="shared" si="7"/>
        <v>4</v>
      </c>
    </row>
    <row r="460" spans="1:2" x14ac:dyDescent="0.25">
      <c r="A460" s="76">
        <v>42171</v>
      </c>
      <c r="B460" s="75">
        <f t="shared" si="7"/>
        <v>2</v>
      </c>
    </row>
    <row r="461" spans="1:2" x14ac:dyDescent="0.25">
      <c r="A461" s="76">
        <v>42503</v>
      </c>
      <c r="B461" s="75">
        <f t="shared" si="7"/>
        <v>2</v>
      </c>
    </row>
    <row r="462" spans="1:2" x14ac:dyDescent="0.25">
      <c r="A462" s="76">
        <v>42674</v>
      </c>
      <c r="B462" s="75">
        <f t="shared" si="7"/>
        <v>4</v>
      </c>
    </row>
    <row r="463" spans="1:2" x14ac:dyDescent="0.25">
      <c r="A463" s="76">
        <v>41689</v>
      </c>
      <c r="B463" s="75">
        <f t="shared" si="7"/>
        <v>1</v>
      </c>
    </row>
    <row r="464" spans="1:2" x14ac:dyDescent="0.25">
      <c r="A464" s="76">
        <v>42257</v>
      </c>
      <c r="B464" s="75">
        <f t="shared" si="7"/>
        <v>3</v>
      </c>
    </row>
    <row r="465" spans="1:2" x14ac:dyDescent="0.25">
      <c r="A465" s="76">
        <v>42684</v>
      </c>
      <c r="B465" s="75">
        <f t="shared" si="7"/>
        <v>4</v>
      </c>
    </row>
    <row r="466" spans="1:2" x14ac:dyDescent="0.25">
      <c r="A466" s="76">
        <v>42185</v>
      </c>
      <c r="B466" s="75">
        <f t="shared" si="7"/>
        <v>2</v>
      </c>
    </row>
    <row r="467" spans="1:2" x14ac:dyDescent="0.25">
      <c r="A467" s="76">
        <v>42210</v>
      </c>
      <c r="B467" s="75">
        <f t="shared" si="7"/>
        <v>3</v>
      </c>
    </row>
    <row r="468" spans="1:2" x14ac:dyDescent="0.25">
      <c r="A468" s="76">
        <v>41841</v>
      </c>
      <c r="B468" s="75">
        <f t="shared" si="7"/>
        <v>3</v>
      </c>
    </row>
    <row r="469" spans="1:2" x14ac:dyDescent="0.25">
      <c r="A469" s="76">
        <v>42439</v>
      </c>
      <c r="B469" s="75">
        <f t="shared" si="7"/>
        <v>1</v>
      </c>
    </row>
    <row r="470" spans="1:2" x14ac:dyDescent="0.25">
      <c r="A470" s="76">
        <v>42433</v>
      </c>
      <c r="B470" s="75">
        <f t="shared" si="7"/>
        <v>1</v>
      </c>
    </row>
    <row r="471" spans="1:2" x14ac:dyDescent="0.25">
      <c r="A471" s="76">
        <v>41936</v>
      </c>
      <c r="B471" s="75">
        <f t="shared" si="7"/>
        <v>4</v>
      </c>
    </row>
    <row r="472" spans="1:2" x14ac:dyDescent="0.25">
      <c r="A472" s="76">
        <v>42655</v>
      </c>
      <c r="B472" s="75">
        <f t="shared" si="7"/>
        <v>4</v>
      </c>
    </row>
    <row r="473" spans="1:2" x14ac:dyDescent="0.25">
      <c r="A473" s="76">
        <v>41700</v>
      </c>
      <c r="B473" s="75">
        <f t="shared" si="7"/>
        <v>1</v>
      </c>
    </row>
    <row r="474" spans="1:2" x14ac:dyDescent="0.25">
      <c r="A474" s="76">
        <v>42353</v>
      </c>
      <c r="B474" s="75">
        <f t="shared" si="7"/>
        <v>4</v>
      </c>
    </row>
    <row r="475" spans="1:2" x14ac:dyDescent="0.25">
      <c r="A475" s="76">
        <v>42416</v>
      </c>
      <c r="B475" s="75">
        <f t="shared" si="7"/>
        <v>1</v>
      </c>
    </row>
    <row r="476" spans="1:2" x14ac:dyDescent="0.25">
      <c r="A476" s="76">
        <v>42604</v>
      </c>
      <c r="B476" s="75">
        <f t="shared" si="7"/>
        <v>3</v>
      </c>
    </row>
    <row r="477" spans="1:2" x14ac:dyDescent="0.25">
      <c r="A477" s="76">
        <v>42475</v>
      </c>
      <c r="B477" s="75">
        <f t="shared" si="7"/>
        <v>2</v>
      </c>
    </row>
    <row r="478" spans="1:2" x14ac:dyDescent="0.25">
      <c r="A478" s="76">
        <v>42530</v>
      </c>
      <c r="B478" s="75">
        <f t="shared" si="7"/>
        <v>2</v>
      </c>
    </row>
    <row r="479" spans="1:2" x14ac:dyDescent="0.25">
      <c r="A479" s="76">
        <v>42184</v>
      </c>
      <c r="B479" s="75">
        <f t="shared" si="7"/>
        <v>2</v>
      </c>
    </row>
    <row r="480" spans="1:2" x14ac:dyDescent="0.25">
      <c r="A480" s="76">
        <v>41767</v>
      </c>
      <c r="B480" s="75">
        <f t="shared" si="7"/>
        <v>2</v>
      </c>
    </row>
    <row r="481" spans="1:2" x14ac:dyDescent="0.25">
      <c r="A481" s="76">
        <v>42274</v>
      </c>
      <c r="B481" s="75">
        <f t="shared" si="7"/>
        <v>3</v>
      </c>
    </row>
    <row r="482" spans="1:2" x14ac:dyDescent="0.25">
      <c r="A482" s="76">
        <v>42121</v>
      </c>
      <c r="B482" s="75">
        <f t="shared" si="7"/>
        <v>2</v>
      </c>
    </row>
    <row r="483" spans="1:2" x14ac:dyDescent="0.25">
      <c r="A483" s="76">
        <v>41961</v>
      </c>
      <c r="B483" s="75">
        <f t="shared" si="7"/>
        <v>4</v>
      </c>
    </row>
    <row r="484" spans="1:2" x14ac:dyDescent="0.25">
      <c r="A484" s="76">
        <v>42371</v>
      </c>
      <c r="B484" s="75">
        <f t="shared" si="7"/>
        <v>1</v>
      </c>
    </row>
    <row r="485" spans="1:2" x14ac:dyDescent="0.25">
      <c r="A485" s="76">
        <v>41999</v>
      </c>
      <c r="B485" s="75">
        <f t="shared" si="7"/>
        <v>4</v>
      </c>
    </row>
    <row r="486" spans="1:2" x14ac:dyDescent="0.25">
      <c r="A486" s="76">
        <v>41867</v>
      </c>
      <c r="B486" s="75">
        <f t="shared" si="7"/>
        <v>3</v>
      </c>
    </row>
    <row r="487" spans="1:2" x14ac:dyDescent="0.25">
      <c r="A487" s="76">
        <v>41789</v>
      </c>
      <c r="B487" s="75">
        <f t="shared" si="7"/>
        <v>2</v>
      </c>
    </row>
    <row r="488" spans="1:2" x14ac:dyDescent="0.25">
      <c r="A488" s="76">
        <v>42054</v>
      </c>
      <c r="B488" s="75">
        <f t="shared" si="7"/>
        <v>1</v>
      </c>
    </row>
    <row r="489" spans="1:2" x14ac:dyDescent="0.25">
      <c r="A489" s="76">
        <v>42584</v>
      </c>
      <c r="B489" s="75">
        <f t="shared" si="7"/>
        <v>3</v>
      </c>
    </row>
    <row r="490" spans="1:2" x14ac:dyDescent="0.25">
      <c r="A490" s="76">
        <v>41840</v>
      </c>
      <c r="B490" s="75">
        <f t="shared" si="7"/>
        <v>3</v>
      </c>
    </row>
    <row r="491" spans="1:2" x14ac:dyDescent="0.25">
      <c r="A491" s="76">
        <v>41705</v>
      </c>
      <c r="B491" s="75">
        <f t="shared" si="7"/>
        <v>1</v>
      </c>
    </row>
    <row r="492" spans="1:2" x14ac:dyDescent="0.25">
      <c r="A492" s="76">
        <v>42277</v>
      </c>
      <c r="B492" s="75">
        <f t="shared" si="7"/>
        <v>3</v>
      </c>
    </row>
    <row r="493" spans="1:2" x14ac:dyDescent="0.25">
      <c r="A493" s="76">
        <v>42278</v>
      </c>
      <c r="B493" s="75">
        <f t="shared" si="7"/>
        <v>4</v>
      </c>
    </row>
    <row r="494" spans="1:2" x14ac:dyDescent="0.25">
      <c r="A494" s="76">
        <v>41763</v>
      </c>
      <c r="B494" s="75">
        <f t="shared" si="7"/>
        <v>2</v>
      </c>
    </row>
    <row r="495" spans="1:2" x14ac:dyDescent="0.25">
      <c r="A495" s="76">
        <v>42401</v>
      </c>
      <c r="B495" s="75">
        <f t="shared" si="7"/>
        <v>1</v>
      </c>
    </row>
    <row r="496" spans="1:2" x14ac:dyDescent="0.25">
      <c r="A496" s="76">
        <v>42049</v>
      </c>
      <c r="B496" s="75">
        <f t="shared" si="7"/>
        <v>1</v>
      </c>
    </row>
    <row r="497" spans="1:2" x14ac:dyDescent="0.25">
      <c r="A497" s="76">
        <v>41965</v>
      </c>
      <c r="B497" s="75">
        <f t="shared" si="7"/>
        <v>4</v>
      </c>
    </row>
    <row r="498" spans="1:2" x14ac:dyDescent="0.25">
      <c r="A498" s="76">
        <v>41966</v>
      </c>
      <c r="B498" s="75">
        <f t="shared" si="7"/>
        <v>4</v>
      </c>
    </row>
    <row r="499" spans="1:2" x14ac:dyDescent="0.25">
      <c r="A499" s="76">
        <v>42070</v>
      </c>
      <c r="B499" s="75">
        <f t="shared" si="7"/>
        <v>1</v>
      </c>
    </row>
    <row r="500" spans="1:2" x14ac:dyDescent="0.25">
      <c r="A500" s="76">
        <v>41999</v>
      </c>
      <c r="B500" s="75">
        <f t="shared" si="7"/>
        <v>4</v>
      </c>
    </row>
    <row r="501" spans="1:2" x14ac:dyDescent="0.25">
      <c r="A501" s="76">
        <v>42453</v>
      </c>
      <c r="B501" s="75">
        <f t="shared" si="7"/>
        <v>1</v>
      </c>
    </row>
    <row r="502" spans="1:2" x14ac:dyDescent="0.25">
      <c r="A502" s="76">
        <v>41980</v>
      </c>
      <c r="B502" s="75">
        <f t="shared" si="7"/>
        <v>4</v>
      </c>
    </row>
    <row r="503" spans="1:2" x14ac:dyDescent="0.25">
      <c r="A503" s="76">
        <v>41958</v>
      </c>
      <c r="B503" s="75">
        <f t="shared" si="7"/>
        <v>4</v>
      </c>
    </row>
    <row r="504" spans="1:2" x14ac:dyDescent="0.25">
      <c r="A504" s="76">
        <v>42522</v>
      </c>
      <c r="B504" s="75">
        <f t="shared" si="7"/>
        <v>2</v>
      </c>
    </row>
    <row r="505" spans="1:2" x14ac:dyDescent="0.25">
      <c r="A505" s="76">
        <v>42210</v>
      </c>
      <c r="B505" s="75">
        <f t="shared" si="7"/>
        <v>3</v>
      </c>
    </row>
    <row r="506" spans="1:2" x14ac:dyDescent="0.25">
      <c r="A506" s="76">
        <v>41663</v>
      </c>
      <c r="B506" s="75">
        <f t="shared" si="7"/>
        <v>1</v>
      </c>
    </row>
    <row r="507" spans="1:2" x14ac:dyDescent="0.25">
      <c r="A507" s="76">
        <v>42325</v>
      </c>
      <c r="B507" s="75">
        <f t="shared" si="7"/>
        <v>4</v>
      </c>
    </row>
    <row r="508" spans="1:2" x14ac:dyDescent="0.25">
      <c r="A508" s="76">
        <v>42726</v>
      </c>
      <c r="B508" s="75">
        <f t="shared" si="7"/>
        <v>4</v>
      </c>
    </row>
    <row r="509" spans="1:2" x14ac:dyDescent="0.25">
      <c r="A509" s="76">
        <v>41685</v>
      </c>
      <c r="B509" s="75">
        <f t="shared" si="7"/>
        <v>1</v>
      </c>
    </row>
    <row r="510" spans="1:2" x14ac:dyDescent="0.25">
      <c r="A510" s="76">
        <v>42145</v>
      </c>
      <c r="B510" s="75">
        <f t="shared" si="7"/>
        <v>2</v>
      </c>
    </row>
    <row r="511" spans="1:2" x14ac:dyDescent="0.25">
      <c r="A511" s="76">
        <v>42284</v>
      </c>
      <c r="B511" s="75">
        <f t="shared" si="7"/>
        <v>4</v>
      </c>
    </row>
    <row r="512" spans="1:2" x14ac:dyDescent="0.25">
      <c r="A512" s="76">
        <v>42710</v>
      </c>
      <c r="B512" s="75">
        <f t="shared" si="7"/>
        <v>4</v>
      </c>
    </row>
    <row r="513" spans="1:2" x14ac:dyDescent="0.25">
      <c r="A513" s="76">
        <v>42581</v>
      </c>
      <c r="B513" s="75">
        <f t="shared" si="7"/>
        <v>3</v>
      </c>
    </row>
    <row r="514" spans="1:2" x14ac:dyDescent="0.25">
      <c r="A514" s="76">
        <v>42447</v>
      </c>
      <c r="B514" s="75">
        <f t="shared" si="7"/>
        <v>1</v>
      </c>
    </row>
    <row r="515" spans="1:2" x14ac:dyDescent="0.25">
      <c r="A515" s="76">
        <v>42448</v>
      </c>
      <c r="B515" s="75">
        <f t="shared" ref="B515:B578" si="8">ROUNDUP(MONTH(A515)/3,0)</f>
        <v>1</v>
      </c>
    </row>
    <row r="516" spans="1:2" x14ac:dyDescent="0.25">
      <c r="A516" s="76">
        <v>41998</v>
      </c>
      <c r="B516" s="75">
        <f t="shared" si="8"/>
        <v>4</v>
      </c>
    </row>
    <row r="517" spans="1:2" x14ac:dyDescent="0.25">
      <c r="A517" s="76">
        <v>41728</v>
      </c>
      <c r="B517" s="75">
        <f t="shared" si="8"/>
        <v>1</v>
      </c>
    </row>
    <row r="518" spans="1:2" x14ac:dyDescent="0.25">
      <c r="A518" s="76">
        <v>41993</v>
      </c>
      <c r="B518" s="75">
        <f t="shared" si="8"/>
        <v>4</v>
      </c>
    </row>
    <row r="519" spans="1:2" x14ac:dyDescent="0.25">
      <c r="A519" s="76">
        <v>41796</v>
      </c>
      <c r="B519" s="75">
        <f t="shared" si="8"/>
        <v>2</v>
      </c>
    </row>
    <row r="520" spans="1:2" x14ac:dyDescent="0.25">
      <c r="A520" s="76">
        <v>41654</v>
      </c>
      <c r="B520" s="75">
        <f t="shared" si="8"/>
        <v>1</v>
      </c>
    </row>
    <row r="521" spans="1:2" x14ac:dyDescent="0.25">
      <c r="A521" s="76">
        <v>42365</v>
      </c>
      <c r="B521" s="75">
        <f t="shared" si="8"/>
        <v>4</v>
      </c>
    </row>
    <row r="522" spans="1:2" x14ac:dyDescent="0.25">
      <c r="A522" s="76">
        <v>42509</v>
      </c>
      <c r="B522" s="75">
        <f t="shared" si="8"/>
        <v>2</v>
      </c>
    </row>
    <row r="523" spans="1:2" x14ac:dyDescent="0.25">
      <c r="A523" s="76">
        <v>42209</v>
      </c>
      <c r="B523" s="75">
        <f t="shared" si="8"/>
        <v>3</v>
      </c>
    </row>
    <row r="524" spans="1:2" x14ac:dyDescent="0.25">
      <c r="A524" s="76">
        <v>41767</v>
      </c>
      <c r="B524" s="75">
        <f t="shared" si="8"/>
        <v>2</v>
      </c>
    </row>
    <row r="525" spans="1:2" x14ac:dyDescent="0.25">
      <c r="A525" s="76">
        <v>42158</v>
      </c>
      <c r="B525" s="75">
        <f t="shared" si="8"/>
        <v>2</v>
      </c>
    </row>
    <row r="526" spans="1:2" x14ac:dyDescent="0.25">
      <c r="A526" s="76">
        <v>42413</v>
      </c>
      <c r="B526" s="75">
        <f t="shared" si="8"/>
        <v>1</v>
      </c>
    </row>
    <row r="527" spans="1:2" x14ac:dyDescent="0.25">
      <c r="A527" s="76">
        <v>41988</v>
      </c>
      <c r="B527" s="75">
        <f t="shared" si="8"/>
        <v>4</v>
      </c>
    </row>
    <row r="528" spans="1:2" x14ac:dyDescent="0.25">
      <c r="A528" s="76">
        <v>42604</v>
      </c>
      <c r="B528" s="75">
        <f t="shared" si="8"/>
        <v>3</v>
      </c>
    </row>
    <row r="529" spans="1:2" x14ac:dyDescent="0.25">
      <c r="A529" s="76">
        <v>41714</v>
      </c>
      <c r="B529" s="75">
        <f t="shared" si="8"/>
        <v>1</v>
      </c>
    </row>
    <row r="530" spans="1:2" x14ac:dyDescent="0.25">
      <c r="A530" s="76">
        <v>42703</v>
      </c>
      <c r="B530" s="75">
        <f t="shared" si="8"/>
        <v>4</v>
      </c>
    </row>
    <row r="531" spans="1:2" x14ac:dyDescent="0.25">
      <c r="A531" s="76">
        <v>42651</v>
      </c>
      <c r="B531" s="75">
        <f t="shared" si="8"/>
        <v>4</v>
      </c>
    </row>
    <row r="532" spans="1:2" x14ac:dyDescent="0.25">
      <c r="A532" s="76">
        <v>41722</v>
      </c>
      <c r="B532" s="75">
        <f t="shared" si="8"/>
        <v>1</v>
      </c>
    </row>
    <row r="533" spans="1:2" x14ac:dyDescent="0.25">
      <c r="A533" s="76">
        <v>42610</v>
      </c>
      <c r="B533" s="75">
        <f t="shared" si="8"/>
        <v>3</v>
      </c>
    </row>
    <row r="534" spans="1:2" x14ac:dyDescent="0.25">
      <c r="A534" s="76">
        <v>42099</v>
      </c>
      <c r="B534" s="75">
        <f t="shared" si="8"/>
        <v>2</v>
      </c>
    </row>
    <row r="535" spans="1:2" x14ac:dyDescent="0.25">
      <c r="A535" s="76">
        <v>41926</v>
      </c>
      <c r="B535" s="75">
        <f t="shared" si="8"/>
        <v>4</v>
      </c>
    </row>
    <row r="536" spans="1:2" x14ac:dyDescent="0.25">
      <c r="A536" s="76">
        <v>42237</v>
      </c>
      <c r="B536" s="75">
        <f t="shared" si="8"/>
        <v>3</v>
      </c>
    </row>
    <row r="537" spans="1:2" x14ac:dyDescent="0.25">
      <c r="A537" s="76">
        <v>42467</v>
      </c>
      <c r="B537" s="75">
        <f t="shared" si="8"/>
        <v>2</v>
      </c>
    </row>
    <row r="538" spans="1:2" x14ac:dyDescent="0.25">
      <c r="A538" s="76">
        <v>41883</v>
      </c>
      <c r="B538" s="75">
        <f t="shared" si="8"/>
        <v>3</v>
      </c>
    </row>
    <row r="539" spans="1:2" x14ac:dyDescent="0.25">
      <c r="A539" s="76">
        <v>41798</v>
      </c>
      <c r="B539" s="75">
        <f t="shared" si="8"/>
        <v>2</v>
      </c>
    </row>
    <row r="540" spans="1:2" x14ac:dyDescent="0.25">
      <c r="A540" s="76">
        <v>42279</v>
      </c>
      <c r="B540" s="75">
        <f t="shared" si="8"/>
        <v>4</v>
      </c>
    </row>
    <row r="541" spans="1:2" x14ac:dyDescent="0.25">
      <c r="A541" s="76">
        <v>42058</v>
      </c>
      <c r="B541" s="75">
        <f t="shared" si="8"/>
        <v>1</v>
      </c>
    </row>
    <row r="542" spans="1:2" x14ac:dyDescent="0.25">
      <c r="A542" s="76">
        <v>42291</v>
      </c>
      <c r="B542" s="75">
        <f t="shared" si="8"/>
        <v>4</v>
      </c>
    </row>
    <row r="543" spans="1:2" x14ac:dyDescent="0.25">
      <c r="A543" s="76">
        <v>41887</v>
      </c>
      <c r="B543" s="75">
        <f t="shared" si="8"/>
        <v>3</v>
      </c>
    </row>
    <row r="544" spans="1:2" x14ac:dyDescent="0.25">
      <c r="A544" s="76">
        <v>42298</v>
      </c>
      <c r="B544" s="75">
        <f t="shared" si="8"/>
        <v>4</v>
      </c>
    </row>
    <row r="545" spans="1:2" x14ac:dyDescent="0.25">
      <c r="A545" s="76">
        <v>42229</v>
      </c>
      <c r="B545" s="75">
        <f t="shared" si="8"/>
        <v>3</v>
      </c>
    </row>
    <row r="546" spans="1:2" x14ac:dyDescent="0.25">
      <c r="A546" s="76">
        <v>42588</v>
      </c>
      <c r="B546" s="75">
        <f t="shared" si="8"/>
        <v>3</v>
      </c>
    </row>
    <row r="547" spans="1:2" x14ac:dyDescent="0.25">
      <c r="A547" s="76">
        <v>42007</v>
      </c>
      <c r="B547" s="75">
        <f t="shared" si="8"/>
        <v>1</v>
      </c>
    </row>
    <row r="548" spans="1:2" x14ac:dyDescent="0.25">
      <c r="A548" s="76">
        <v>41748</v>
      </c>
      <c r="B548" s="75">
        <f t="shared" si="8"/>
        <v>2</v>
      </c>
    </row>
    <row r="549" spans="1:2" x14ac:dyDescent="0.25">
      <c r="A549" s="76">
        <v>41992</v>
      </c>
      <c r="B549" s="75">
        <f t="shared" si="8"/>
        <v>4</v>
      </c>
    </row>
    <row r="550" spans="1:2" x14ac:dyDescent="0.25">
      <c r="A550" s="76">
        <v>42733</v>
      </c>
      <c r="B550" s="75">
        <f t="shared" si="8"/>
        <v>4</v>
      </c>
    </row>
    <row r="551" spans="1:2" x14ac:dyDescent="0.25">
      <c r="A551" s="76">
        <v>41848</v>
      </c>
      <c r="B551" s="75">
        <f t="shared" si="8"/>
        <v>3</v>
      </c>
    </row>
    <row r="552" spans="1:2" x14ac:dyDescent="0.25">
      <c r="A552" s="76">
        <v>42583</v>
      </c>
      <c r="B552" s="75">
        <f t="shared" si="8"/>
        <v>3</v>
      </c>
    </row>
    <row r="553" spans="1:2" x14ac:dyDescent="0.25">
      <c r="A553" s="76">
        <v>42044</v>
      </c>
      <c r="B553" s="75">
        <f t="shared" si="8"/>
        <v>1</v>
      </c>
    </row>
    <row r="554" spans="1:2" x14ac:dyDescent="0.25">
      <c r="A554" s="76">
        <v>42179</v>
      </c>
      <c r="B554" s="75">
        <f t="shared" si="8"/>
        <v>2</v>
      </c>
    </row>
    <row r="555" spans="1:2" x14ac:dyDescent="0.25">
      <c r="A555" s="76">
        <v>42040</v>
      </c>
      <c r="B555" s="75">
        <f t="shared" si="8"/>
        <v>1</v>
      </c>
    </row>
    <row r="556" spans="1:2" x14ac:dyDescent="0.25">
      <c r="A556" s="76">
        <v>42041</v>
      </c>
      <c r="B556" s="75">
        <f t="shared" si="8"/>
        <v>1</v>
      </c>
    </row>
    <row r="557" spans="1:2" x14ac:dyDescent="0.25">
      <c r="A557" s="76">
        <v>42462</v>
      </c>
      <c r="B557" s="75">
        <f t="shared" si="8"/>
        <v>2</v>
      </c>
    </row>
    <row r="558" spans="1:2" x14ac:dyDescent="0.25">
      <c r="A558" s="76">
        <v>42488</v>
      </c>
      <c r="B558" s="75">
        <f t="shared" si="8"/>
        <v>2</v>
      </c>
    </row>
    <row r="559" spans="1:2" x14ac:dyDescent="0.25">
      <c r="A559" s="76">
        <v>42216</v>
      </c>
      <c r="B559" s="75">
        <f t="shared" si="8"/>
        <v>3</v>
      </c>
    </row>
    <row r="560" spans="1:2" x14ac:dyDescent="0.25">
      <c r="A560" s="76">
        <v>42506</v>
      </c>
      <c r="B560" s="75">
        <f t="shared" si="8"/>
        <v>2</v>
      </c>
    </row>
    <row r="561" spans="1:2" x14ac:dyDescent="0.25">
      <c r="A561" s="76">
        <v>42406</v>
      </c>
      <c r="B561" s="75">
        <f t="shared" si="8"/>
        <v>1</v>
      </c>
    </row>
    <row r="562" spans="1:2" x14ac:dyDescent="0.25">
      <c r="A562" s="76">
        <v>42165</v>
      </c>
      <c r="B562" s="75">
        <f t="shared" si="8"/>
        <v>2</v>
      </c>
    </row>
    <row r="563" spans="1:2" x14ac:dyDescent="0.25">
      <c r="A563" s="76">
        <v>42438</v>
      </c>
      <c r="B563" s="75">
        <f t="shared" si="8"/>
        <v>1</v>
      </c>
    </row>
    <row r="564" spans="1:2" x14ac:dyDescent="0.25">
      <c r="A564" s="76">
        <v>42004</v>
      </c>
      <c r="B564" s="75">
        <f t="shared" si="8"/>
        <v>4</v>
      </c>
    </row>
    <row r="565" spans="1:2" x14ac:dyDescent="0.25">
      <c r="A565" s="76">
        <v>41854</v>
      </c>
      <c r="B565" s="75">
        <f t="shared" si="8"/>
        <v>3</v>
      </c>
    </row>
    <row r="566" spans="1:2" x14ac:dyDescent="0.25">
      <c r="A566" s="76">
        <v>42534</v>
      </c>
      <c r="B566" s="75">
        <f t="shared" si="8"/>
        <v>2</v>
      </c>
    </row>
    <row r="567" spans="1:2" x14ac:dyDescent="0.25">
      <c r="A567" s="76">
        <v>42288</v>
      </c>
      <c r="B567" s="75">
        <f t="shared" si="8"/>
        <v>4</v>
      </c>
    </row>
    <row r="568" spans="1:2" x14ac:dyDescent="0.25">
      <c r="A568" s="76">
        <v>42686</v>
      </c>
      <c r="B568" s="75">
        <f t="shared" si="8"/>
        <v>4</v>
      </c>
    </row>
    <row r="569" spans="1:2" x14ac:dyDescent="0.25">
      <c r="A569" s="76">
        <v>42038</v>
      </c>
      <c r="B569" s="75">
        <f t="shared" si="8"/>
        <v>1</v>
      </c>
    </row>
    <row r="570" spans="1:2" x14ac:dyDescent="0.25">
      <c r="A570" s="76">
        <v>41796</v>
      </c>
      <c r="B570" s="75">
        <f t="shared" si="8"/>
        <v>2</v>
      </c>
    </row>
    <row r="571" spans="1:2" x14ac:dyDescent="0.25">
      <c r="A571" s="76">
        <v>42486</v>
      </c>
      <c r="B571" s="75">
        <f t="shared" si="8"/>
        <v>2</v>
      </c>
    </row>
    <row r="572" spans="1:2" x14ac:dyDescent="0.25">
      <c r="A572" s="76">
        <v>42588</v>
      </c>
      <c r="B572" s="75">
        <f t="shared" si="8"/>
        <v>3</v>
      </c>
    </row>
    <row r="573" spans="1:2" x14ac:dyDescent="0.25">
      <c r="A573" s="76">
        <v>41754</v>
      </c>
      <c r="B573" s="75">
        <f t="shared" si="8"/>
        <v>2</v>
      </c>
    </row>
    <row r="574" spans="1:2" x14ac:dyDescent="0.25">
      <c r="A574" s="76">
        <v>42636</v>
      </c>
      <c r="B574" s="75">
        <f t="shared" si="8"/>
        <v>3</v>
      </c>
    </row>
    <row r="575" spans="1:2" x14ac:dyDescent="0.25">
      <c r="A575" s="76">
        <v>42615</v>
      </c>
      <c r="B575" s="75">
        <f t="shared" si="8"/>
        <v>3</v>
      </c>
    </row>
    <row r="576" spans="1:2" x14ac:dyDescent="0.25">
      <c r="A576" s="76">
        <v>42585</v>
      </c>
      <c r="B576" s="75">
        <f t="shared" si="8"/>
        <v>3</v>
      </c>
    </row>
    <row r="577" spans="1:2" x14ac:dyDescent="0.25">
      <c r="A577" s="76">
        <v>41826</v>
      </c>
      <c r="B577" s="75">
        <f t="shared" si="8"/>
        <v>3</v>
      </c>
    </row>
    <row r="578" spans="1:2" x14ac:dyDescent="0.25">
      <c r="A578" s="76">
        <v>42688</v>
      </c>
      <c r="B578" s="75">
        <f t="shared" si="8"/>
        <v>4</v>
      </c>
    </row>
    <row r="579" spans="1:2" x14ac:dyDescent="0.25">
      <c r="A579" s="76">
        <v>42701</v>
      </c>
      <c r="B579" s="75">
        <f t="shared" ref="B579:B642" si="9">ROUNDUP(MONTH(A579)/3,0)</f>
        <v>4</v>
      </c>
    </row>
    <row r="580" spans="1:2" x14ac:dyDescent="0.25">
      <c r="A580" s="76">
        <v>42675</v>
      </c>
      <c r="B580" s="75">
        <f t="shared" si="9"/>
        <v>4</v>
      </c>
    </row>
    <row r="581" spans="1:2" x14ac:dyDescent="0.25">
      <c r="A581" s="76">
        <v>42503</v>
      </c>
      <c r="B581" s="75">
        <f t="shared" si="9"/>
        <v>2</v>
      </c>
    </row>
    <row r="582" spans="1:2" x14ac:dyDescent="0.25">
      <c r="A582" s="76">
        <v>42166</v>
      </c>
      <c r="B582" s="75">
        <f t="shared" si="9"/>
        <v>2</v>
      </c>
    </row>
    <row r="583" spans="1:2" x14ac:dyDescent="0.25">
      <c r="A583" s="76">
        <v>42229</v>
      </c>
      <c r="B583" s="75">
        <f t="shared" si="9"/>
        <v>3</v>
      </c>
    </row>
    <row r="584" spans="1:2" x14ac:dyDescent="0.25">
      <c r="A584" s="76">
        <v>42393</v>
      </c>
      <c r="B584" s="75">
        <f t="shared" si="9"/>
        <v>1</v>
      </c>
    </row>
    <row r="585" spans="1:2" x14ac:dyDescent="0.25">
      <c r="A585" s="76">
        <v>41887</v>
      </c>
      <c r="B585" s="75">
        <f t="shared" si="9"/>
        <v>3</v>
      </c>
    </row>
    <row r="586" spans="1:2" x14ac:dyDescent="0.25">
      <c r="A586" s="76">
        <v>41859</v>
      </c>
      <c r="B586" s="75">
        <f t="shared" si="9"/>
        <v>3</v>
      </c>
    </row>
    <row r="587" spans="1:2" x14ac:dyDescent="0.25">
      <c r="A587" s="76">
        <v>41676</v>
      </c>
      <c r="B587" s="75">
        <f t="shared" si="9"/>
        <v>1</v>
      </c>
    </row>
    <row r="588" spans="1:2" x14ac:dyDescent="0.25">
      <c r="A588" s="76">
        <v>42674</v>
      </c>
      <c r="B588" s="75">
        <f t="shared" si="9"/>
        <v>4</v>
      </c>
    </row>
    <row r="589" spans="1:2" x14ac:dyDescent="0.25">
      <c r="A589" s="76">
        <v>42459</v>
      </c>
      <c r="B589" s="75">
        <f t="shared" si="9"/>
        <v>1</v>
      </c>
    </row>
    <row r="590" spans="1:2" x14ac:dyDescent="0.25">
      <c r="A590" s="76">
        <v>41796</v>
      </c>
      <c r="B590" s="75">
        <f t="shared" si="9"/>
        <v>2</v>
      </c>
    </row>
    <row r="591" spans="1:2" x14ac:dyDescent="0.25">
      <c r="A591" s="76">
        <v>41946</v>
      </c>
      <c r="B591" s="75">
        <f t="shared" si="9"/>
        <v>4</v>
      </c>
    </row>
    <row r="592" spans="1:2" x14ac:dyDescent="0.25">
      <c r="A592" s="76">
        <v>42434</v>
      </c>
      <c r="B592" s="75">
        <f t="shared" si="9"/>
        <v>1</v>
      </c>
    </row>
    <row r="593" spans="1:2" x14ac:dyDescent="0.25">
      <c r="A593" s="76">
        <v>42436</v>
      </c>
      <c r="B593" s="75">
        <f t="shared" si="9"/>
        <v>1</v>
      </c>
    </row>
    <row r="594" spans="1:2" x14ac:dyDescent="0.25">
      <c r="A594" s="76">
        <v>42351</v>
      </c>
      <c r="B594" s="75">
        <f t="shared" si="9"/>
        <v>4</v>
      </c>
    </row>
    <row r="595" spans="1:2" x14ac:dyDescent="0.25">
      <c r="A595" s="76">
        <v>42121</v>
      </c>
      <c r="B595" s="75">
        <f t="shared" si="9"/>
        <v>2</v>
      </c>
    </row>
    <row r="596" spans="1:2" x14ac:dyDescent="0.25">
      <c r="A596" s="76">
        <v>42292</v>
      </c>
      <c r="B596" s="75">
        <f t="shared" si="9"/>
        <v>4</v>
      </c>
    </row>
    <row r="597" spans="1:2" x14ac:dyDescent="0.25">
      <c r="A597" s="76">
        <v>41657</v>
      </c>
      <c r="B597" s="75">
        <f t="shared" si="9"/>
        <v>1</v>
      </c>
    </row>
    <row r="598" spans="1:2" x14ac:dyDescent="0.25">
      <c r="A598" s="76">
        <v>42315</v>
      </c>
      <c r="B598" s="75">
        <f t="shared" si="9"/>
        <v>4</v>
      </c>
    </row>
    <row r="599" spans="1:2" x14ac:dyDescent="0.25">
      <c r="A599" s="76">
        <v>41768</v>
      </c>
      <c r="B599" s="75">
        <f t="shared" si="9"/>
        <v>2</v>
      </c>
    </row>
    <row r="600" spans="1:2" x14ac:dyDescent="0.25">
      <c r="A600" s="76">
        <v>42432</v>
      </c>
      <c r="B600" s="75">
        <f t="shared" si="9"/>
        <v>1</v>
      </c>
    </row>
    <row r="601" spans="1:2" x14ac:dyDescent="0.25">
      <c r="A601" s="76">
        <v>42496</v>
      </c>
      <c r="B601" s="75">
        <f t="shared" si="9"/>
        <v>2</v>
      </c>
    </row>
    <row r="602" spans="1:2" x14ac:dyDescent="0.25">
      <c r="A602" s="76">
        <v>41847</v>
      </c>
      <c r="B602" s="75">
        <f t="shared" si="9"/>
        <v>3</v>
      </c>
    </row>
    <row r="603" spans="1:2" x14ac:dyDescent="0.25">
      <c r="A603" s="76">
        <v>42506</v>
      </c>
      <c r="B603" s="75">
        <f t="shared" si="9"/>
        <v>2</v>
      </c>
    </row>
    <row r="604" spans="1:2" x14ac:dyDescent="0.25">
      <c r="A604" s="76">
        <v>42488</v>
      </c>
      <c r="B604" s="75">
        <f t="shared" si="9"/>
        <v>2</v>
      </c>
    </row>
    <row r="605" spans="1:2" x14ac:dyDescent="0.25">
      <c r="A605" s="76">
        <v>42249</v>
      </c>
      <c r="B605" s="75">
        <f t="shared" si="9"/>
        <v>3</v>
      </c>
    </row>
    <row r="606" spans="1:2" x14ac:dyDescent="0.25">
      <c r="A606" s="76">
        <v>42403</v>
      </c>
      <c r="B606" s="75">
        <f t="shared" si="9"/>
        <v>1</v>
      </c>
    </row>
    <row r="607" spans="1:2" x14ac:dyDescent="0.25">
      <c r="A607" s="76">
        <v>41782</v>
      </c>
      <c r="B607" s="75">
        <f t="shared" si="9"/>
        <v>2</v>
      </c>
    </row>
    <row r="608" spans="1:2" x14ac:dyDescent="0.25">
      <c r="A608" s="76">
        <v>42172</v>
      </c>
      <c r="B608" s="75">
        <f t="shared" si="9"/>
        <v>2</v>
      </c>
    </row>
    <row r="609" spans="1:2" x14ac:dyDescent="0.25">
      <c r="A609" s="76">
        <v>42729</v>
      </c>
      <c r="B609" s="75">
        <f t="shared" si="9"/>
        <v>4</v>
      </c>
    </row>
    <row r="610" spans="1:2" x14ac:dyDescent="0.25">
      <c r="A610" s="76">
        <v>42718</v>
      </c>
      <c r="B610" s="75">
        <f t="shared" si="9"/>
        <v>4</v>
      </c>
    </row>
    <row r="611" spans="1:2" x14ac:dyDescent="0.25">
      <c r="A611" s="76">
        <v>42290</v>
      </c>
      <c r="B611" s="75">
        <f t="shared" si="9"/>
        <v>4</v>
      </c>
    </row>
    <row r="612" spans="1:2" x14ac:dyDescent="0.25">
      <c r="A612" s="76">
        <v>42677</v>
      </c>
      <c r="B612" s="75">
        <f t="shared" si="9"/>
        <v>4</v>
      </c>
    </row>
    <row r="613" spans="1:2" x14ac:dyDescent="0.25">
      <c r="A613" s="76">
        <v>42070</v>
      </c>
      <c r="B613" s="75">
        <f t="shared" si="9"/>
        <v>1</v>
      </c>
    </row>
    <row r="614" spans="1:2" x14ac:dyDescent="0.25">
      <c r="A614" s="76">
        <v>41872</v>
      </c>
      <c r="B614" s="75">
        <f t="shared" si="9"/>
        <v>3</v>
      </c>
    </row>
    <row r="615" spans="1:2" x14ac:dyDescent="0.25">
      <c r="A615" s="76">
        <v>42526</v>
      </c>
      <c r="B615" s="75">
        <f t="shared" si="9"/>
        <v>2</v>
      </c>
    </row>
    <row r="616" spans="1:2" x14ac:dyDescent="0.25">
      <c r="A616" s="76">
        <v>42263</v>
      </c>
      <c r="B616" s="75">
        <f t="shared" si="9"/>
        <v>3</v>
      </c>
    </row>
    <row r="617" spans="1:2" x14ac:dyDescent="0.25">
      <c r="A617" s="76">
        <v>42731</v>
      </c>
      <c r="B617" s="75">
        <f t="shared" si="9"/>
        <v>4</v>
      </c>
    </row>
    <row r="618" spans="1:2" x14ac:dyDescent="0.25">
      <c r="A618" s="76">
        <v>42194</v>
      </c>
      <c r="B618" s="75">
        <f t="shared" si="9"/>
        <v>3</v>
      </c>
    </row>
    <row r="619" spans="1:2" x14ac:dyDescent="0.25">
      <c r="A619" s="76">
        <v>41689</v>
      </c>
      <c r="B619" s="75">
        <f t="shared" si="9"/>
        <v>1</v>
      </c>
    </row>
    <row r="620" spans="1:2" x14ac:dyDescent="0.25">
      <c r="A620" s="76">
        <v>42666</v>
      </c>
      <c r="B620" s="75">
        <f t="shared" si="9"/>
        <v>4</v>
      </c>
    </row>
    <row r="621" spans="1:2" x14ac:dyDescent="0.25">
      <c r="A621" s="76">
        <v>42282</v>
      </c>
      <c r="B621" s="75">
        <f t="shared" si="9"/>
        <v>4</v>
      </c>
    </row>
    <row r="622" spans="1:2" x14ac:dyDescent="0.25">
      <c r="A622" s="76">
        <v>41667</v>
      </c>
      <c r="B622" s="75">
        <f t="shared" si="9"/>
        <v>1</v>
      </c>
    </row>
    <row r="623" spans="1:2" x14ac:dyDescent="0.25">
      <c r="A623" s="76">
        <v>42535</v>
      </c>
      <c r="B623" s="75">
        <f t="shared" si="9"/>
        <v>2</v>
      </c>
    </row>
    <row r="624" spans="1:2" x14ac:dyDescent="0.25">
      <c r="A624" s="76">
        <v>41676</v>
      </c>
      <c r="B624" s="75">
        <f t="shared" si="9"/>
        <v>1</v>
      </c>
    </row>
    <row r="625" spans="1:2" x14ac:dyDescent="0.25">
      <c r="A625" s="76">
        <v>42721</v>
      </c>
      <c r="B625" s="75">
        <f t="shared" si="9"/>
        <v>4</v>
      </c>
    </row>
    <row r="626" spans="1:2" x14ac:dyDescent="0.25">
      <c r="A626" s="76">
        <v>42672</v>
      </c>
      <c r="B626" s="75">
        <f t="shared" si="9"/>
        <v>4</v>
      </c>
    </row>
    <row r="627" spans="1:2" x14ac:dyDescent="0.25">
      <c r="A627" s="76">
        <v>42437</v>
      </c>
      <c r="B627" s="75">
        <f t="shared" si="9"/>
        <v>1</v>
      </c>
    </row>
    <row r="628" spans="1:2" x14ac:dyDescent="0.25">
      <c r="A628" s="76">
        <v>42226</v>
      </c>
      <c r="B628" s="75">
        <f t="shared" si="9"/>
        <v>3</v>
      </c>
    </row>
    <row r="629" spans="1:2" x14ac:dyDescent="0.25">
      <c r="A629" s="76">
        <v>41781</v>
      </c>
      <c r="B629" s="75">
        <f t="shared" si="9"/>
        <v>2</v>
      </c>
    </row>
    <row r="630" spans="1:2" x14ac:dyDescent="0.25">
      <c r="A630" s="76">
        <v>42204</v>
      </c>
      <c r="B630" s="75">
        <f t="shared" si="9"/>
        <v>3</v>
      </c>
    </row>
    <row r="631" spans="1:2" x14ac:dyDescent="0.25">
      <c r="A631" s="76">
        <v>42072</v>
      </c>
      <c r="B631" s="75">
        <f t="shared" si="9"/>
        <v>1</v>
      </c>
    </row>
    <row r="632" spans="1:2" x14ac:dyDescent="0.25">
      <c r="A632" s="76">
        <v>42554</v>
      </c>
      <c r="B632" s="75">
        <f t="shared" si="9"/>
        <v>3</v>
      </c>
    </row>
    <row r="633" spans="1:2" x14ac:dyDescent="0.25">
      <c r="A633" s="76">
        <v>42154</v>
      </c>
      <c r="B633" s="75">
        <f t="shared" si="9"/>
        <v>2</v>
      </c>
    </row>
    <row r="634" spans="1:2" x14ac:dyDescent="0.25">
      <c r="A634" s="76">
        <v>42182</v>
      </c>
      <c r="B634" s="75">
        <f t="shared" si="9"/>
        <v>2</v>
      </c>
    </row>
    <row r="635" spans="1:2" x14ac:dyDescent="0.25">
      <c r="A635" s="76">
        <v>42263</v>
      </c>
      <c r="B635" s="75">
        <f t="shared" si="9"/>
        <v>3</v>
      </c>
    </row>
    <row r="636" spans="1:2" x14ac:dyDescent="0.25">
      <c r="A636" s="76">
        <v>42486</v>
      </c>
      <c r="B636" s="75">
        <f t="shared" si="9"/>
        <v>2</v>
      </c>
    </row>
    <row r="637" spans="1:2" x14ac:dyDescent="0.25">
      <c r="A637" s="76">
        <v>41690</v>
      </c>
      <c r="B637" s="75">
        <f t="shared" si="9"/>
        <v>1</v>
      </c>
    </row>
    <row r="638" spans="1:2" x14ac:dyDescent="0.25">
      <c r="A638" s="76">
        <v>42138</v>
      </c>
      <c r="B638" s="75">
        <f t="shared" si="9"/>
        <v>2</v>
      </c>
    </row>
    <row r="639" spans="1:2" x14ac:dyDescent="0.25">
      <c r="A639" s="76">
        <v>42257</v>
      </c>
      <c r="B639" s="75">
        <f t="shared" si="9"/>
        <v>3</v>
      </c>
    </row>
    <row r="640" spans="1:2" x14ac:dyDescent="0.25">
      <c r="A640" s="76">
        <v>42331</v>
      </c>
      <c r="B640" s="75">
        <f t="shared" si="9"/>
        <v>4</v>
      </c>
    </row>
    <row r="641" spans="1:2" x14ac:dyDescent="0.25">
      <c r="A641" s="76">
        <v>42426</v>
      </c>
      <c r="B641" s="75">
        <f t="shared" si="9"/>
        <v>1</v>
      </c>
    </row>
    <row r="642" spans="1:2" x14ac:dyDescent="0.25">
      <c r="A642" s="76">
        <v>42648</v>
      </c>
      <c r="B642" s="75">
        <f t="shared" si="9"/>
        <v>4</v>
      </c>
    </row>
    <row r="643" spans="1:2" x14ac:dyDescent="0.25">
      <c r="A643" s="76">
        <v>42154</v>
      </c>
      <c r="B643" s="75">
        <f t="shared" ref="B643:B706" si="10">ROUNDUP(MONTH(A643)/3,0)</f>
        <v>2</v>
      </c>
    </row>
    <row r="644" spans="1:2" x14ac:dyDescent="0.25">
      <c r="A644" s="76">
        <v>42357</v>
      </c>
      <c r="B644" s="75">
        <f t="shared" si="10"/>
        <v>4</v>
      </c>
    </row>
    <row r="645" spans="1:2" x14ac:dyDescent="0.25">
      <c r="A645" s="76">
        <v>41652</v>
      </c>
      <c r="B645" s="75">
        <f t="shared" si="10"/>
        <v>1</v>
      </c>
    </row>
    <row r="646" spans="1:2" x14ac:dyDescent="0.25">
      <c r="A646" s="76">
        <v>42268</v>
      </c>
      <c r="B646" s="75">
        <f t="shared" si="10"/>
        <v>3</v>
      </c>
    </row>
    <row r="647" spans="1:2" x14ac:dyDescent="0.25">
      <c r="A647" s="76">
        <v>41775</v>
      </c>
      <c r="B647" s="75">
        <f t="shared" si="10"/>
        <v>2</v>
      </c>
    </row>
    <row r="648" spans="1:2" x14ac:dyDescent="0.25">
      <c r="A648" s="76">
        <v>42466</v>
      </c>
      <c r="B648" s="75">
        <f t="shared" si="10"/>
        <v>2</v>
      </c>
    </row>
    <row r="649" spans="1:2" x14ac:dyDescent="0.25">
      <c r="A649" s="76">
        <v>42253</v>
      </c>
      <c r="B649" s="75">
        <f t="shared" si="10"/>
        <v>3</v>
      </c>
    </row>
    <row r="650" spans="1:2" x14ac:dyDescent="0.25">
      <c r="A650" s="76">
        <v>42617</v>
      </c>
      <c r="B650" s="75">
        <f t="shared" si="10"/>
        <v>3</v>
      </c>
    </row>
    <row r="651" spans="1:2" x14ac:dyDescent="0.25">
      <c r="A651" s="76">
        <v>41959</v>
      </c>
      <c r="B651" s="75">
        <f t="shared" si="10"/>
        <v>4</v>
      </c>
    </row>
    <row r="652" spans="1:2" x14ac:dyDescent="0.25">
      <c r="A652" s="76">
        <v>41650</v>
      </c>
      <c r="B652" s="75">
        <f t="shared" si="10"/>
        <v>1</v>
      </c>
    </row>
    <row r="653" spans="1:2" x14ac:dyDescent="0.25">
      <c r="A653" s="76">
        <v>42646</v>
      </c>
      <c r="B653" s="75">
        <f t="shared" si="10"/>
        <v>4</v>
      </c>
    </row>
    <row r="654" spans="1:2" x14ac:dyDescent="0.25">
      <c r="A654" s="76">
        <v>41772</v>
      </c>
      <c r="B654" s="75">
        <f t="shared" si="10"/>
        <v>2</v>
      </c>
    </row>
    <row r="655" spans="1:2" x14ac:dyDescent="0.25">
      <c r="A655" s="76">
        <v>42267</v>
      </c>
      <c r="B655" s="75">
        <f t="shared" si="10"/>
        <v>3</v>
      </c>
    </row>
    <row r="656" spans="1:2" x14ac:dyDescent="0.25">
      <c r="A656" s="76">
        <v>42038</v>
      </c>
      <c r="B656" s="75">
        <f t="shared" si="10"/>
        <v>1</v>
      </c>
    </row>
    <row r="657" spans="1:2" x14ac:dyDescent="0.25">
      <c r="A657" s="76">
        <v>41740</v>
      </c>
      <c r="B657" s="75">
        <f t="shared" si="10"/>
        <v>2</v>
      </c>
    </row>
    <row r="658" spans="1:2" x14ac:dyDescent="0.25">
      <c r="A658" s="76">
        <v>42562</v>
      </c>
      <c r="B658" s="75">
        <f t="shared" si="10"/>
        <v>3</v>
      </c>
    </row>
    <row r="659" spans="1:2" x14ac:dyDescent="0.25">
      <c r="A659" s="76">
        <v>41703</v>
      </c>
      <c r="B659" s="75">
        <f t="shared" si="10"/>
        <v>1</v>
      </c>
    </row>
    <row r="660" spans="1:2" x14ac:dyDescent="0.25">
      <c r="A660" s="76">
        <v>42453</v>
      </c>
      <c r="B660" s="75">
        <f t="shared" si="10"/>
        <v>1</v>
      </c>
    </row>
    <row r="661" spans="1:2" x14ac:dyDescent="0.25">
      <c r="A661" s="76">
        <v>42394</v>
      </c>
      <c r="B661" s="75">
        <f t="shared" si="10"/>
        <v>1</v>
      </c>
    </row>
    <row r="662" spans="1:2" x14ac:dyDescent="0.25">
      <c r="A662" s="76">
        <v>42085</v>
      </c>
      <c r="B662" s="75">
        <f t="shared" si="10"/>
        <v>1</v>
      </c>
    </row>
    <row r="663" spans="1:2" x14ac:dyDescent="0.25">
      <c r="A663" s="76">
        <v>42428</v>
      </c>
      <c r="B663" s="75">
        <f t="shared" si="10"/>
        <v>1</v>
      </c>
    </row>
    <row r="664" spans="1:2" x14ac:dyDescent="0.25">
      <c r="A664" s="76">
        <v>41756</v>
      </c>
      <c r="B664" s="75">
        <f t="shared" si="10"/>
        <v>2</v>
      </c>
    </row>
    <row r="665" spans="1:2" x14ac:dyDescent="0.25">
      <c r="A665" s="76">
        <v>41755</v>
      </c>
      <c r="B665" s="75">
        <f t="shared" si="10"/>
        <v>2</v>
      </c>
    </row>
    <row r="666" spans="1:2" x14ac:dyDescent="0.25">
      <c r="A666" s="76">
        <v>42475</v>
      </c>
      <c r="B666" s="75">
        <f t="shared" si="10"/>
        <v>2</v>
      </c>
    </row>
    <row r="667" spans="1:2" x14ac:dyDescent="0.25">
      <c r="A667" s="76">
        <v>42717</v>
      </c>
      <c r="B667" s="75">
        <f t="shared" si="10"/>
        <v>4</v>
      </c>
    </row>
    <row r="668" spans="1:2" x14ac:dyDescent="0.25">
      <c r="A668" s="76">
        <v>41921</v>
      </c>
      <c r="B668" s="75">
        <f t="shared" si="10"/>
        <v>4</v>
      </c>
    </row>
    <row r="669" spans="1:2" x14ac:dyDescent="0.25">
      <c r="A669" s="76">
        <v>41847</v>
      </c>
      <c r="B669" s="75">
        <f t="shared" si="10"/>
        <v>3</v>
      </c>
    </row>
    <row r="670" spans="1:2" x14ac:dyDescent="0.25">
      <c r="A670" s="76">
        <v>42518</v>
      </c>
      <c r="B670" s="75">
        <f t="shared" si="10"/>
        <v>2</v>
      </c>
    </row>
    <row r="671" spans="1:2" x14ac:dyDescent="0.25">
      <c r="A671" s="76">
        <v>42329</v>
      </c>
      <c r="B671" s="75">
        <f t="shared" si="10"/>
        <v>4</v>
      </c>
    </row>
    <row r="672" spans="1:2" x14ac:dyDescent="0.25">
      <c r="A672" s="76">
        <v>42298</v>
      </c>
      <c r="B672" s="75">
        <f t="shared" si="10"/>
        <v>4</v>
      </c>
    </row>
    <row r="673" spans="1:2" x14ac:dyDescent="0.25">
      <c r="A673" s="76">
        <v>42569</v>
      </c>
      <c r="B673" s="75">
        <f t="shared" si="10"/>
        <v>3</v>
      </c>
    </row>
    <row r="674" spans="1:2" x14ac:dyDescent="0.25">
      <c r="A674" s="76">
        <v>42640</v>
      </c>
      <c r="B674" s="75">
        <f t="shared" si="10"/>
        <v>3</v>
      </c>
    </row>
    <row r="675" spans="1:2" x14ac:dyDescent="0.25">
      <c r="A675" s="76">
        <v>42024</v>
      </c>
      <c r="B675" s="75">
        <f t="shared" si="10"/>
        <v>1</v>
      </c>
    </row>
    <row r="676" spans="1:2" x14ac:dyDescent="0.25">
      <c r="A676" s="76">
        <v>42579</v>
      </c>
      <c r="B676" s="75">
        <f t="shared" si="10"/>
        <v>3</v>
      </c>
    </row>
    <row r="677" spans="1:2" x14ac:dyDescent="0.25">
      <c r="A677" s="76">
        <v>41992</v>
      </c>
      <c r="B677" s="75">
        <f t="shared" si="10"/>
        <v>4</v>
      </c>
    </row>
    <row r="678" spans="1:2" x14ac:dyDescent="0.25">
      <c r="A678" s="76">
        <v>42543</v>
      </c>
      <c r="B678" s="75">
        <f t="shared" si="10"/>
        <v>2</v>
      </c>
    </row>
    <row r="679" spans="1:2" x14ac:dyDescent="0.25">
      <c r="A679" s="76">
        <v>42329</v>
      </c>
      <c r="B679" s="75">
        <f t="shared" si="10"/>
        <v>4</v>
      </c>
    </row>
    <row r="680" spans="1:2" x14ac:dyDescent="0.25">
      <c r="A680" s="76">
        <v>42257</v>
      </c>
      <c r="B680" s="75">
        <f t="shared" si="10"/>
        <v>3</v>
      </c>
    </row>
    <row r="681" spans="1:2" x14ac:dyDescent="0.25">
      <c r="A681" s="76">
        <v>42114</v>
      </c>
      <c r="B681" s="75">
        <f t="shared" si="10"/>
        <v>2</v>
      </c>
    </row>
    <row r="682" spans="1:2" x14ac:dyDescent="0.25">
      <c r="A682" s="76">
        <v>42093</v>
      </c>
      <c r="B682" s="75">
        <f t="shared" si="10"/>
        <v>1</v>
      </c>
    </row>
    <row r="683" spans="1:2" x14ac:dyDescent="0.25">
      <c r="A683" s="76">
        <v>41812</v>
      </c>
      <c r="B683" s="75">
        <f t="shared" si="10"/>
        <v>2</v>
      </c>
    </row>
    <row r="684" spans="1:2" x14ac:dyDescent="0.25">
      <c r="A684" s="76">
        <v>42188</v>
      </c>
      <c r="B684" s="75">
        <f t="shared" si="10"/>
        <v>3</v>
      </c>
    </row>
    <row r="685" spans="1:2" x14ac:dyDescent="0.25">
      <c r="A685" s="76">
        <v>42175</v>
      </c>
      <c r="B685" s="75">
        <f t="shared" si="10"/>
        <v>2</v>
      </c>
    </row>
    <row r="686" spans="1:2" x14ac:dyDescent="0.25">
      <c r="A686" s="76">
        <v>42317</v>
      </c>
      <c r="B686" s="75">
        <f t="shared" si="10"/>
        <v>4</v>
      </c>
    </row>
    <row r="687" spans="1:2" x14ac:dyDescent="0.25">
      <c r="A687" s="76">
        <v>42427</v>
      </c>
      <c r="B687" s="75">
        <f t="shared" si="10"/>
        <v>1</v>
      </c>
    </row>
    <row r="688" spans="1:2" x14ac:dyDescent="0.25">
      <c r="A688" s="76">
        <v>42710</v>
      </c>
      <c r="B688" s="75">
        <f t="shared" si="10"/>
        <v>4</v>
      </c>
    </row>
    <row r="689" spans="1:2" x14ac:dyDescent="0.25">
      <c r="A689" s="76">
        <v>42089</v>
      </c>
      <c r="B689" s="75">
        <f t="shared" si="10"/>
        <v>1</v>
      </c>
    </row>
    <row r="690" spans="1:2" x14ac:dyDescent="0.25">
      <c r="A690" s="76">
        <v>42341</v>
      </c>
      <c r="B690" s="75">
        <f t="shared" si="10"/>
        <v>4</v>
      </c>
    </row>
    <row r="691" spans="1:2" x14ac:dyDescent="0.25">
      <c r="A691" s="76">
        <v>42681</v>
      </c>
      <c r="B691" s="75">
        <f t="shared" si="10"/>
        <v>4</v>
      </c>
    </row>
    <row r="692" spans="1:2" x14ac:dyDescent="0.25">
      <c r="A692" s="76">
        <v>42398</v>
      </c>
      <c r="B692" s="75">
        <f t="shared" si="10"/>
        <v>1</v>
      </c>
    </row>
    <row r="693" spans="1:2" x14ac:dyDescent="0.25">
      <c r="A693" s="76">
        <v>42074</v>
      </c>
      <c r="B693" s="75">
        <f t="shared" si="10"/>
        <v>1</v>
      </c>
    </row>
    <row r="694" spans="1:2" x14ac:dyDescent="0.25">
      <c r="A694" s="76">
        <v>42731</v>
      </c>
      <c r="B694" s="75">
        <f t="shared" si="10"/>
        <v>4</v>
      </c>
    </row>
    <row r="695" spans="1:2" x14ac:dyDescent="0.25">
      <c r="A695" s="76">
        <v>41885</v>
      </c>
      <c r="B695" s="75">
        <f t="shared" si="10"/>
        <v>3</v>
      </c>
    </row>
    <row r="696" spans="1:2" x14ac:dyDescent="0.25">
      <c r="A696" s="76">
        <v>41777</v>
      </c>
      <c r="B696" s="75">
        <f t="shared" si="10"/>
        <v>2</v>
      </c>
    </row>
    <row r="697" spans="1:2" x14ac:dyDescent="0.25">
      <c r="A697" s="76">
        <v>42455</v>
      </c>
      <c r="B697" s="75">
        <f t="shared" si="10"/>
        <v>1</v>
      </c>
    </row>
    <row r="698" spans="1:2" x14ac:dyDescent="0.25">
      <c r="A698" s="76">
        <v>42385</v>
      </c>
      <c r="B698" s="75">
        <f t="shared" si="10"/>
        <v>1</v>
      </c>
    </row>
    <row r="699" spans="1:2" x14ac:dyDescent="0.25">
      <c r="A699" s="76">
        <v>41804</v>
      </c>
      <c r="B699" s="75">
        <f t="shared" si="10"/>
        <v>2</v>
      </c>
    </row>
    <row r="700" spans="1:2" x14ac:dyDescent="0.25">
      <c r="A700" s="76">
        <v>42405</v>
      </c>
      <c r="B700" s="75">
        <f t="shared" si="10"/>
        <v>1</v>
      </c>
    </row>
    <row r="701" spans="1:2" x14ac:dyDescent="0.25">
      <c r="A701" s="76">
        <v>42634</v>
      </c>
      <c r="B701" s="75">
        <f t="shared" si="10"/>
        <v>3</v>
      </c>
    </row>
    <row r="702" spans="1:2" x14ac:dyDescent="0.25">
      <c r="A702" s="76">
        <v>41929</v>
      </c>
      <c r="B702" s="75">
        <f t="shared" si="10"/>
        <v>4</v>
      </c>
    </row>
    <row r="703" spans="1:2" x14ac:dyDescent="0.25">
      <c r="A703" s="76">
        <v>42014</v>
      </c>
      <c r="B703" s="75">
        <f t="shared" si="10"/>
        <v>1</v>
      </c>
    </row>
    <row r="704" spans="1:2" x14ac:dyDescent="0.25">
      <c r="A704" s="76">
        <v>42523</v>
      </c>
      <c r="B704" s="75">
        <f t="shared" si="10"/>
        <v>2</v>
      </c>
    </row>
    <row r="705" spans="1:2" x14ac:dyDescent="0.25">
      <c r="A705" s="76">
        <v>42174</v>
      </c>
      <c r="B705" s="75">
        <f t="shared" si="10"/>
        <v>2</v>
      </c>
    </row>
    <row r="706" spans="1:2" x14ac:dyDescent="0.25">
      <c r="A706" s="76">
        <v>42499</v>
      </c>
      <c r="B706" s="75">
        <f t="shared" si="10"/>
        <v>2</v>
      </c>
    </row>
    <row r="707" spans="1:2" x14ac:dyDescent="0.25">
      <c r="A707" s="76">
        <v>42259</v>
      </c>
      <c r="B707" s="75">
        <f t="shared" ref="B707:B742" si="11">ROUNDUP(MONTH(A707)/3,0)</f>
        <v>3</v>
      </c>
    </row>
    <row r="708" spans="1:2" x14ac:dyDescent="0.25">
      <c r="A708" s="76">
        <v>42290</v>
      </c>
      <c r="B708" s="75">
        <f t="shared" si="11"/>
        <v>4</v>
      </c>
    </row>
    <row r="709" spans="1:2" x14ac:dyDescent="0.25">
      <c r="A709" s="76">
        <v>42112</v>
      </c>
      <c r="B709" s="75">
        <f t="shared" si="11"/>
        <v>2</v>
      </c>
    </row>
    <row r="710" spans="1:2" x14ac:dyDescent="0.25">
      <c r="A710" s="76">
        <v>42598</v>
      </c>
      <c r="B710" s="75">
        <f t="shared" si="11"/>
        <v>3</v>
      </c>
    </row>
    <row r="711" spans="1:2" x14ac:dyDescent="0.25">
      <c r="A711" s="76">
        <v>42371</v>
      </c>
      <c r="B711" s="75">
        <f t="shared" si="11"/>
        <v>1</v>
      </c>
    </row>
    <row r="712" spans="1:2" x14ac:dyDescent="0.25">
      <c r="A712" s="76">
        <v>42637</v>
      </c>
      <c r="B712" s="75">
        <f t="shared" si="11"/>
        <v>3</v>
      </c>
    </row>
    <row r="713" spans="1:2" x14ac:dyDescent="0.25">
      <c r="A713" s="76">
        <v>42398</v>
      </c>
      <c r="B713" s="75">
        <f t="shared" si="11"/>
        <v>1</v>
      </c>
    </row>
    <row r="714" spans="1:2" x14ac:dyDescent="0.25">
      <c r="A714" s="76">
        <v>42443</v>
      </c>
      <c r="B714" s="75">
        <f t="shared" si="11"/>
        <v>1</v>
      </c>
    </row>
    <row r="715" spans="1:2" x14ac:dyDescent="0.25">
      <c r="A715" s="76">
        <v>41667</v>
      </c>
      <c r="B715" s="75">
        <f t="shared" si="11"/>
        <v>1</v>
      </c>
    </row>
    <row r="716" spans="1:2" x14ac:dyDescent="0.25">
      <c r="A716" s="76">
        <v>42614</v>
      </c>
      <c r="B716" s="75">
        <f t="shared" si="11"/>
        <v>3</v>
      </c>
    </row>
    <row r="717" spans="1:2" x14ac:dyDescent="0.25">
      <c r="A717" s="76">
        <v>41938</v>
      </c>
      <c r="B717" s="75">
        <f t="shared" si="11"/>
        <v>4</v>
      </c>
    </row>
    <row r="718" spans="1:2" x14ac:dyDescent="0.25">
      <c r="A718" s="76">
        <v>42484</v>
      </c>
      <c r="B718" s="75">
        <f t="shared" si="11"/>
        <v>2</v>
      </c>
    </row>
    <row r="719" spans="1:2" x14ac:dyDescent="0.25">
      <c r="A719" s="76">
        <v>41733</v>
      </c>
      <c r="B719" s="75">
        <f t="shared" si="11"/>
        <v>2</v>
      </c>
    </row>
    <row r="720" spans="1:2" x14ac:dyDescent="0.25">
      <c r="A720" s="76">
        <v>42035</v>
      </c>
      <c r="B720" s="75">
        <f t="shared" si="11"/>
        <v>1</v>
      </c>
    </row>
    <row r="721" spans="1:2" x14ac:dyDescent="0.25">
      <c r="A721" s="76">
        <v>42712</v>
      </c>
      <c r="B721" s="75">
        <f t="shared" si="11"/>
        <v>4</v>
      </c>
    </row>
    <row r="722" spans="1:2" x14ac:dyDescent="0.25">
      <c r="A722" s="76">
        <v>42241</v>
      </c>
      <c r="B722" s="75">
        <f t="shared" si="11"/>
        <v>3</v>
      </c>
    </row>
    <row r="723" spans="1:2" x14ac:dyDescent="0.25">
      <c r="A723" s="76">
        <v>42711</v>
      </c>
      <c r="B723" s="75">
        <f t="shared" si="11"/>
        <v>4</v>
      </c>
    </row>
    <row r="724" spans="1:2" x14ac:dyDescent="0.25">
      <c r="A724" s="76">
        <v>41771</v>
      </c>
      <c r="B724" s="75">
        <f t="shared" si="11"/>
        <v>2</v>
      </c>
    </row>
    <row r="725" spans="1:2" x14ac:dyDescent="0.25">
      <c r="A725" s="76">
        <v>41870</v>
      </c>
      <c r="B725" s="75">
        <f t="shared" si="11"/>
        <v>3</v>
      </c>
    </row>
    <row r="726" spans="1:2" x14ac:dyDescent="0.25">
      <c r="A726" s="76">
        <v>42123</v>
      </c>
      <c r="B726" s="75">
        <f t="shared" si="11"/>
        <v>2</v>
      </c>
    </row>
    <row r="727" spans="1:2" x14ac:dyDescent="0.25">
      <c r="A727" s="76">
        <v>42675</v>
      </c>
      <c r="B727" s="75">
        <f t="shared" si="11"/>
        <v>4</v>
      </c>
    </row>
    <row r="728" spans="1:2" x14ac:dyDescent="0.25">
      <c r="A728" s="76">
        <v>42519</v>
      </c>
      <c r="B728" s="75">
        <f t="shared" si="11"/>
        <v>2</v>
      </c>
    </row>
    <row r="729" spans="1:2" x14ac:dyDescent="0.25">
      <c r="A729" s="76">
        <v>42428</v>
      </c>
      <c r="B729" s="75">
        <f t="shared" si="11"/>
        <v>1</v>
      </c>
    </row>
    <row r="730" spans="1:2" x14ac:dyDescent="0.25">
      <c r="A730" s="76">
        <v>42563</v>
      </c>
      <c r="B730" s="75">
        <f t="shared" si="11"/>
        <v>3</v>
      </c>
    </row>
    <row r="731" spans="1:2" x14ac:dyDescent="0.25">
      <c r="A731" s="76">
        <v>42374</v>
      </c>
      <c r="B731" s="75">
        <f t="shared" si="11"/>
        <v>1</v>
      </c>
    </row>
    <row r="732" spans="1:2" x14ac:dyDescent="0.25">
      <c r="A732" s="76">
        <v>41750</v>
      </c>
      <c r="B732" s="75">
        <f t="shared" si="11"/>
        <v>2</v>
      </c>
    </row>
    <row r="733" spans="1:2" x14ac:dyDescent="0.25">
      <c r="A733" s="76">
        <v>42465</v>
      </c>
      <c r="B733" s="75">
        <f t="shared" si="11"/>
        <v>2</v>
      </c>
    </row>
    <row r="734" spans="1:2" x14ac:dyDescent="0.25">
      <c r="A734" s="76">
        <v>42315</v>
      </c>
      <c r="B734" s="75">
        <f t="shared" si="11"/>
        <v>4</v>
      </c>
    </row>
    <row r="735" spans="1:2" x14ac:dyDescent="0.25">
      <c r="A735" s="76">
        <v>42692</v>
      </c>
      <c r="B735" s="75">
        <f t="shared" si="11"/>
        <v>4</v>
      </c>
    </row>
    <row r="736" spans="1:2" x14ac:dyDescent="0.25">
      <c r="A736" s="76">
        <v>42297</v>
      </c>
      <c r="B736" s="75">
        <f t="shared" si="11"/>
        <v>4</v>
      </c>
    </row>
    <row r="737" spans="1:2" x14ac:dyDescent="0.25">
      <c r="A737" s="76">
        <v>42143</v>
      </c>
      <c r="B737" s="75">
        <f t="shared" si="11"/>
        <v>2</v>
      </c>
    </row>
    <row r="738" spans="1:2" x14ac:dyDescent="0.25">
      <c r="A738" s="76">
        <v>42411</v>
      </c>
      <c r="B738" s="75">
        <f t="shared" si="11"/>
        <v>1</v>
      </c>
    </row>
    <row r="739" spans="1:2" x14ac:dyDescent="0.25">
      <c r="A739" s="76">
        <v>42157</v>
      </c>
      <c r="B739" s="75">
        <f t="shared" si="11"/>
        <v>2</v>
      </c>
    </row>
    <row r="740" spans="1:2" x14ac:dyDescent="0.25">
      <c r="A740" s="76">
        <v>42407</v>
      </c>
      <c r="B740" s="75">
        <f t="shared" si="11"/>
        <v>1</v>
      </c>
    </row>
    <row r="741" spans="1:2" x14ac:dyDescent="0.25">
      <c r="A741" s="76">
        <v>42636</v>
      </c>
      <c r="B741" s="75">
        <f t="shared" si="11"/>
        <v>3</v>
      </c>
    </row>
    <row r="742" spans="1:2" x14ac:dyDescent="0.25">
      <c r="A742" s="76">
        <v>42692</v>
      </c>
      <c r="B742" s="75">
        <f t="shared" si="11"/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zoomScale="145" zoomScaleNormal="145" workbookViewId="0">
      <selection sqref="A1:B1"/>
    </sheetView>
  </sheetViews>
  <sheetFormatPr defaultRowHeight="15" x14ac:dyDescent="0.25"/>
  <cols>
    <col min="1" max="1" width="11.28515625" bestFit="1" customWidth="1"/>
    <col min="2" max="2" width="3" bestFit="1" customWidth="1"/>
    <col min="3" max="3" width="2.7109375" customWidth="1"/>
    <col min="4" max="4" width="17.5703125" bestFit="1" customWidth="1"/>
    <col min="5" max="5" width="11.28515625" bestFit="1" customWidth="1"/>
    <col min="6" max="6" width="15.5703125" customWidth="1"/>
    <col min="8" max="8" width="86.85546875" bestFit="1" customWidth="1"/>
    <col min="9" max="9" width="2" customWidth="1"/>
    <col min="10" max="10" width="11.85546875" customWidth="1"/>
    <col min="11" max="11" width="9.140625" customWidth="1"/>
    <col min="12" max="12" width="41" customWidth="1"/>
    <col min="13" max="13" width="14.85546875" customWidth="1"/>
  </cols>
  <sheetData>
    <row r="1" spans="1:13" x14ac:dyDescent="0.25">
      <c r="A1" s="118" t="s">
        <v>813</v>
      </c>
      <c r="B1" s="119"/>
      <c r="C1" s="83"/>
      <c r="D1" s="84" t="s">
        <v>8</v>
      </c>
      <c r="E1" s="84" t="s">
        <v>814</v>
      </c>
      <c r="F1" s="84" t="s">
        <v>815</v>
      </c>
      <c r="H1">
        <f>_xlfn.SWITCH(E2,"Excellent",99,"Very Good",92,"Good",85,"Satisfactory",78,"Fair",71,"Poor",65,50)</f>
        <v>71</v>
      </c>
      <c r="J1" s="74" t="s">
        <v>900</v>
      </c>
      <c r="K1" s="117" t="s">
        <v>901</v>
      </c>
      <c r="L1" s="117" t="s">
        <v>2287</v>
      </c>
      <c r="M1" s="135" t="s">
        <v>2286</v>
      </c>
    </row>
    <row r="2" spans="1:13" x14ac:dyDescent="0.25">
      <c r="A2" s="85" t="s">
        <v>816</v>
      </c>
      <c r="B2" s="86">
        <v>99</v>
      </c>
      <c r="C2" s="83"/>
      <c r="D2" s="87" t="s">
        <v>817</v>
      </c>
      <c r="E2" s="88" t="s">
        <v>818</v>
      </c>
      <c r="F2" s="88">
        <f>VLOOKUP(E2,A:B,2,0)</f>
        <v>71</v>
      </c>
      <c r="J2" s="76">
        <v>41928</v>
      </c>
      <c r="K2" s="75">
        <f>ROUNDUP(MONTH(J2)/3,0)</f>
        <v>4</v>
      </c>
      <c r="L2">
        <f>CHOOSE(MONTH(J2),1,1,1,2,2,2,3,3,3,4,4,4)</f>
        <v>4</v>
      </c>
    </row>
    <row r="3" spans="1:13" x14ac:dyDescent="0.25">
      <c r="A3" s="85" t="s">
        <v>819</v>
      </c>
      <c r="B3" s="86">
        <v>92</v>
      </c>
      <c r="C3" s="83"/>
      <c r="D3" s="87" t="s">
        <v>820</v>
      </c>
      <c r="E3" s="88" t="s">
        <v>821</v>
      </c>
      <c r="F3" s="88">
        <f t="shared" ref="F3:F6" si="0">VLOOKUP(E3,A:B,2,0)</f>
        <v>78</v>
      </c>
      <c r="J3" s="76">
        <v>42456</v>
      </c>
      <c r="K3" s="75">
        <f t="shared" ref="K3:K66" si="1">ROUNDUP(MONTH(J3)/3,0)</f>
        <v>1</v>
      </c>
      <c r="L3">
        <f t="shared" ref="L3:L66" si="2">CHOOSE(MONTH(J3),1,1,1,2,2,2,3,3,3,4,4,4)</f>
        <v>1</v>
      </c>
    </row>
    <row r="4" spans="1:13" x14ac:dyDescent="0.25">
      <c r="A4" s="85" t="s">
        <v>822</v>
      </c>
      <c r="B4" s="86">
        <v>85</v>
      </c>
      <c r="C4" s="83"/>
      <c r="D4" s="87" t="s">
        <v>823</v>
      </c>
      <c r="E4" s="88" t="s">
        <v>821</v>
      </c>
      <c r="F4" s="88">
        <f t="shared" si="0"/>
        <v>78</v>
      </c>
      <c r="J4" s="76">
        <v>42141</v>
      </c>
      <c r="K4" s="75">
        <f t="shared" si="1"/>
        <v>2</v>
      </c>
      <c r="L4">
        <f t="shared" si="2"/>
        <v>2</v>
      </c>
    </row>
    <row r="5" spans="1:13" x14ac:dyDescent="0.25">
      <c r="A5" s="85" t="s">
        <v>821</v>
      </c>
      <c r="B5" s="86">
        <v>78</v>
      </c>
      <c r="C5" s="83"/>
      <c r="D5" s="87" t="s">
        <v>824</v>
      </c>
      <c r="E5" s="88" t="s">
        <v>822</v>
      </c>
      <c r="F5" s="88">
        <f t="shared" si="0"/>
        <v>85</v>
      </c>
      <c r="J5" s="76">
        <v>42628</v>
      </c>
      <c r="K5" s="75">
        <f t="shared" si="1"/>
        <v>3</v>
      </c>
      <c r="L5">
        <f t="shared" si="2"/>
        <v>3</v>
      </c>
    </row>
    <row r="6" spans="1:13" x14ac:dyDescent="0.25">
      <c r="A6" s="85" t="s">
        <v>818</v>
      </c>
      <c r="B6" s="86">
        <v>71</v>
      </c>
      <c r="C6" s="83"/>
      <c r="D6" s="87" t="s">
        <v>825</v>
      </c>
      <c r="E6" s="88" t="s">
        <v>826</v>
      </c>
      <c r="F6" s="88">
        <f t="shared" si="0"/>
        <v>65</v>
      </c>
      <c r="J6" s="76">
        <v>42128</v>
      </c>
      <c r="K6" s="75">
        <f t="shared" si="1"/>
        <v>2</v>
      </c>
      <c r="L6">
        <f t="shared" si="2"/>
        <v>2</v>
      </c>
    </row>
    <row r="7" spans="1:13" x14ac:dyDescent="0.25">
      <c r="A7" s="85" t="s">
        <v>826</v>
      </c>
      <c r="B7" s="86">
        <v>65</v>
      </c>
      <c r="C7" s="83"/>
      <c r="D7" s="87" t="s">
        <v>827</v>
      </c>
      <c r="E7" s="88" t="s">
        <v>821</v>
      </c>
      <c r="F7" s="88">
        <f>VLOOKUP(E7,A:B,2,0)</f>
        <v>78</v>
      </c>
      <c r="J7" s="76">
        <v>42425</v>
      </c>
      <c r="K7" s="75">
        <f t="shared" si="1"/>
        <v>1</v>
      </c>
      <c r="L7">
        <f t="shared" si="2"/>
        <v>1</v>
      </c>
    </row>
    <row r="8" spans="1:13" ht="15.75" thickBot="1" x14ac:dyDescent="0.3">
      <c r="A8" s="89" t="s">
        <v>828</v>
      </c>
      <c r="B8" s="90">
        <v>50</v>
      </c>
      <c r="C8" s="83"/>
      <c r="D8" s="87" t="s">
        <v>829</v>
      </c>
      <c r="E8" s="88" t="s">
        <v>819</v>
      </c>
      <c r="F8" s="88">
        <f>VLOOKUP(E8,A:B,2,0)</f>
        <v>92</v>
      </c>
      <c r="J8" s="76">
        <v>42164</v>
      </c>
      <c r="K8" s="75">
        <f t="shared" si="1"/>
        <v>2</v>
      </c>
      <c r="L8">
        <f t="shared" si="2"/>
        <v>2</v>
      </c>
    </row>
    <row r="9" spans="1:13" x14ac:dyDescent="0.25">
      <c r="A9" s="83"/>
      <c r="B9" s="83"/>
      <c r="C9" s="83"/>
      <c r="D9" s="87" t="s">
        <v>2279</v>
      </c>
      <c r="E9" s="88" t="s">
        <v>826</v>
      </c>
      <c r="F9" s="88">
        <f>VLOOKUP(E9,A:B,2,0)</f>
        <v>65</v>
      </c>
      <c r="J9" s="76">
        <v>42328</v>
      </c>
      <c r="K9" s="75">
        <f t="shared" si="1"/>
        <v>4</v>
      </c>
      <c r="L9">
        <f t="shared" si="2"/>
        <v>4</v>
      </c>
    </row>
    <row r="10" spans="1:13" x14ac:dyDescent="0.25">
      <c r="A10" s="83"/>
      <c r="B10" s="83"/>
      <c r="C10" s="83"/>
      <c r="D10" s="87" t="s">
        <v>830</v>
      </c>
      <c r="E10" s="88" t="s">
        <v>819</v>
      </c>
      <c r="F10" s="88">
        <f>VLOOKUP(E10,A:B,2,0)</f>
        <v>92</v>
      </c>
      <c r="J10" s="76">
        <v>42228</v>
      </c>
      <c r="K10" s="75">
        <f t="shared" si="1"/>
        <v>3</v>
      </c>
      <c r="L10">
        <f t="shared" si="2"/>
        <v>3</v>
      </c>
    </row>
    <row r="11" spans="1:13" x14ac:dyDescent="0.25">
      <c r="A11" s="83"/>
      <c r="B11" s="83"/>
      <c r="C11" s="83"/>
      <c r="D11" s="87" t="s">
        <v>831</v>
      </c>
      <c r="E11" s="88" t="s">
        <v>819</v>
      </c>
      <c r="F11" s="88">
        <f>VLOOKUP(E11,A:B,2,0)</f>
        <v>92</v>
      </c>
      <c r="J11" s="76">
        <v>42429</v>
      </c>
      <c r="K11" s="75">
        <f t="shared" si="1"/>
        <v>1</v>
      </c>
      <c r="L11">
        <f t="shared" si="2"/>
        <v>1</v>
      </c>
    </row>
    <row r="12" spans="1:13" x14ac:dyDescent="0.25">
      <c r="A12" s="83"/>
      <c r="B12" s="83"/>
      <c r="C12" s="83"/>
      <c r="D12" s="87" t="s">
        <v>832</v>
      </c>
      <c r="E12" s="88" t="s">
        <v>816</v>
      </c>
      <c r="F12" s="88">
        <f>VLOOKUP(E12,A:B,2,0)</f>
        <v>99</v>
      </c>
      <c r="J12" s="76">
        <v>41868</v>
      </c>
      <c r="K12" s="75">
        <f t="shared" si="1"/>
        <v>3</v>
      </c>
      <c r="L12">
        <f t="shared" si="2"/>
        <v>3</v>
      </c>
    </row>
    <row r="13" spans="1:13" x14ac:dyDescent="0.25">
      <c r="A13" s="83"/>
      <c r="B13" s="83"/>
      <c r="C13" s="83"/>
      <c r="D13" s="87" t="s">
        <v>833</v>
      </c>
      <c r="E13" s="88" t="s">
        <v>826</v>
      </c>
      <c r="F13" s="88">
        <f>VLOOKUP(E13,A:B,2,0)</f>
        <v>65</v>
      </c>
      <c r="J13" s="76">
        <v>41685</v>
      </c>
      <c r="K13" s="75">
        <f t="shared" si="1"/>
        <v>1</v>
      </c>
      <c r="L13">
        <f t="shared" si="2"/>
        <v>1</v>
      </c>
    </row>
    <row r="14" spans="1:13" x14ac:dyDescent="0.25">
      <c r="A14" s="14"/>
      <c r="B14" s="14"/>
      <c r="C14" s="14"/>
      <c r="D14" s="7" t="s">
        <v>210</v>
      </c>
      <c r="E14" s="14" t="s">
        <v>821</v>
      </c>
      <c r="F14" s="88">
        <f>VLOOKUP(E14,A:B,2,0)</f>
        <v>78</v>
      </c>
      <c r="J14" s="76">
        <v>41765</v>
      </c>
      <c r="K14" s="75">
        <f t="shared" si="1"/>
        <v>2</v>
      </c>
      <c r="L14">
        <f t="shared" si="2"/>
        <v>2</v>
      </c>
    </row>
    <row r="15" spans="1:13" x14ac:dyDescent="0.25">
      <c r="A15" s="14"/>
      <c r="B15" s="14"/>
      <c r="C15" s="14"/>
      <c r="D15" s="7" t="s">
        <v>211</v>
      </c>
      <c r="E15" s="14" t="s">
        <v>822</v>
      </c>
      <c r="F15" s="88">
        <f>VLOOKUP(E15,A:B,2,0)</f>
        <v>85</v>
      </c>
      <c r="J15" s="76">
        <v>42053</v>
      </c>
      <c r="K15" s="75">
        <f t="shared" si="1"/>
        <v>1</v>
      </c>
      <c r="L15">
        <f t="shared" si="2"/>
        <v>1</v>
      </c>
    </row>
    <row r="16" spans="1:13" x14ac:dyDescent="0.25">
      <c r="A16" s="14"/>
      <c r="B16" s="14"/>
      <c r="C16" s="14"/>
      <c r="D16" s="7" t="s">
        <v>2280</v>
      </c>
      <c r="E16" s="14" t="s">
        <v>818</v>
      </c>
      <c r="F16" s="88">
        <f>VLOOKUP(E16,A:B,2,0)</f>
        <v>71</v>
      </c>
      <c r="J16" s="76">
        <v>42091</v>
      </c>
      <c r="K16" s="75">
        <f t="shared" si="1"/>
        <v>1</v>
      </c>
      <c r="L16">
        <f t="shared" si="2"/>
        <v>1</v>
      </c>
    </row>
    <row r="17" spans="1:12" x14ac:dyDescent="0.25">
      <c r="A17" s="14"/>
      <c r="B17" s="14"/>
      <c r="C17" s="14"/>
      <c r="D17" s="7" t="s">
        <v>213</v>
      </c>
      <c r="E17" s="14" t="s">
        <v>816</v>
      </c>
      <c r="F17" s="88">
        <f>VLOOKUP(E17,A:B,2,0)</f>
        <v>99</v>
      </c>
      <c r="J17" s="76">
        <v>42302</v>
      </c>
      <c r="K17" s="75">
        <f t="shared" si="1"/>
        <v>4</v>
      </c>
      <c r="L17">
        <f t="shared" si="2"/>
        <v>4</v>
      </c>
    </row>
    <row r="18" spans="1:12" x14ac:dyDescent="0.25">
      <c r="A18" s="14"/>
      <c r="B18" s="14"/>
      <c r="C18" s="14"/>
      <c r="D18" s="7" t="s">
        <v>214</v>
      </c>
      <c r="E18" s="14" t="s">
        <v>828</v>
      </c>
      <c r="F18" s="88">
        <f>VLOOKUP(E18,A:B,2,0)</f>
        <v>50</v>
      </c>
      <c r="J18" s="76">
        <v>42327</v>
      </c>
      <c r="K18" s="75">
        <f t="shared" si="1"/>
        <v>4</v>
      </c>
      <c r="L18">
        <f t="shared" si="2"/>
        <v>4</v>
      </c>
    </row>
    <row r="19" spans="1:12" x14ac:dyDescent="0.25">
      <c r="J19" s="76">
        <v>41658</v>
      </c>
      <c r="K19" s="75">
        <f t="shared" si="1"/>
        <v>1</v>
      </c>
      <c r="L19">
        <f t="shared" si="2"/>
        <v>1</v>
      </c>
    </row>
    <row r="20" spans="1:12" x14ac:dyDescent="0.25">
      <c r="J20" s="76">
        <v>41850</v>
      </c>
      <c r="K20" s="75">
        <f t="shared" si="1"/>
        <v>3</v>
      </c>
      <c r="L20">
        <f t="shared" si="2"/>
        <v>3</v>
      </c>
    </row>
    <row r="21" spans="1:12" x14ac:dyDescent="0.25">
      <c r="J21" s="76">
        <v>41766</v>
      </c>
      <c r="K21" s="75">
        <f t="shared" si="1"/>
        <v>2</v>
      </c>
      <c r="L21">
        <f t="shared" si="2"/>
        <v>2</v>
      </c>
    </row>
    <row r="22" spans="1:12" x14ac:dyDescent="0.25">
      <c r="J22" s="76">
        <v>41839</v>
      </c>
      <c r="K22" s="75">
        <f t="shared" si="1"/>
        <v>3</v>
      </c>
      <c r="L22">
        <f t="shared" si="2"/>
        <v>3</v>
      </c>
    </row>
    <row r="23" spans="1:12" x14ac:dyDescent="0.25">
      <c r="J23" s="76">
        <v>41755</v>
      </c>
      <c r="K23" s="75">
        <f t="shared" si="1"/>
        <v>2</v>
      </c>
      <c r="L23">
        <f t="shared" si="2"/>
        <v>2</v>
      </c>
    </row>
    <row r="24" spans="1:12" x14ac:dyDescent="0.25">
      <c r="J24" s="76">
        <v>42017</v>
      </c>
      <c r="K24" s="75">
        <f t="shared" si="1"/>
        <v>1</v>
      </c>
      <c r="L24">
        <f t="shared" si="2"/>
        <v>1</v>
      </c>
    </row>
    <row r="25" spans="1:12" x14ac:dyDescent="0.25">
      <c r="J25" s="76">
        <v>42477</v>
      </c>
      <c r="K25" s="75">
        <f t="shared" si="1"/>
        <v>2</v>
      </c>
      <c r="L25">
        <f t="shared" si="2"/>
        <v>2</v>
      </c>
    </row>
    <row r="26" spans="1:12" x14ac:dyDescent="0.25">
      <c r="J26" s="76">
        <v>42567</v>
      </c>
      <c r="K26" s="75">
        <f t="shared" si="1"/>
        <v>3</v>
      </c>
      <c r="L26">
        <f t="shared" si="2"/>
        <v>3</v>
      </c>
    </row>
    <row r="27" spans="1:12" x14ac:dyDescent="0.25">
      <c r="J27" s="76">
        <v>42067</v>
      </c>
      <c r="K27" s="75">
        <f t="shared" si="1"/>
        <v>1</v>
      </c>
      <c r="L27">
        <f t="shared" si="2"/>
        <v>1</v>
      </c>
    </row>
    <row r="28" spans="1:12" x14ac:dyDescent="0.25">
      <c r="J28" s="76">
        <v>42527</v>
      </c>
      <c r="K28" s="75">
        <f t="shared" si="1"/>
        <v>2</v>
      </c>
      <c r="L28">
        <f t="shared" si="2"/>
        <v>2</v>
      </c>
    </row>
    <row r="29" spans="1:12" x14ac:dyDescent="0.25">
      <c r="J29" s="76">
        <v>42454</v>
      </c>
      <c r="K29" s="75">
        <f t="shared" si="1"/>
        <v>1</v>
      </c>
      <c r="L29">
        <f t="shared" si="2"/>
        <v>1</v>
      </c>
    </row>
    <row r="30" spans="1:12" x14ac:dyDescent="0.25">
      <c r="J30" s="76">
        <v>42023</v>
      </c>
      <c r="K30" s="75">
        <f t="shared" si="1"/>
        <v>1</v>
      </c>
      <c r="L30">
        <f t="shared" si="2"/>
        <v>1</v>
      </c>
    </row>
    <row r="31" spans="1:12" x14ac:dyDescent="0.25">
      <c r="J31" s="76">
        <v>42355</v>
      </c>
      <c r="K31" s="75">
        <f t="shared" si="1"/>
        <v>4</v>
      </c>
      <c r="L31">
        <f t="shared" si="2"/>
        <v>4</v>
      </c>
    </row>
    <row r="32" spans="1:12" x14ac:dyDescent="0.25">
      <c r="J32" s="76">
        <v>42197</v>
      </c>
      <c r="K32" s="75">
        <f t="shared" si="1"/>
        <v>3</v>
      </c>
      <c r="L32">
        <f t="shared" si="2"/>
        <v>3</v>
      </c>
    </row>
    <row r="33" spans="10:12" x14ac:dyDescent="0.25">
      <c r="J33" s="76">
        <v>41961</v>
      </c>
      <c r="K33" s="75">
        <f t="shared" si="1"/>
        <v>4</v>
      </c>
      <c r="L33">
        <f t="shared" si="2"/>
        <v>4</v>
      </c>
    </row>
    <row r="34" spans="10:12" x14ac:dyDescent="0.25">
      <c r="J34" s="76">
        <v>42146</v>
      </c>
      <c r="K34" s="75">
        <f t="shared" si="1"/>
        <v>2</v>
      </c>
      <c r="L34">
        <f t="shared" si="2"/>
        <v>2</v>
      </c>
    </row>
    <row r="35" spans="10:12" x14ac:dyDescent="0.25">
      <c r="J35" s="76">
        <v>42407</v>
      </c>
      <c r="K35" s="75">
        <f t="shared" si="1"/>
        <v>1</v>
      </c>
      <c r="L35">
        <f t="shared" si="2"/>
        <v>1</v>
      </c>
    </row>
    <row r="36" spans="10:12" x14ac:dyDescent="0.25">
      <c r="J36" s="76">
        <v>42588</v>
      </c>
      <c r="K36" s="75">
        <f t="shared" si="1"/>
        <v>3</v>
      </c>
      <c r="L36">
        <f t="shared" si="2"/>
        <v>3</v>
      </c>
    </row>
    <row r="37" spans="10:12" x14ac:dyDescent="0.25">
      <c r="J37" s="76">
        <v>42448</v>
      </c>
      <c r="K37" s="75">
        <f t="shared" si="1"/>
        <v>1</v>
      </c>
      <c r="L37">
        <f t="shared" si="2"/>
        <v>1</v>
      </c>
    </row>
    <row r="38" spans="10:12" x14ac:dyDescent="0.25">
      <c r="J38" s="76">
        <v>42171</v>
      </c>
      <c r="K38" s="75">
        <f t="shared" si="1"/>
        <v>2</v>
      </c>
      <c r="L38">
        <f t="shared" si="2"/>
        <v>2</v>
      </c>
    </row>
    <row r="39" spans="10:12" x14ac:dyDescent="0.25">
      <c r="J39" s="76">
        <v>42479</v>
      </c>
      <c r="K39" s="75">
        <f t="shared" si="1"/>
        <v>2</v>
      </c>
      <c r="L39">
        <f t="shared" si="2"/>
        <v>2</v>
      </c>
    </row>
    <row r="40" spans="10:12" x14ac:dyDescent="0.25">
      <c r="J40" s="76">
        <v>41808</v>
      </c>
      <c r="K40" s="75">
        <f t="shared" si="1"/>
        <v>2</v>
      </c>
      <c r="L40">
        <f t="shared" si="2"/>
        <v>2</v>
      </c>
    </row>
    <row r="41" spans="10:12" x14ac:dyDescent="0.25">
      <c r="J41" s="76">
        <v>42100</v>
      </c>
      <c r="K41" s="75">
        <f t="shared" si="1"/>
        <v>2</v>
      </c>
      <c r="L41">
        <f t="shared" si="2"/>
        <v>2</v>
      </c>
    </row>
    <row r="42" spans="10:12" x14ac:dyDescent="0.25">
      <c r="J42" s="76">
        <v>41821</v>
      </c>
      <c r="K42" s="75">
        <f t="shared" si="1"/>
        <v>3</v>
      </c>
      <c r="L42">
        <f t="shared" si="2"/>
        <v>3</v>
      </c>
    </row>
    <row r="43" spans="10:12" x14ac:dyDescent="0.25">
      <c r="J43" s="76">
        <v>41973</v>
      </c>
      <c r="K43" s="75">
        <f t="shared" si="1"/>
        <v>4</v>
      </c>
      <c r="L43">
        <f t="shared" si="2"/>
        <v>4</v>
      </c>
    </row>
    <row r="44" spans="10:12" x14ac:dyDescent="0.25">
      <c r="J44" s="76">
        <v>42031</v>
      </c>
      <c r="K44" s="75">
        <f t="shared" si="1"/>
        <v>1</v>
      </c>
      <c r="L44">
        <f t="shared" si="2"/>
        <v>1</v>
      </c>
    </row>
    <row r="45" spans="10:12" x14ac:dyDescent="0.25">
      <c r="J45" s="76">
        <v>41720</v>
      </c>
      <c r="K45" s="75">
        <f t="shared" si="1"/>
        <v>1</v>
      </c>
      <c r="L45">
        <f t="shared" si="2"/>
        <v>1</v>
      </c>
    </row>
    <row r="46" spans="10:12" x14ac:dyDescent="0.25">
      <c r="J46" s="76">
        <v>41766</v>
      </c>
      <c r="K46" s="75">
        <f t="shared" si="1"/>
        <v>2</v>
      </c>
      <c r="L46">
        <f t="shared" si="2"/>
        <v>2</v>
      </c>
    </row>
    <row r="47" spans="10:12" x14ac:dyDescent="0.25">
      <c r="J47" s="76">
        <v>42043</v>
      </c>
      <c r="K47" s="75">
        <f t="shared" si="1"/>
        <v>1</v>
      </c>
      <c r="L47">
        <f t="shared" si="2"/>
        <v>1</v>
      </c>
    </row>
    <row r="48" spans="10:12" x14ac:dyDescent="0.25">
      <c r="J48" s="76">
        <v>42245</v>
      </c>
      <c r="K48" s="75">
        <f t="shared" si="1"/>
        <v>3</v>
      </c>
      <c r="L48">
        <f t="shared" si="2"/>
        <v>3</v>
      </c>
    </row>
    <row r="49" spans="10:12" x14ac:dyDescent="0.25">
      <c r="J49" s="76">
        <v>42721</v>
      </c>
      <c r="K49" s="75">
        <f t="shared" si="1"/>
        <v>4</v>
      </c>
      <c r="L49">
        <f t="shared" si="2"/>
        <v>4</v>
      </c>
    </row>
    <row r="50" spans="10:12" x14ac:dyDescent="0.25">
      <c r="J50" s="76">
        <v>41897</v>
      </c>
      <c r="K50" s="75">
        <f t="shared" si="1"/>
        <v>3</v>
      </c>
      <c r="L50">
        <f t="shared" si="2"/>
        <v>3</v>
      </c>
    </row>
    <row r="51" spans="10:12" x14ac:dyDescent="0.25">
      <c r="J51" s="76">
        <v>42660</v>
      </c>
      <c r="K51" s="75">
        <f t="shared" si="1"/>
        <v>4</v>
      </c>
      <c r="L51">
        <f t="shared" si="2"/>
        <v>4</v>
      </c>
    </row>
    <row r="52" spans="10:12" x14ac:dyDescent="0.25">
      <c r="J52" s="76">
        <v>42208</v>
      </c>
      <c r="K52" s="75">
        <f t="shared" si="1"/>
        <v>3</v>
      </c>
      <c r="L52">
        <f t="shared" si="2"/>
        <v>3</v>
      </c>
    </row>
    <row r="53" spans="10:12" x14ac:dyDescent="0.25">
      <c r="J53" s="76">
        <v>42655</v>
      </c>
      <c r="K53" s="75">
        <f t="shared" si="1"/>
        <v>4</v>
      </c>
      <c r="L53">
        <f t="shared" si="2"/>
        <v>4</v>
      </c>
    </row>
    <row r="54" spans="10:12" x14ac:dyDescent="0.25">
      <c r="J54" s="76">
        <v>42585</v>
      </c>
      <c r="K54" s="75">
        <f t="shared" si="1"/>
        <v>3</v>
      </c>
      <c r="L54">
        <f t="shared" si="2"/>
        <v>3</v>
      </c>
    </row>
    <row r="55" spans="10:12" x14ac:dyDescent="0.25">
      <c r="J55" s="76">
        <v>41866</v>
      </c>
      <c r="K55" s="75">
        <f t="shared" si="1"/>
        <v>3</v>
      </c>
      <c r="L55">
        <f t="shared" si="2"/>
        <v>3</v>
      </c>
    </row>
    <row r="56" spans="10:12" x14ac:dyDescent="0.25">
      <c r="J56" s="76">
        <v>41700</v>
      </c>
      <c r="K56" s="75">
        <f t="shared" si="1"/>
        <v>1</v>
      </c>
      <c r="L56">
        <f t="shared" si="2"/>
        <v>1</v>
      </c>
    </row>
    <row r="57" spans="10:12" x14ac:dyDescent="0.25">
      <c r="J57" s="76">
        <v>42190</v>
      </c>
      <c r="K57" s="75">
        <f t="shared" si="1"/>
        <v>3</v>
      </c>
      <c r="L57">
        <f t="shared" si="2"/>
        <v>3</v>
      </c>
    </row>
    <row r="58" spans="10:12" x14ac:dyDescent="0.25">
      <c r="J58" s="76">
        <v>42110</v>
      </c>
      <c r="K58" s="75">
        <f t="shared" si="1"/>
        <v>2</v>
      </c>
      <c r="L58">
        <f t="shared" si="2"/>
        <v>2</v>
      </c>
    </row>
    <row r="59" spans="10:12" x14ac:dyDescent="0.25">
      <c r="J59" s="76">
        <v>41883</v>
      </c>
      <c r="K59" s="75">
        <f t="shared" si="1"/>
        <v>3</v>
      </c>
      <c r="L59">
        <f t="shared" si="2"/>
        <v>3</v>
      </c>
    </row>
    <row r="60" spans="10:12" x14ac:dyDescent="0.25">
      <c r="J60" s="76">
        <v>42674</v>
      </c>
      <c r="K60" s="75">
        <f t="shared" si="1"/>
        <v>4</v>
      </c>
      <c r="L60">
        <f t="shared" si="2"/>
        <v>4</v>
      </c>
    </row>
    <row r="61" spans="10:12" x14ac:dyDescent="0.25">
      <c r="J61" s="76">
        <v>42710</v>
      </c>
      <c r="K61" s="75">
        <f t="shared" si="1"/>
        <v>4</v>
      </c>
      <c r="L61">
        <f t="shared" si="2"/>
        <v>4</v>
      </c>
    </row>
    <row r="62" spans="10:12" x14ac:dyDescent="0.25">
      <c r="J62" s="76">
        <v>41920</v>
      </c>
      <c r="K62" s="75">
        <f t="shared" si="1"/>
        <v>4</v>
      </c>
      <c r="L62">
        <f t="shared" si="2"/>
        <v>4</v>
      </c>
    </row>
    <row r="63" spans="10:12" x14ac:dyDescent="0.25">
      <c r="J63" s="76">
        <v>42087</v>
      </c>
      <c r="K63" s="75">
        <f t="shared" si="1"/>
        <v>1</v>
      </c>
      <c r="L63">
        <f t="shared" si="2"/>
        <v>1</v>
      </c>
    </row>
    <row r="64" spans="10:12" x14ac:dyDescent="0.25">
      <c r="J64" s="76">
        <v>42181</v>
      </c>
      <c r="K64" s="75">
        <f t="shared" si="1"/>
        <v>2</v>
      </c>
      <c r="L64">
        <f t="shared" si="2"/>
        <v>2</v>
      </c>
    </row>
    <row r="65" spans="10:12" x14ac:dyDescent="0.25">
      <c r="J65" s="76">
        <v>42285</v>
      </c>
      <c r="K65" s="75">
        <f t="shared" si="1"/>
        <v>4</v>
      </c>
      <c r="L65">
        <f t="shared" si="2"/>
        <v>4</v>
      </c>
    </row>
    <row r="66" spans="10:12" x14ac:dyDescent="0.25">
      <c r="J66" s="76">
        <v>41733</v>
      </c>
      <c r="K66" s="75">
        <f t="shared" si="1"/>
        <v>2</v>
      </c>
      <c r="L66">
        <f t="shared" si="2"/>
        <v>2</v>
      </c>
    </row>
    <row r="67" spans="10:12" x14ac:dyDescent="0.25">
      <c r="J67" s="76">
        <v>42101</v>
      </c>
      <c r="K67" s="75">
        <f t="shared" ref="K67:K130" si="3">ROUNDUP(MONTH(J67)/3,0)</f>
        <v>2</v>
      </c>
      <c r="L67">
        <f t="shared" ref="L67:L130" si="4">CHOOSE(MONTH(J67),1,1,1,2,2,2,3,3,3,4,4,4)</f>
        <v>2</v>
      </c>
    </row>
    <row r="68" spans="10:12" x14ac:dyDescent="0.25">
      <c r="J68" s="76">
        <v>41697</v>
      </c>
      <c r="K68" s="75">
        <f t="shared" si="3"/>
        <v>1</v>
      </c>
      <c r="L68">
        <f t="shared" si="4"/>
        <v>1</v>
      </c>
    </row>
    <row r="69" spans="10:12" x14ac:dyDescent="0.25">
      <c r="J69" s="76">
        <v>42405</v>
      </c>
      <c r="K69" s="75">
        <f t="shared" si="3"/>
        <v>1</v>
      </c>
      <c r="L69">
        <f t="shared" si="4"/>
        <v>1</v>
      </c>
    </row>
    <row r="70" spans="10:12" x14ac:dyDescent="0.25">
      <c r="J70" s="76">
        <v>41674</v>
      </c>
      <c r="K70" s="75">
        <f t="shared" si="3"/>
        <v>1</v>
      </c>
      <c r="L70">
        <f t="shared" si="4"/>
        <v>1</v>
      </c>
    </row>
    <row r="71" spans="10:12" x14ac:dyDescent="0.25">
      <c r="J71" s="76">
        <v>42270</v>
      </c>
      <c r="K71" s="75">
        <f t="shared" si="3"/>
        <v>3</v>
      </c>
      <c r="L71">
        <f t="shared" si="4"/>
        <v>3</v>
      </c>
    </row>
    <row r="72" spans="10:12" x14ac:dyDescent="0.25">
      <c r="J72" s="76">
        <v>41868</v>
      </c>
      <c r="K72" s="75">
        <f t="shared" si="3"/>
        <v>3</v>
      </c>
      <c r="L72">
        <f t="shared" si="4"/>
        <v>3</v>
      </c>
    </row>
    <row r="73" spans="10:12" x14ac:dyDescent="0.25">
      <c r="J73" s="76">
        <v>42264</v>
      </c>
      <c r="K73" s="75">
        <f t="shared" si="3"/>
        <v>3</v>
      </c>
      <c r="L73">
        <f t="shared" si="4"/>
        <v>3</v>
      </c>
    </row>
    <row r="74" spans="10:12" x14ac:dyDescent="0.25">
      <c r="J74" s="76">
        <v>42095</v>
      </c>
      <c r="K74" s="75">
        <f t="shared" si="3"/>
        <v>2</v>
      </c>
      <c r="L74">
        <f t="shared" si="4"/>
        <v>2</v>
      </c>
    </row>
    <row r="75" spans="10:12" x14ac:dyDescent="0.25">
      <c r="J75" s="76">
        <v>42465</v>
      </c>
      <c r="K75" s="75">
        <f t="shared" si="3"/>
        <v>2</v>
      </c>
      <c r="L75">
        <f t="shared" si="4"/>
        <v>2</v>
      </c>
    </row>
    <row r="76" spans="10:12" x14ac:dyDescent="0.25">
      <c r="J76" s="76">
        <v>41792</v>
      </c>
      <c r="K76" s="75">
        <f t="shared" si="3"/>
        <v>2</v>
      </c>
      <c r="L76">
        <f t="shared" si="4"/>
        <v>2</v>
      </c>
    </row>
    <row r="77" spans="10:12" x14ac:dyDescent="0.25">
      <c r="J77" s="76">
        <v>41717</v>
      </c>
      <c r="K77" s="75">
        <f t="shared" si="3"/>
        <v>1</v>
      </c>
      <c r="L77">
        <f t="shared" si="4"/>
        <v>1</v>
      </c>
    </row>
    <row r="78" spans="10:12" x14ac:dyDescent="0.25">
      <c r="J78" s="76">
        <v>41787</v>
      </c>
      <c r="K78" s="75">
        <f t="shared" si="3"/>
        <v>2</v>
      </c>
      <c r="L78">
        <f t="shared" si="4"/>
        <v>2</v>
      </c>
    </row>
    <row r="79" spans="10:12" x14ac:dyDescent="0.25">
      <c r="J79" s="76">
        <v>42153</v>
      </c>
      <c r="K79" s="75">
        <f t="shared" si="3"/>
        <v>2</v>
      </c>
      <c r="L79">
        <f t="shared" si="4"/>
        <v>2</v>
      </c>
    </row>
    <row r="80" spans="10:12" x14ac:dyDescent="0.25">
      <c r="J80" s="76">
        <v>41925</v>
      </c>
      <c r="K80" s="75">
        <f t="shared" si="3"/>
        <v>4</v>
      </c>
      <c r="L80">
        <f t="shared" si="4"/>
        <v>4</v>
      </c>
    </row>
    <row r="81" spans="10:12" x14ac:dyDescent="0.25">
      <c r="J81" s="76">
        <v>42272</v>
      </c>
      <c r="K81" s="75">
        <f t="shared" si="3"/>
        <v>3</v>
      </c>
      <c r="L81">
        <f t="shared" si="4"/>
        <v>3</v>
      </c>
    </row>
    <row r="82" spans="10:12" x14ac:dyDescent="0.25">
      <c r="J82" s="76">
        <v>41935</v>
      </c>
      <c r="K82" s="75">
        <f t="shared" si="3"/>
        <v>4</v>
      </c>
      <c r="L82">
        <f t="shared" si="4"/>
        <v>4</v>
      </c>
    </row>
    <row r="83" spans="10:12" x14ac:dyDescent="0.25">
      <c r="J83" s="76">
        <v>42231</v>
      </c>
      <c r="K83" s="75">
        <f t="shared" si="3"/>
        <v>3</v>
      </c>
      <c r="L83">
        <f t="shared" si="4"/>
        <v>3</v>
      </c>
    </row>
    <row r="84" spans="10:12" x14ac:dyDescent="0.25">
      <c r="J84" s="76">
        <v>42365</v>
      </c>
      <c r="K84" s="75">
        <f t="shared" si="3"/>
        <v>4</v>
      </c>
      <c r="L84">
        <f t="shared" si="4"/>
        <v>4</v>
      </c>
    </row>
    <row r="85" spans="10:12" x14ac:dyDescent="0.25">
      <c r="J85" s="76">
        <v>42159</v>
      </c>
      <c r="K85" s="75">
        <f t="shared" si="3"/>
        <v>2</v>
      </c>
      <c r="L85">
        <f t="shared" si="4"/>
        <v>2</v>
      </c>
    </row>
    <row r="86" spans="10:12" x14ac:dyDescent="0.25">
      <c r="J86" s="76">
        <v>42311</v>
      </c>
      <c r="K86" s="75">
        <f t="shared" si="3"/>
        <v>4</v>
      </c>
      <c r="L86">
        <f t="shared" si="4"/>
        <v>4</v>
      </c>
    </row>
    <row r="87" spans="10:12" x14ac:dyDescent="0.25">
      <c r="J87" s="76">
        <v>42139</v>
      </c>
      <c r="K87" s="75">
        <f t="shared" si="3"/>
        <v>2</v>
      </c>
      <c r="L87">
        <f t="shared" si="4"/>
        <v>2</v>
      </c>
    </row>
    <row r="88" spans="10:12" x14ac:dyDescent="0.25">
      <c r="J88" s="76">
        <v>42628</v>
      </c>
      <c r="K88" s="75">
        <f t="shared" si="3"/>
        <v>3</v>
      </c>
      <c r="L88">
        <f t="shared" si="4"/>
        <v>3</v>
      </c>
    </row>
    <row r="89" spans="10:12" x14ac:dyDescent="0.25">
      <c r="J89" s="76">
        <v>42286</v>
      </c>
      <c r="K89" s="75">
        <f t="shared" si="3"/>
        <v>4</v>
      </c>
      <c r="L89">
        <f t="shared" si="4"/>
        <v>4</v>
      </c>
    </row>
    <row r="90" spans="10:12" x14ac:dyDescent="0.25">
      <c r="J90" s="76">
        <v>42259</v>
      </c>
      <c r="K90" s="75">
        <f t="shared" si="3"/>
        <v>3</v>
      </c>
      <c r="L90">
        <f t="shared" si="4"/>
        <v>3</v>
      </c>
    </row>
    <row r="91" spans="10:12" x14ac:dyDescent="0.25">
      <c r="J91" s="76">
        <v>42237</v>
      </c>
      <c r="K91" s="75">
        <f t="shared" si="3"/>
        <v>3</v>
      </c>
      <c r="L91">
        <f t="shared" si="4"/>
        <v>3</v>
      </c>
    </row>
    <row r="92" spans="10:12" x14ac:dyDescent="0.25">
      <c r="J92" s="76">
        <v>42326</v>
      </c>
      <c r="K92" s="75">
        <f t="shared" si="3"/>
        <v>4</v>
      </c>
      <c r="L92">
        <f t="shared" si="4"/>
        <v>4</v>
      </c>
    </row>
    <row r="93" spans="10:12" x14ac:dyDescent="0.25">
      <c r="J93" s="76">
        <v>42565</v>
      </c>
      <c r="K93" s="75">
        <f t="shared" si="3"/>
        <v>3</v>
      </c>
      <c r="L93">
        <f t="shared" si="4"/>
        <v>3</v>
      </c>
    </row>
    <row r="94" spans="10:12" x14ac:dyDescent="0.25">
      <c r="J94" s="76">
        <v>41926</v>
      </c>
      <c r="K94" s="75">
        <f t="shared" si="3"/>
        <v>4</v>
      </c>
      <c r="L94">
        <f t="shared" si="4"/>
        <v>4</v>
      </c>
    </row>
    <row r="95" spans="10:12" x14ac:dyDescent="0.25">
      <c r="J95" s="76">
        <v>42207</v>
      </c>
      <c r="K95" s="75">
        <f t="shared" si="3"/>
        <v>3</v>
      </c>
      <c r="L95">
        <f t="shared" si="4"/>
        <v>3</v>
      </c>
    </row>
    <row r="96" spans="10:12" x14ac:dyDescent="0.25">
      <c r="J96" s="76">
        <v>42506</v>
      </c>
      <c r="K96" s="75">
        <f t="shared" si="3"/>
        <v>2</v>
      </c>
      <c r="L96">
        <f t="shared" si="4"/>
        <v>2</v>
      </c>
    </row>
    <row r="97" spans="10:12" x14ac:dyDescent="0.25">
      <c r="J97" s="76">
        <v>42487</v>
      </c>
      <c r="K97" s="75">
        <f t="shared" si="3"/>
        <v>2</v>
      </c>
      <c r="L97">
        <f t="shared" si="4"/>
        <v>2</v>
      </c>
    </row>
    <row r="98" spans="10:12" x14ac:dyDescent="0.25">
      <c r="J98" s="76">
        <v>41978</v>
      </c>
      <c r="K98" s="75">
        <f t="shared" si="3"/>
        <v>4</v>
      </c>
      <c r="L98">
        <f t="shared" si="4"/>
        <v>4</v>
      </c>
    </row>
    <row r="99" spans="10:12" x14ac:dyDescent="0.25">
      <c r="J99" s="76">
        <v>42372</v>
      </c>
      <c r="K99" s="75">
        <f t="shared" si="3"/>
        <v>1</v>
      </c>
      <c r="L99">
        <f t="shared" si="4"/>
        <v>1</v>
      </c>
    </row>
    <row r="100" spans="10:12" x14ac:dyDescent="0.25">
      <c r="J100" s="76">
        <v>42542</v>
      </c>
      <c r="K100" s="75">
        <f t="shared" si="3"/>
        <v>2</v>
      </c>
      <c r="L100">
        <f t="shared" si="4"/>
        <v>2</v>
      </c>
    </row>
    <row r="101" spans="10:12" x14ac:dyDescent="0.25">
      <c r="J101" s="76">
        <v>41703</v>
      </c>
      <c r="K101" s="75">
        <f t="shared" si="3"/>
        <v>1</v>
      </c>
      <c r="L101">
        <f t="shared" si="4"/>
        <v>1</v>
      </c>
    </row>
    <row r="102" spans="10:12" x14ac:dyDescent="0.25">
      <c r="J102" s="76">
        <v>42008</v>
      </c>
      <c r="K102" s="75">
        <f t="shared" si="3"/>
        <v>1</v>
      </c>
      <c r="L102">
        <f t="shared" si="4"/>
        <v>1</v>
      </c>
    </row>
    <row r="103" spans="10:12" x14ac:dyDescent="0.25">
      <c r="J103" s="76">
        <v>42636</v>
      </c>
      <c r="K103" s="75">
        <f t="shared" si="3"/>
        <v>3</v>
      </c>
      <c r="L103">
        <f t="shared" si="4"/>
        <v>3</v>
      </c>
    </row>
    <row r="104" spans="10:12" x14ac:dyDescent="0.25">
      <c r="J104" s="76">
        <v>41643</v>
      </c>
      <c r="K104" s="75">
        <f t="shared" si="3"/>
        <v>1</v>
      </c>
      <c r="L104">
        <f t="shared" si="4"/>
        <v>1</v>
      </c>
    </row>
    <row r="105" spans="10:12" x14ac:dyDescent="0.25">
      <c r="J105" s="76">
        <v>41722</v>
      </c>
      <c r="K105" s="75">
        <f t="shared" si="3"/>
        <v>1</v>
      </c>
      <c r="L105">
        <f t="shared" si="4"/>
        <v>1</v>
      </c>
    </row>
    <row r="106" spans="10:12" x14ac:dyDescent="0.25">
      <c r="J106" s="76">
        <v>42594</v>
      </c>
      <c r="K106" s="75">
        <f t="shared" si="3"/>
        <v>3</v>
      </c>
      <c r="L106">
        <f t="shared" si="4"/>
        <v>3</v>
      </c>
    </row>
    <row r="107" spans="10:12" x14ac:dyDescent="0.25">
      <c r="J107" s="76">
        <v>41712</v>
      </c>
      <c r="K107" s="75">
        <f t="shared" si="3"/>
        <v>1</v>
      </c>
      <c r="L107">
        <f t="shared" si="4"/>
        <v>1</v>
      </c>
    </row>
    <row r="108" spans="10:12" x14ac:dyDescent="0.25">
      <c r="J108" s="76">
        <v>41773</v>
      </c>
      <c r="K108" s="75">
        <f t="shared" si="3"/>
        <v>2</v>
      </c>
      <c r="L108">
        <f t="shared" si="4"/>
        <v>2</v>
      </c>
    </row>
    <row r="109" spans="10:12" x14ac:dyDescent="0.25">
      <c r="J109" s="76">
        <v>42515</v>
      </c>
      <c r="K109" s="75">
        <f t="shared" si="3"/>
        <v>2</v>
      </c>
      <c r="L109">
        <f t="shared" si="4"/>
        <v>2</v>
      </c>
    </row>
    <row r="110" spans="10:12" x14ac:dyDescent="0.25">
      <c r="J110" s="76">
        <v>42606</v>
      </c>
      <c r="K110" s="75">
        <f t="shared" si="3"/>
        <v>3</v>
      </c>
      <c r="L110">
        <f t="shared" si="4"/>
        <v>3</v>
      </c>
    </row>
    <row r="111" spans="10:12" x14ac:dyDescent="0.25">
      <c r="J111" s="76">
        <v>42672</v>
      </c>
      <c r="K111" s="75">
        <f t="shared" si="3"/>
        <v>4</v>
      </c>
      <c r="L111">
        <f t="shared" si="4"/>
        <v>4</v>
      </c>
    </row>
    <row r="112" spans="10:12" x14ac:dyDescent="0.25">
      <c r="J112" s="76">
        <v>41835</v>
      </c>
      <c r="K112" s="75">
        <f t="shared" si="3"/>
        <v>3</v>
      </c>
      <c r="L112">
        <f t="shared" si="4"/>
        <v>3</v>
      </c>
    </row>
    <row r="113" spans="10:12" x14ac:dyDescent="0.25">
      <c r="J113" s="76">
        <v>42364</v>
      </c>
      <c r="K113" s="75">
        <f t="shared" si="3"/>
        <v>4</v>
      </c>
      <c r="L113">
        <f t="shared" si="4"/>
        <v>4</v>
      </c>
    </row>
    <row r="114" spans="10:12" x14ac:dyDescent="0.25">
      <c r="J114" s="76">
        <v>42563</v>
      </c>
      <c r="K114" s="75">
        <f t="shared" si="3"/>
        <v>3</v>
      </c>
      <c r="L114">
        <f t="shared" si="4"/>
        <v>3</v>
      </c>
    </row>
    <row r="115" spans="10:12" x14ac:dyDescent="0.25">
      <c r="J115" s="76">
        <v>42409</v>
      </c>
      <c r="K115" s="75">
        <f t="shared" si="3"/>
        <v>1</v>
      </c>
      <c r="L115">
        <f t="shared" si="4"/>
        <v>1</v>
      </c>
    </row>
    <row r="116" spans="10:12" x14ac:dyDescent="0.25">
      <c r="J116" s="76">
        <v>42112</v>
      </c>
      <c r="K116" s="75">
        <f t="shared" si="3"/>
        <v>2</v>
      </c>
      <c r="L116">
        <f t="shared" si="4"/>
        <v>2</v>
      </c>
    </row>
    <row r="117" spans="10:12" x14ac:dyDescent="0.25">
      <c r="J117" s="76">
        <v>42374</v>
      </c>
      <c r="K117" s="75">
        <f t="shared" si="3"/>
        <v>1</v>
      </c>
      <c r="L117">
        <f t="shared" si="4"/>
        <v>1</v>
      </c>
    </row>
    <row r="118" spans="10:12" x14ac:dyDescent="0.25">
      <c r="J118" s="76">
        <v>42287</v>
      </c>
      <c r="K118" s="75">
        <f t="shared" si="3"/>
        <v>4</v>
      </c>
      <c r="L118">
        <f t="shared" si="4"/>
        <v>4</v>
      </c>
    </row>
    <row r="119" spans="10:12" x14ac:dyDescent="0.25">
      <c r="J119" s="76">
        <v>41904</v>
      </c>
      <c r="K119" s="75">
        <f t="shared" si="3"/>
        <v>3</v>
      </c>
      <c r="L119">
        <f t="shared" si="4"/>
        <v>3</v>
      </c>
    </row>
    <row r="120" spans="10:12" x14ac:dyDescent="0.25">
      <c r="J120" s="76">
        <v>42516</v>
      </c>
      <c r="K120" s="75">
        <f t="shared" si="3"/>
        <v>2</v>
      </c>
      <c r="L120">
        <f t="shared" si="4"/>
        <v>2</v>
      </c>
    </row>
    <row r="121" spans="10:12" x14ac:dyDescent="0.25">
      <c r="J121" s="76">
        <v>42345</v>
      </c>
      <c r="K121" s="75">
        <f t="shared" si="3"/>
        <v>4</v>
      </c>
      <c r="L121">
        <f t="shared" si="4"/>
        <v>4</v>
      </c>
    </row>
    <row r="122" spans="10:12" x14ac:dyDescent="0.25">
      <c r="J122" s="76">
        <v>41834</v>
      </c>
      <c r="K122" s="75">
        <f t="shared" si="3"/>
        <v>3</v>
      </c>
      <c r="L122">
        <f t="shared" si="4"/>
        <v>3</v>
      </c>
    </row>
    <row r="123" spans="10:12" x14ac:dyDescent="0.25">
      <c r="J123" s="76">
        <v>41965</v>
      </c>
      <c r="K123" s="75">
        <f t="shared" si="3"/>
        <v>4</v>
      </c>
      <c r="L123">
        <f t="shared" si="4"/>
        <v>4</v>
      </c>
    </row>
    <row r="124" spans="10:12" x14ac:dyDescent="0.25">
      <c r="J124" s="76">
        <v>41641</v>
      </c>
      <c r="K124" s="75">
        <f t="shared" si="3"/>
        <v>1</v>
      </c>
      <c r="L124">
        <f t="shared" si="4"/>
        <v>1</v>
      </c>
    </row>
    <row r="125" spans="10:12" x14ac:dyDescent="0.25">
      <c r="J125" s="76">
        <v>42662</v>
      </c>
      <c r="K125" s="75">
        <f t="shared" si="3"/>
        <v>4</v>
      </c>
      <c r="L125">
        <f t="shared" si="4"/>
        <v>4</v>
      </c>
    </row>
    <row r="126" spans="10:12" x14ac:dyDescent="0.25">
      <c r="J126" s="76">
        <v>42242</v>
      </c>
      <c r="K126" s="75">
        <f t="shared" si="3"/>
        <v>3</v>
      </c>
      <c r="L126">
        <f t="shared" si="4"/>
        <v>3</v>
      </c>
    </row>
    <row r="127" spans="10:12" x14ac:dyDescent="0.25">
      <c r="J127" s="76">
        <v>42125</v>
      </c>
      <c r="K127" s="75">
        <f t="shared" si="3"/>
        <v>2</v>
      </c>
      <c r="L127">
        <f t="shared" si="4"/>
        <v>2</v>
      </c>
    </row>
    <row r="128" spans="10:12" x14ac:dyDescent="0.25">
      <c r="J128" s="76">
        <v>42485</v>
      </c>
      <c r="K128" s="75">
        <f t="shared" si="3"/>
        <v>2</v>
      </c>
      <c r="L128">
        <f t="shared" si="4"/>
        <v>2</v>
      </c>
    </row>
    <row r="129" spans="10:12" x14ac:dyDescent="0.25">
      <c r="J129" s="76">
        <v>41748</v>
      </c>
      <c r="K129" s="75">
        <f t="shared" si="3"/>
        <v>2</v>
      </c>
      <c r="L129">
        <f t="shared" si="4"/>
        <v>2</v>
      </c>
    </row>
    <row r="130" spans="10:12" x14ac:dyDescent="0.25">
      <c r="J130" s="76">
        <v>42705</v>
      </c>
      <c r="K130" s="75">
        <f t="shared" si="3"/>
        <v>4</v>
      </c>
      <c r="L130">
        <f t="shared" si="4"/>
        <v>4</v>
      </c>
    </row>
    <row r="131" spans="10:12" x14ac:dyDescent="0.25">
      <c r="J131" s="76">
        <v>42381</v>
      </c>
      <c r="K131" s="75">
        <f t="shared" ref="K131:K194" si="5">ROUNDUP(MONTH(J131)/3,0)</f>
        <v>1</v>
      </c>
      <c r="L131">
        <f t="shared" ref="L131:L194" si="6">CHOOSE(MONTH(J131),1,1,1,2,2,2,3,3,3,4,4,4)</f>
        <v>1</v>
      </c>
    </row>
    <row r="132" spans="10:12" x14ac:dyDescent="0.25">
      <c r="J132" s="76">
        <v>42227</v>
      </c>
      <c r="K132" s="75">
        <f t="shared" si="5"/>
        <v>3</v>
      </c>
      <c r="L132">
        <f t="shared" si="6"/>
        <v>3</v>
      </c>
    </row>
    <row r="133" spans="10:12" x14ac:dyDescent="0.25">
      <c r="J133" s="76">
        <v>42564</v>
      </c>
      <c r="K133" s="75">
        <f t="shared" si="5"/>
        <v>3</v>
      </c>
      <c r="L133">
        <f t="shared" si="6"/>
        <v>3</v>
      </c>
    </row>
    <row r="134" spans="10:12" x14ac:dyDescent="0.25">
      <c r="J134" s="76">
        <v>41670</v>
      </c>
      <c r="K134" s="75">
        <f t="shared" si="5"/>
        <v>1</v>
      </c>
      <c r="L134">
        <f t="shared" si="6"/>
        <v>1</v>
      </c>
    </row>
    <row r="135" spans="10:12" x14ac:dyDescent="0.25">
      <c r="J135" s="76">
        <v>42183</v>
      </c>
      <c r="K135" s="75">
        <f t="shared" si="5"/>
        <v>2</v>
      </c>
      <c r="L135">
        <f t="shared" si="6"/>
        <v>2</v>
      </c>
    </row>
    <row r="136" spans="10:12" x14ac:dyDescent="0.25">
      <c r="J136" s="76">
        <v>42435</v>
      </c>
      <c r="K136" s="75">
        <f t="shared" si="5"/>
        <v>1</v>
      </c>
      <c r="L136">
        <f t="shared" si="6"/>
        <v>1</v>
      </c>
    </row>
    <row r="137" spans="10:12" x14ac:dyDescent="0.25">
      <c r="J137" s="76">
        <v>42679</v>
      </c>
      <c r="K137" s="75">
        <f t="shared" si="5"/>
        <v>4</v>
      </c>
      <c r="L137">
        <f t="shared" si="6"/>
        <v>4</v>
      </c>
    </row>
    <row r="138" spans="10:12" x14ac:dyDescent="0.25">
      <c r="J138" s="76">
        <v>42208</v>
      </c>
      <c r="K138" s="75">
        <f t="shared" si="5"/>
        <v>3</v>
      </c>
      <c r="L138">
        <f t="shared" si="6"/>
        <v>3</v>
      </c>
    </row>
    <row r="139" spans="10:12" x14ac:dyDescent="0.25">
      <c r="J139" s="76">
        <v>42358</v>
      </c>
      <c r="K139" s="75">
        <f t="shared" si="5"/>
        <v>4</v>
      </c>
      <c r="L139">
        <f t="shared" si="6"/>
        <v>4</v>
      </c>
    </row>
    <row r="140" spans="10:12" x14ac:dyDescent="0.25">
      <c r="J140" s="76">
        <v>42651</v>
      </c>
      <c r="K140" s="75">
        <f t="shared" si="5"/>
        <v>4</v>
      </c>
      <c r="L140">
        <f t="shared" si="6"/>
        <v>4</v>
      </c>
    </row>
    <row r="141" spans="10:12" x14ac:dyDescent="0.25">
      <c r="J141" s="76">
        <v>42149</v>
      </c>
      <c r="K141" s="75">
        <f t="shared" si="5"/>
        <v>2</v>
      </c>
      <c r="L141">
        <f t="shared" si="6"/>
        <v>2</v>
      </c>
    </row>
    <row r="142" spans="10:12" x14ac:dyDescent="0.25">
      <c r="J142" s="76">
        <v>42034</v>
      </c>
      <c r="K142" s="75">
        <f t="shared" si="5"/>
        <v>1</v>
      </c>
      <c r="L142">
        <f t="shared" si="6"/>
        <v>1</v>
      </c>
    </row>
    <row r="143" spans="10:12" x14ac:dyDescent="0.25">
      <c r="J143" s="76">
        <v>42665</v>
      </c>
      <c r="K143" s="75">
        <f t="shared" si="5"/>
        <v>4</v>
      </c>
      <c r="L143">
        <f t="shared" si="6"/>
        <v>4</v>
      </c>
    </row>
    <row r="144" spans="10:12" x14ac:dyDescent="0.25">
      <c r="J144" s="76">
        <v>42335</v>
      </c>
      <c r="K144" s="75">
        <f t="shared" si="5"/>
        <v>4</v>
      </c>
      <c r="L144">
        <f t="shared" si="6"/>
        <v>4</v>
      </c>
    </row>
    <row r="145" spans="10:12" x14ac:dyDescent="0.25">
      <c r="J145" s="76">
        <v>42276</v>
      </c>
      <c r="K145" s="75">
        <f t="shared" si="5"/>
        <v>3</v>
      </c>
      <c r="L145">
        <f t="shared" si="6"/>
        <v>3</v>
      </c>
    </row>
    <row r="146" spans="10:12" x14ac:dyDescent="0.25">
      <c r="J146" s="76">
        <v>42013</v>
      </c>
      <c r="K146" s="75">
        <f t="shared" si="5"/>
        <v>1</v>
      </c>
      <c r="L146">
        <f t="shared" si="6"/>
        <v>1</v>
      </c>
    </row>
    <row r="147" spans="10:12" x14ac:dyDescent="0.25">
      <c r="J147" s="76">
        <v>41951</v>
      </c>
      <c r="K147" s="75">
        <f t="shared" si="5"/>
        <v>4</v>
      </c>
      <c r="L147">
        <f t="shared" si="6"/>
        <v>4</v>
      </c>
    </row>
    <row r="148" spans="10:12" x14ac:dyDescent="0.25">
      <c r="J148" s="76">
        <v>42613</v>
      </c>
      <c r="K148" s="75">
        <f t="shared" si="5"/>
        <v>3</v>
      </c>
      <c r="L148">
        <f t="shared" si="6"/>
        <v>3</v>
      </c>
    </row>
    <row r="149" spans="10:12" x14ac:dyDescent="0.25">
      <c r="J149" s="76">
        <v>41959</v>
      </c>
      <c r="K149" s="75">
        <f t="shared" si="5"/>
        <v>4</v>
      </c>
      <c r="L149">
        <f t="shared" si="6"/>
        <v>4</v>
      </c>
    </row>
    <row r="150" spans="10:12" x14ac:dyDescent="0.25">
      <c r="J150" s="76">
        <v>42003</v>
      </c>
      <c r="K150" s="75">
        <f t="shared" si="5"/>
        <v>4</v>
      </c>
      <c r="L150">
        <f t="shared" si="6"/>
        <v>4</v>
      </c>
    </row>
    <row r="151" spans="10:12" x14ac:dyDescent="0.25">
      <c r="J151" s="76">
        <v>41820</v>
      </c>
      <c r="K151" s="75">
        <f t="shared" si="5"/>
        <v>2</v>
      </c>
      <c r="L151">
        <f t="shared" si="6"/>
        <v>2</v>
      </c>
    </row>
    <row r="152" spans="10:12" x14ac:dyDescent="0.25">
      <c r="J152" s="76">
        <v>42071</v>
      </c>
      <c r="K152" s="75">
        <f t="shared" si="5"/>
        <v>1</v>
      </c>
      <c r="L152">
        <f t="shared" si="6"/>
        <v>1</v>
      </c>
    </row>
    <row r="153" spans="10:12" x14ac:dyDescent="0.25">
      <c r="J153" s="76">
        <v>41927</v>
      </c>
      <c r="K153" s="75">
        <f t="shared" si="5"/>
        <v>4</v>
      </c>
      <c r="L153">
        <f t="shared" si="6"/>
        <v>4</v>
      </c>
    </row>
    <row r="154" spans="10:12" x14ac:dyDescent="0.25">
      <c r="J154" s="76">
        <v>42104</v>
      </c>
      <c r="K154" s="75">
        <f t="shared" si="5"/>
        <v>2</v>
      </c>
      <c r="L154">
        <f t="shared" si="6"/>
        <v>2</v>
      </c>
    </row>
    <row r="155" spans="10:12" x14ac:dyDescent="0.25">
      <c r="J155" s="76">
        <v>42111</v>
      </c>
      <c r="K155" s="75">
        <f t="shared" si="5"/>
        <v>2</v>
      </c>
      <c r="L155">
        <f t="shared" si="6"/>
        <v>2</v>
      </c>
    </row>
    <row r="156" spans="10:12" x14ac:dyDescent="0.25">
      <c r="J156" s="76">
        <v>42133</v>
      </c>
      <c r="K156" s="75">
        <f t="shared" si="5"/>
        <v>2</v>
      </c>
      <c r="L156">
        <f t="shared" si="6"/>
        <v>2</v>
      </c>
    </row>
    <row r="157" spans="10:12" x14ac:dyDescent="0.25">
      <c r="J157" s="76">
        <v>42063</v>
      </c>
      <c r="K157" s="75">
        <f t="shared" si="5"/>
        <v>1</v>
      </c>
      <c r="L157">
        <f t="shared" si="6"/>
        <v>1</v>
      </c>
    </row>
    <row r="158" spans="10:12" x14ac:dyDescent="0.25">
      <c r="J158" s="76">
        <v>41863</v>
      </c>
      <c r="K158" s="75">
        <f t="shared" si="5"/>
        <v>3</v>
      </c>
      <c r="L158">
        <f t="shared" si="6"/>
        <v>3</v>
      </c>
    </row>
    <row r="159" spans="10:12" x14ac:dyDescent="0.25">
      <c r="J159" s="76">
        <v>41799</v>
      </c>
      <c r="K159" s="75">
        <f t="shared" si="5"/>
        <v>2</v>
      </c>
      <c r="L159">
        <f t="shared" si="6"/>
        <v>2</v>
      </c>
    </row>
    <row r="160" spans="10:12" x14ac:dyDescent="0.25">
      <c r="J160" s="76">
        <v>42701</v>
      </c>
      <c r="K160" s="75">
        <f t="shared" si="5"/>
        <v>4</v>
      </c>
      <c r="L160">
        <f t="shared" si="6"/>
        <v>4</v>
      </c>
    </row>
    <row r="161" spans="10:12" x14ac:dyDescent="0.25">
      <c r="J161" s="76">
        <v>42306</v>
      </c>
      <c r="K161" s="75">
        <f t="shared" si="5"/>
        <v>4</v>
      </c>
      <c r="L161">
        <f t="shared" si="6"/>
        <v>4</v>
      </c>
    </row>
    <row r="162" spans="10:12" x14ac:dyDescent="0.25">
      <c r="J162" s="76">
        <v>42140</v>
      </c>
      <c r="K162" s="75">
        <f t="shared" si="5"/>
        <v>2</v>
      </c>
      <c r="L162">
        <f t="shared" si="6"/>
        <v>2</v>
      </c>
    </row>
    <row r="163" spans="10:12" x14ac:dyDescent="0.25">
      <c r="J163" s="76">
        <v>42348</v>
      </c>
      <c r="K163" s="75">
        <f t="shared" si="5"/>
        <v>4</v>
      </c>
      <c r="L163">
        <f t="shared" si="6"/>
        <v>4</v>
      </c>
    </row>
    <row r="164" spans="10:12" x14ac:dyDescent="0.25">
      <c r="J164" s="76">
        <v>42068</v>
      </c>
      <c r="K164" s="75">
        <f t="shared" si="5"/>
        <v>1</v>
      </c>
      <c r="L164">
        <f t="shared" si="6"/>
        <v>1</v>
      </c>
    </row>
    <row r="165" spans="10:12" x14ac:dyDescent="0.25">
      <c r="J165" s="76">
        <v>42636</v>
      </c>
      <c r="K165" s="75">
        <f t="shared" si="5"/>
        <v>3</v>
      </c>
      <c r="L165">
        <f t="shared" si="6"/>
        <v>3</v>
      </c>
    </row>
    <row r="166" spans="10:12" x14ac:dyDescent="0.25">
      <c r="J166" s="76">
        <v>42354</v>
      </c>
      <c r="K166" s="75">
        <f t="shared" si="5"/>
        <v>4</v>
      </c>
      <c r="L166">
        <f t="shared" si="6"/>
        <v>4</v>
      </c>
    </row>
    <row r="167" spans="10:12" x14ac:dyDescent="0.25">
      <c r="J167" s="76">
        <v>42445</v>
      </c>
      <c r="K167" s="75">
        <f t="shared" si="5"/>
        <v>1</v>
      </c>
      <c r="L167">
        <f t="shared" si="6"/>
        <v>1</v>
      </c>
    </row>
    <row r="168" spans="10:12" x14ac:dyDescent="0.25">
      <c r="J168" s="76">
        <v>42147</v>
      </c>
      <c r="K168" s="75">
        <f t="shared" si="5"/>
        <v>2</v>
      </c>
      <c r="L168">
        <f t="shared" si="6"/>
        <v>2</v>
      </c>
    </row>
    <row r="169" spans="10:12" x14ac:dyDescent="0.25">
      <c r="J169" s="76">
        <v>41755</v>
      </c>
      <c r="K169" s="75">
        <f t="shared" si="5"/>
        <v>2</v>
      </c>
      <c r="L169">
        <f t="shared" si="6"/>
        <v>2</v>
      </c>
    </row>
    <row r="170" spans="10:12" x14ac:dyDescent="0.25">
      <c r="J170" s="76">
        <v>42214</v>
      </c>
      <c r="K170" s="75">
        <f t="shared" si="5"/>
        <v>3</v>
      </c>
      <c r="L170">
        <f t="shared" si="6"/>
        <v>3</v>
      </c>
    </row>
    <row r="171" spans="10:12" x14ac:dyDescent="0.25">
      <c r="J171" s="76">
        <v>41717</v>
      </c>
      <c r="K171" s="75">
        <f t="shared" si="5"/>
        <v>1</v>
      </c>
      <c r="L171">
        <f t="shared" si="6"/>
        <v>1</v>
      </c>
    </row>
    <row r="172" spans="10:12" x14ac:dyDescent="0.25">
      <c r="J172" s="76">
        <v>41847</v>
      </c>
      <c r="K172" s="75">
        <f t="shared" si="5"/>
        <v>3</v>
      </c>
      <c r="L172">
        <f t="shared" si="6"/>
        <v>3</v>
      </c>
    </row>
    <row r="173" spans="10:12" x14ac:dyDescent="0.25">
      <c r="J173" s="76">
        <v>42677</v>
      </c>
      <c r="K173" s="75">
        <f t="shared" si="5"/>
        <v>4</v>
      </c>
      <c r="L173">
        <f t="shared" si="6"/>
        <v>4</v>
      </c>
    </row>
    <row r="174" spans="10:12" x14ac:dyDescent="0.25">
      <c r="J174" s="76">
        <v>42267</v>
      </c>
      <c r="K174" s="75">
        <f t="shared" si="5"/>
        <v>3</v>
      </c>
      <c r="L174">
        <f t="shared" si="6"/>
        <v>3</v>
      </c>
    </row>
    <row r="175" spans="10:12" x14ac:dyDescent="0.25">
      <c r="J175" s="76">
        <v>41874</v>
      </c>
      <c r="K175" s="75">
        <f t="shared" si="5"/>
        <v>3</v>
      </c>
      <c r="L175">
        <f t="shared" si="6"/>
        <v>3</v>
      </c>
    </row>
    <row r="176" spans="10:12" x14ac:dyDescent="0.25">
      <c r="J176" s="76">
        <v>41898</v>
      </c>
      <c r="K176" s="75">
        <f t="shared" si="5"/>
        <v>3</v>
      </c>
      <c r="L176">
        <f t="shared" si="6"/>
        <v>3</v>
      </c>
    </row>
    <row r="177" spans="10:12" x14ac:dyDescent="0.25">
      <c r="J177" s="76">
        <v>42347</v>
      </c>
      <c r="K177" s="75">
        <f t="shared" si="5"/>
        <v>4</v>
      </c>
      <c r="L177">
        <f t="shared" si="6"/>
        <v>4</v>
      </c>
    </row>
    <row r="178" spans="10:12" x14ac:dyDescent="0.25">
      <c r="J178" s="76">
        <v>42387</v>
      </c>
      <c r="K178" s="75">
        <f t="shared" si="5"/>
        <v>1</v>
      </c>
      <c r="L178">
        <f t="shared" si="6"/>
        <v>1</v>
      </c>
    </row>
    <row r="179" spans="10:12" x14ac:dyDescent="0.25">
      <c r="J179" s="76">
        <v>42502</v>
      </c>
      <c r="K179" s="75">
        <f t="shared" si="5"/>
        <v>2</v>
      </c>
      <c r="L179">
        <f t="shared" si="6"/>
        <v>2</v>
      </c>
    </row>
    <row r="180" spans="10:12" x14ac:dyDescent="0.25">
      <c r="J180" s="76">
        <v>42435</v>
      </c>
      <c r="K180" s="75">
        <f t="shared" si="5"/>
        <v>1</v>
      </c>
      <c r="L180">
        <f t="shared" si="6"/>
        <v>1</v>
      </c>
    </row>
    <row r="181" spans="10:12" x14ac:dyDescent="0.25">
      <c r="J181" s="76">
        <v>42125</v>
      </c>
      <c r="K181" s="75">
        <f t="shared" si="5"/>
        <v>2</v>
      </c>
      <c r="L181">
        <f t="shared" si="6"/>
        <v>2</v>
      </c>
    </row>
    <row r="182" spans="10:12" x14ac:dyDescent="0.25">
      <c r="J182" s="76">
        <v>41785</v>
      </c>
      <c r="K182" s="75">
        <f t="shared" si="5"/>
        <v>2</v>
      </c>
      <c r="L182">
        <f t="shared" si="6"/>
        <v>2</v>
      </c>
    </row>
    <row r="183" spans="10:12" x14ac:dyDescent="0.25">
      <c r="J183" s="76">
        <v>42458</v>
      </c>
      <c r="K183" s="75">
        <f t="shared" si="5"/>
        <v>1</v>
      </c>
      <c r="L183">
        <f t="shared" si="6"/>
        <v>1</v>
      </c>
    </row>
    <row r="184" spans="10:12" x14ac:dyDescent="0.25">
      <c r="J184" s="76">
        <v>42167</v>
      </c>
      <c r="K184" s="75">
        <f t="shared" si="5"/>
        <v>2</v>
      </c>
      <c r="L184">
        <f t="shared" si="6"/>
        <v>2</v>
      </c>
    </row>
    <row r="185" spans="10:12" x14ac:dyDescent="0.25">
      <c r="J185" s="76">
        <v>41841</v>
      </c>
      <c r="K185" s="75">
        <f t="shared" si="5"/>
        <v>3</v>
      </c>
      <c r="L185">
        <f t="shared" si="6"/>
        <v>3</v>
      </c>
    </row>
    <row r="186" spans="10:12" x14ac:dyDescent="0.25">
      <c r="J186" s="76">
        <v>42192</v>
      </c>
      <c r="K186" s="75">
        <f t="shared" si="5"/>
        <v>3</v>
      </c>
      <c r="L186">
        <f t="shared" si="6"/>
        <v>3</v>
      </c>
    </row>
    <row r="187" spans="10:12" x14ac:dyDescent="0.25">
      <c r="J187" s="76">
        <v>42441</v>
      </c>
      <c r="K187" s="75">
        <f t="shared" si="5"/>
        <v>1</v>
      </c>
      <c r="L187">
        <f t="shared" si="6"/>
        <v>1</v>
      </c>
    </row>
    <row r="188" spans="10:12" x14ac:dyDescent="0.25">
      <c r="J188" s="76">
        <v>41992</v>
      </c>
      <c r="K188" s="75">
        <f t="shared" si="5"/>
        <v>4</v>
      </c>
      <c r="L188">
        <f t="shared" si="6"/>
        <v>4</v>
      </c>
    </row>
    <row r="189" spans="10:12" x14ac:dyDescent="0.25">
      <c r="J189" s="76">
        <v>42521</v>
      </c>
      <c r="K189" s="75">
        <f t="shared" si="5"/>
        <v>2</v>
      </c>
      <c r="L189">
        <f t="shared" si="6"/>
        <v>2</v>
      </c>
    </row>
    <row r="190" spans="10:12" x14ac:dyDescent="0.25">
      <c r="J190" s="76">
        <v>42278</v>
      </c>
      <c r="K190" s="75">
        <f t="shared" si="5"/>
        <v>4</v>
      </c>
      <c r="L190">
        <f t="shared" si="6"/>
        <v>4</v>
      </c>
    </row>
    <row r="191" spans="10:12" x14ac:dyDescent="0.25">
      <c r="J191" s="76">
        <v>41640</v>
      </c>
      <c r="K191" s="75">
        <f t="shared" si="5"/>
        <v>1</v>
      </c>
      <c r="L191">
        <f t="shared" si="6"/>
        <v>1</v>
      </c>
    </row>
    <row r="192" spans="10:12" x14ac:dyDescent="0.25">
      <c r="J192" s="76">
        <v>42153</v>
      </c>
      <c r="K192" s="75">
        <f t="shared" si="5"/>
        <v>2</v>
      </c>
      <c r="L192">
        <f t="shared" si="6"/>
        <v>2</v>
      </c>
    </row>
    <row r="193" spans="10:12" x14ac:dyDescent="0.25">
      <c r="J193" s="76">
        <v>42069</v>
      </c>
      <c r="K193" s="75">
        <f t="shared" si="5"/>
        <v>1</v>
      </c>
      <c r="L193">
        <f t="shared" si="6"/>
        <v>1</v>
      </c>
    </row>
    <row r="194" spans="10:12" x14ac:dyDescent="0.25">
      <c r="J194" s="76">
        <v>41818</v>
      </c>
      <c r="K194" s="75">
        <f t="shared" si="5"/>
        <v>2</v>
      </c>
      <c r="L194">
        <f t="shared" si="6"/>
        <v>2</v>
      </c>
    </row>
    <row r="195" spans="10:12" x14ac:dyDescent="0.25">
      <c r="J195" s="76">
        <v>42441</v>
      </c>
      <c r="K195" s="75">
        <f t="shared" ref="K195:K258" si="7">ROUNDUP(MONTH(J195)/3,0)</f>
        <v>1</v>
      </c>
      <c r="L195">
        <f t="shared" ref="L195:L258" si="8">CHOOSE(MONTH(J195),1,1,1,2,2,2,3,3,3,4,4,4)</f>
        <v>1</v>
      </c>
    </row>
    <row r="196" spans="10:12" x14ac:dyDescent="0.25">
      <c r="J196" s="76">
        <v>42686</v>
      </c>
      <c r="K196" s="75">
        <f t="shared" si="7"/>
        <v>4</v>
      </c>
      <c r="L196">
        <f t="shared" si="8"/>
        <v>4</v>
      </c>
    </row>
    <row r="197" spans="10:12" x14ac:dyDescent="0.25">
      <c r="J197" s="76">
        <v>41704</v>
      </c>
      <c r="K197" s="75">
        <f t="shared" si="7"/>
        <v>1</v>
      </c>
      <c r="L197">
        <f t="shared" si="8"/>
        <v>1</v>
      </c>
    </row>
    <row r="198" spans="10:12" x14ac:dyDescent="0.25">
      <c r="J198" s="76">
        <v>41816</v>
      </c>
      <c r="K198" s="75">
        <f t="shared" si="7"/>
        <v>2</v>
      </c>
      <c r="L198">
        <f t="shared" si="8"/>
        <v>2</v>
      </c>
    </row>
    <row r="199" spans="10:12" x14ac:dyDescent="0.25">
      <c r="J199" s="76">
        <v>42179</v>
      </c>
      <c r="K199" s="75">
        <f t="shared" si="7"/>
        <v>2</v>
      </c>
      <c r="L199">
        <f t="shared" si="8"/>
        <v>2</v>
      </c>
    </row>
    <row r="200" spans="10:12" x14ac:dyDescent="0.25">
      <c r="J200" s="76">
        <v>42662</v>
      </c>
      <c r="K200" s="75">
        <f t="shared" si="7"/>
        <v>4</v>
      </c>
      <c r="L200">
        <f t="shared" si="8"/>
        <v>4</v>
      </c>
    </row>
    <row r="201" spans="10:12" x14ac:dyDescent="0.25">
      <c r="J201" s="76">
        <v>41940</v>
      </c>
      <c r="K201" s="75">
        <f t="shared" si="7"/>
        <v>4</v>
      </c>
      <c r="L201">
        <f t="shared" si="8"/>
        <v>4</v>
      </c>
    </row>
    <row r="202" spans="10:12" x14ac:dyDescent="0.25">
      <c r="J202" s="76">
        <v>42642</v>
      </c>
      <c r="K202" s="75">
        <f t="shared" si="7"/>
        <v>3</v>
      </c>
      <c r="L202">
        <f t="shared" si="8"/>
        <v>3</v>
      </c>
    </row>
    <row r="203" spans="10:12" x14ac:dyDescent="0.25">
      <c r="J203" s="76">
        <v>41920</v>
      </c>
      <c r="K203" s="75">
        <f t="shared" si="7"/>
        <v>4</v>
      </c>
      <c r="L203">
        <f t="shared" si="8"/>
        <v>4</v>
      </c>
    </row>
    <row r="204" spans="10:12" x14ac:dyDescent="0.25">
      <c r="J204" s="76">
        <v>42283</v>
      </c>
      <c r="K204" s="75">
        <f t="shared" si="7"/>
        <v>4</v>
      </c>
      <c r="L204">
        <f t="shared" si="8"/>
        <v>4</v>
      </c>
    </row>
    <row r="205" spans="10:12" x14ac:dyDescent="0.25">
      <c r="J205" s="76">
        <v>41919</v>
      </c>
      <c r="K205" s="75">
        <f t="shared" si="7"/>
        <v>4</v>
      </c>
      <c r="L205">
        <f t="shared" si="8"/>
        <v>4</v>
      </c>
    </row>
    <row r="206" spans="10:12" x14ac:dyDescent="0.25">
      <c r="J206" s="76">
        <v>41881</v>
      </c>
      <c r="K206" s="75">
        <f t="shared" si="7"/>
        <v>3</v>
      </c>
      <c r="L206">
        <f t="shared" si="8"/>
        <v>3</v>
      </c>
    </row>
    <row r="207" spans="10:12" x14ac:dyDescent="0.25">
      <c r="J207" s="76">
        <v>41701</v>
      </c>
      <c r="K207" s="75">
        <f t="shared" si="7"/>
        <v>1</v>
      </c>
      <c r="L207">
        <f t="shared" si="8"/>
        <v>1</v>
      </c>
    </row>
    <row r="208" spans="10:12" x14ac:dyDescent="0.25">
      <c r="J208" s="76">
        <v>42629</v>
      </c>
      <c r="K208" s="75">
        <f t="shared" si="7"/>
        <v>3</v>
      </c>
      <c r="L208">
        <f t="shared" si="8"/>
        <v>3</v>
      </c>
    </row>
    <row r="209" spans="10:12" x14ac:dyDescent="0.25">
      <c r="J209" s="76">
        <v>42090</v>
      </c>
      <c r="K209" s="75">
        <f t="shared" si="7"/>
        <v>1</v>
      </c>
      <c r="L209">
        <f t="shared" si="8"/>
        <v>1</v>
      </c>
    </row>
    <row r="210" spans="10:12" x14ac:dyDescent="0.25">
      <c r="J210" s="76">
        <v>42144</v>
      </c>
      <c r="K210" s="75">
        <f t="shared" si="7"/>
        <v>2</v>
      </c>
      <c r="L210">
        <f t="shared" si="8"/>
        <v>2</v>
      </c>
    </row>
    <row r="211" spans="10:12" x14ac:dyDescent="0.25">
      <c r="J211" s="76">
        <v>42351</v>
      </c>
      <c r="K211" s="75">
        <f t="shared" si="7"/>
        <v>4</v>
      </c>
      <c r="L211">
        <f t="shared" si="8"/>
        <v>4</v>
      </c>
    </row>
    <row r="212" spans="10:12" x14ac:dyDescent="0.25">
      <c r="J212" s="76">
        <v>41925</v>
      </c>
      <c r="K212" s="75">
        <f t="shared" si="7"/>
        <v>4</v>
      </c>
      <c r="L212">
        <f t="shared" si="8"/>
        <v>4</v>
      </c>
    </row>
    <row r="213" spans="10:12" x14ac:dyDescent="0.25">
      <c r="J213" s="76">
        <v>42274</v>
      </c>
      <c r="K213" s="75">
        <f t="shared" si="7"/>
        <v>3</v>
      </c>
      <c r="L213">
        <f t="shared" si="8"/>
        <v>3</v>
      </c>
    </row>
    <row r="214" spans="10:12" x14ac:dyDescent="0.25">
      <c r="J214" s="76">
        <v>42553</v>
      </c>
      <c r="K214" s="75">
        <f t="shared" si="7"/>
        <v>3</v>
      </c>
      <c r="L214">
        <f t="shared" si="8"/>
        <v>3</v>
      </c>
    </row>
    <row r="215" spans="10:12" x14ac:dyDescent="0.25">
      <c r="J215" s="76">
        <v>41987</v>
      </c>
      <c r="K215" s="75">
        <f t="shared" si="7"/>
        <v>4</v>
      </c>
      <c r="L215">
        <f t="shared" si="8"/>
        <v>4</v>
      </c>
    </row>
    <row r="216" spans="10:12" x14ac:dyDescent="0.25">
      <c r="J216" s="76">
        <v>41791</v>
      </c>
      <c r="K216" s="75">
        <f t="shared" si="7"/>
        <v>2</v>
      </c>
      <c r="L216">
        <f t="shared" si="8"/>
        <v>2</v>
      </c>
    </row>
    <row r="217" spans="10:12" x14ac:dyDescent="0.25">
      <c r="J217" s="76">
        <v>42071</v>
      </c>
      <c r="K217" s="75">
        <f t="shared" si="7"/>
        <v>1</v>
      </c>
      <c r="L217">
        <f t="shared" si="8"/>
        <v>1</v>
      </c>
    </row>
    <row r="218" spans="10:12" x14ac:dyDescent="0.25">
      <c r="J218" s="76">
        <v>42028</v>
      </c>
      <c r="K218" s="75">
        <f t="shared" si="7"/>
        <v>1</v>
      </c>
      <c r="L218">
        <f t="shared" si="8"/>
        <v>1</v>
      </c>
    </row>
    <row r="219" spans="10:12" x14ac:dyDescent="0.25">
      <c r="J219" s="76">
        <v>41973</v>
      </c>
      <c r="K219" s="75">
        <f t="shared" si="7"/>
        <v>4</v>
      </c>
      <c r="L219">
        <f t="shared" si="8"/>
        <v>4</v>
      </c>
    </row>
    <row r="220" spans="10:12" x14ac:dyDescent="0.25">
      <c r="J220" s="76">
        <v>42020</v>
      </c>
      <c r="K220" s="75">
        <f t="shared" si="7"/>
        <v>1</v>
      </c>
      <c r="L220">
        <f t="shared" si="8"/>
        <v>1</v>
      </c>
    </row>
    <row r="221" spans="10:12" x14ac:dyDescent="0.25">
      <c r="J221" s="76">
        <v>42393</v>
      </c>
      <c r="K221" s="75">
        <f t="shared" si="7"/>
        <v>1</v>
      </c>
      <c r="L221">
        <f t="shared" si="8"/>
        <v>1</v>
      </c>
    </row>
    <row r="222" spans="10:12" x14ac:dyDescent="0.25">
      <c r="J222" s="76">
        <v>42232</v>
      </c>
      <c r="K222" s="75">
        <f t="shared" si="7"/>
        <v>3</v>
      </c>
      <c r="L222">
        <f t="shared" si="8"/>
        <v>3</v>
      </c>
    </row>
    <row r="223" spans="10:12" x14ac:dyDescent="0.25">
      <c r="J223" s="76">
        <v>42404</v>
      </c>
      <c r="K223" s="75">
        <f t="shared" si="7"/>
        <v>1</v>
      </c>
      <c r="L223">
        <f t="shared" si="8"/>
        <v>1</v>
      </c>
    </row>
    <row r="224" spans="10:12" x14ac:dyDescent="0.25">
      <c r="J224" s="76">
        <v>41680</v>
      </c>
      <c r="K224" s="75">
        <f t="shared" si="7"/>
        <v>1</v>
      </c>
      <c r="L224">
        <f t="shared" si="8"/>
        <v>1</v>
      </c>
    </row>
    <row r="225" spans="10:12" x14ac:dyDescent="0.25">
      <c r="J225" s="76">
        <v>42138</v>
      </c>
      <c r="K225" s="75">
        <f t="shared" si="7"/>
        <v>2</v>
      </c>
      <c r="L225">
        <f t="shared" si="8"/>
        <v>2</v>
      </c>
    </row>
    <row r="226" spans="10:12" x14ac:dyDescent="0.25">
      <c r="J226" s="76">
        <v>41817</v>
      </c>
      <c r="K226" s="75">
        <f t="shared" si="7"/>
        <v>2</v>
      </c>
      <c r="L226">
        <f t="shared" si="8"/>
        <v>2</v>
      </c>
    </row>
    <row r="227" spans="10:12" x14ac:dyDescent="0.25">
      <c r="J227" s="76">
        <v>42015</v>
      </c>
      <c r="K227" s="75">
        <f t="shared" si="7"/>
        <v>1</v>
      </c>
      <c r="L227">
        <f t="shared" si="8"/>
        <v>1</v>
      </c>
    </row>
    <row r="228" spans="10:12" x14ac:dyDescent="0.25">
      <c r="J228" s="76">
        <v>42539</v>
      </c>
      <c r="K228" s="75">
        <f t="shared" si="7"/>
        <v>2</v>
      </c>
      <c r="L228">
        <f t="shared" si="8"/>
        <v>2</v>
      </c>
    </row>
    <row r="229" spans="10:12" x14ac:dyDescent="0.25">
      <c r="J229" s="76">
        <v>42338</v>
      </c>
      <c r="K229" s="75">
        <f t="shared" si="7"/>
        <v>4</v>
      </c>
      <c r="L229">
        <f t="shared" si="8"/>
        <v>4</v>
      </c>
    </row>
    <row r="230" spans="10:12" x14ac:dyDescent="0.25">
      <c r="J230" s="76">
        <v>42132</v>
      </c>
      <c r="K230" s="75">
        <f t="shared" si="7"/>
        <v>2</v>
      </c>
      <c r="L230">
        <f t="shared" si="8"/>
        <v>2</v>
      </c>
    </row>
    <row r="231" spans="10:12" x14ac:dyDescent="0.25">
      <c r="J231" s="76">
        <v>42601</v>
      </c>
      <c r="K231" s="75">
        <f t="shared" si="7"/>
        <v>3</v>
      </c>
      <c r="L231">
        <f t="shared" si="8"/>
        <v>3</v>
      </c>
    </row>
    <row r="232" spans="10:12" x14ac:dyDescent="0.25">
      <c r="J232" s="76">
        <v>41697</v>
      </c>
      <c r="K232" s="75">
        <f t="shared" si="7"/>
        <v>1</v>
      </c>
      <c r="L232">
        <f t="shared" si="8"/>
        <v>1</v>
      </c>
    </row>
    <row r="233" spans="10:12" x14ac:dyDescent="0.25">
      <c r="J233" s="76">
        <v>41853</v>
      </c>
      <c r="K233" s="75">
        <f t="shared" si="7"/>
        <v>3</v>
      </c>
      <c r="L233">
        <f t="shared" si="8"/>
        <v>3</v>
      </c>
    </row>
    <row r="234" spans="10:12" x14ac:dyDescent="0.25">
      <c r="J234" s="76">
        <v>42103</v>
      </c>
      <c r="K234" s="75">
        <f t="shared" si="7"/>
        <v>2</v>
      </c>
      <c r="L234">
        <f t="shared" si="8"/>
        <v>2</v>
      </c>
    </row>
    <row r="235" spans="10:12" x14ac:dyDescent="0.25">
      <c r="J235" s="76">
        <v>42307</v>
      </c>
      <c r="K235" s="75">
        <f t="shared" si="7"/>
        <v>4</v>
      </c>
      <c r="L235">
        <f t="shared" si="8"/>
        <v>4</v>
      </c>
    </row>
    <row r="236" spans="10:12" x14ac:dyDescent="0.25">
      <c r="J236" s="76">
        <v>41778</v>
      </c>
      <c r="K236" s="75">
        <f t="shared" si="7"/>
        <v>2</v>
      </c>
      <c r="L236">
        <f t="shared" si="8"/>
        <v>2</v>
      </c>
    </row>
    <row r="237" spans="10:12" x14ac:dyDescent="0.25">
      <c r="J237" s="76">
        <v>42510</v>
      </c>
      <c r="K237" s="75">
        <f t="shared" si="7"/>
        <v>2</v>
      </c>
      <c r="L237">
        <f t="shared" si="8"/>
        <v>2</v>
      </c>
    </row>
    <row r="238" spans="10:12" x14ac:dyDescent="0.25">
      <c r="J238" s="76">
        <v>42016</v>
      </c>
      <c r="K238" s="75">
        <f t="shared" si="7"/>
        <v>1</v>
      </c>
      <c r="L238">
        <f t="shared" si="8"/>
        <v>1</v>
      </c>
    </row>
    <row r="239" spans="10:12" x14ac:dyDescent="0.25">
      <c r="J239" s="76">
        <v>42528</v>
      </c>
      <c r="K239" s="75">
        <f t="shared" si="7"/>
        <v>2</v>
      </c>
      <c r="L239">
        <f t="shared" si="8"/>
        <v>2</v>
      </c>
    </row>
    <row r="240" spans="10:12" x14ac:dyDescent="0.25">
      <c r="J240" s="76">
        <v>42422</v>
      </c>
      <c r="K240" s="75">
        <f t="shared" si="7"/>
        <v>1</v>
      </c>
      <c r="L240">
        <f t="shared" si="8"/>
        <v>1</v>
      </c>
    </row>
    <row r="241" spans="10:12" x14ac:dyDescent="0.25">
      <c r="J241" s="76">
        <v>42626</v>
      </c>
      <c r="K241" s="75">
        <f t="shared" si="7"/>
        <v>3</v>
      </c>
      <c r="L241">
        <f t="shared" si="8"/>
        <v>3</v>
      </c>
    </row>
    <row r="242" spans="10:12" x14ac:dyDescent="0.25">
      <c r="J242" s="76">
        <v>42031</v>
      </c>
      <c r="K242" s="75">
        <f t="shared" si="7"/>
        <v>1</v>
      </c>
      <c r="L242">
        <f t="shared" si="8"/>
        <v>1</v>
      </c>
    </row>
    <row r="243" spans="10:12" x14ac:dyDescent="0.25">
      <c r="J243" s="76">
        <v>41706</v>
      </c>
      <c r="K243" s="75">
        <f t="shared" si="7"/>
        <v>1</v>
      </c>
      <c r="L243">
        <f t="shared" si="8"/>
        <v>1</v>
      </c>
    </row>
    <row r="244" spans="10:12" x14ac:dyDescent="0.25">
      <c r="J244" s="76">
        <v>42715</v>
      </c>
      <c r="K244" s="75">
        <f t="shared" si="7"/>
        <v>4</v>
      </c>
      <c r="L244">
        <f t="shared" si="8"/>
        <v>4</v>
      </c>
    </row>
    <row r="245" spans="10:12" x14ac:dyDescent="0.25">
      <c r="J245" s="76">
        <v>42634</v>
      </c>
      <c r="K245" s="75">
        <f t="shared" si="7"/>
        <v>3</v>
      </c>
      <c r="L245">
        <f t="shared" si="8"/>
        <v>3</v>
      </c>
    </row>
    <row r="246" spans="10:12" x14ac:dyDescent="0.25">
      <c r="J246" s="76">
        <v>42714</v>
      </c>
      <c r="K246" s="75">
        <f t="shared" si="7"/>
        <v>4</v>
      </c>
      <c r="L246">
        <f t="shared" si="8"/>
        <v>4</v>
      </c>
    </row>
    <row r="247" spans="10:12" x14ac:dyDescent="0.25">
      <c r="J247" s="76">
        <v>41887</v>
      </c>
      <c r="K247" s="75">
        <f t="shared" si="7"/>
        <v>3</v>
      </c>
      <c r="L247">
        <f t="shared" si="8"/>
        <v>3</v>
      </c>
    </row>
    <row r="248" spans="10:12" x14ac:dyDescent="0.25">
      <c r="J248" s="76">
        <v>41909</v>
      </c>
      <c r="K248" s="75">
        <f t="shared" si="7"/>
        <v>3</v>
      </c>
      <c r="L248">
        <f t="shared" si="8"/>
        <v>3</v>
      </c>
    </row>
    <row r="249" spans="10:12" x14ac:dyDescent="0.25">
      <c r="J249" s="76">
        <v>42169</v>
      </c>
      <c r="K249" s="75">
        <f t="shared" si="7"/>
        <v>2</v>
      </c>
      <c r="L249">
        <f t="shared" si="8"/>
        <v>2</v>
      </c>
    </row>
    <row r="250" spans="10:12" x14ac:dyDescent="0.25">
      <c r="J250" s="76">
        <v>41748</v>
      </c>
      <c r="K250" s="75">
        <f t="shared" si="7"/>
        <v>2</v>
      </c>
      <c r="L250">
        <f t="shared" si="8"/>
        <v>2</v>
      </c>
    </row>
    <row r="251" spans="10:12" x14ac:dyDescent="0.25">
      <c r="J251" s="76">
        <v>42664</v>
      </c>
      <c r="K251" s="75">
        <f t="shared" si="7"/>
        <v>4</v>
      </c>
      <c r="L251">
        <f t="shared" si="8"/>
        <v>4</v>
      </c>
    </row>
    <row r="252" spans="10:12" x14ac:dyDescent="0.25">
      <c r="J252" s="76">
        <v>41689</v>
      </c>
      <c r="K252" s="75">
        <f t="shared" si="7"/>
        <v>1</v>
      </c>
      <c r="L252">
        <f t="shared" si="8"/>
        <v>1</v>
      </c>
    </row>
    <row r="253" spans="10:12" x14ac:dyDescent="0.25">
      <c r="J253" s="76">
        <v>42225</v>
      </c>
      <c r="K253" s="75">
        <f t="shared" si="7"/>
        <v>3</v>
      </c>
      <c r="L253">
        <f t="shared" si="8"/>
        <v>3</v>
      </c>
    </row>
    <row r="254" spans="10:12" x14ac:dyDescent="0.25">
      <c r="J254" s="76">
        <v>42261</v>
      </c>
      <c r="K254" s="75">
        <f t="shared" si="7"/>
        <v>3</v>
      </c>
      <c r="L254">
        <f t="shared" si="8"/>
        <v>3</v>
      </c>
    </row>
    <row r="255" spans="10:12" x14ac:dyDescent="0.25">
      <c r="J255" s="76">
        <v>41659</v>
      </c>
      <c r="K255" s="75">
        <f t="shared" si="7"/>
        <v>1</v>
      </c>
      <c r="L255">
        <f t="shared" si="8"/>
        <v>1</v>
      </c>
    </row>
    <row r="256" spans="10:12" x14ac:dyDescent="0.25">
      <c r="J256" s="76">
        <v>42175</v>
      </c>
      <c r="K256" s="75">
        <f t="shared" si="7"/>
        <v>2</v>
      </c>
      <c r="L256">
        <f t="shared" si="8"/>
        <v>2</v>
      </c>
    </row>
    <row r="257" spans="10:12" x14ac:dyDescent="0.25">
      <c r="J257" s="76">
        <v>41962</v>
      </c>
      <c r="K257" s="75">
        <f t="shared" si="7"/>
        <v>4</v>
      </c>
      <c r="L257">
        <f t="shared" si="8"/>
        <v>4</v>
      </c>
    </row>
    <row r="258" spans="10:12" x14ac:dyDescent="0.25">
      <c r="J258" s="76">
        <v>42639</v>
      </c>
      <c r="K258" s="75">
        <f t="shared" si="7"/>
        <v>3</v>
      </c>
      <c r="L258">
        <f t="shared" si="8"/>
        <v>3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1"/>
  <sheetViews>
    <sheetView zoomScale="175" zoomScaleNormal="175" zoomScalePageLayoutView="145" workbookViewId="0">
      <selection activeCell="D4" sqref="D4"/>
    </sheetView>
  </sheetViews>
  <sheetFormatPr defaultColWidth="9.140625" defaultRowHeight="15" x14ac:dyDescent="0.25"/>
  <cols>
    <col min="1" max="1" width="11.85546875" style="14" bestFit="1" customWidth="1"/>
    <col min="2" max="2" width="11.140625" style="14" bestFit="1" customWidth="1"/>
    <col min="3" max="3" width="11.85546875" style="14" bestFit="1" customWidth="1"/>
    <col min="4" max="4" width="11.28515625" style="14" bestFit="1" customWidth="1"/>
    <col min="5" max="16384" width="9.140625" style="14"/>
  </cols>
  <sheetData>
    <row r="1" spans="1:4" x14ac:dyDescent="0.25">
      <c r="A1" s="58" t="s">
        <v>902</v>
      </c>
    </row>
    <row r="2" spans="1:4" x14ac:dyDescent="0.25">
      <c r="A2" s="59">
        <v>447116117</v>
      </c>
      <c r="C2" s="60">
        <v>560675254</v>
      </c>
      <c r="D2" s="14" t="str">
        <f>IFERROR(MATCH(C2,A:A,0),"Not Found")</f>
        <v>Not Found</v>
      </c>
    </row>
    <row r="3" spans="1:4" x14ac:dyDescent="0.25">
      <c r="A3" s="59">
        <v>937989910</v>
      </c>
      <c r="C3" s="60">
        <v>899837108</v>
      </c>
      <c r="D3" s="14">
        <f t="shared" ref="D3" si="0">IFERROR(MATCH(C3,A:A,0),"Not Found")</f>
        <v>12</v>
      </c>
    </row>
    <row r="4" spans="1:4" x14ac:dyDescent="0.25">
      <c r="A4" s="59">
        <v>725660913</v>
      </c>
      <c r="C4" s="59">
        <v>941637602</v>
      </c>
      <c r="D4" s="14">
        <f>IFERROR(MATCH(C4,A:A,0),"Not Found")</f>
        <v>29</v>
      </c>
    </row>
    <row r="5" spans="1:4" x14ac:dyDescent="0.25">
      <c r="A5" s="59">
        <v>744625200</v>
      </c>
    </row>
    <row r="6" spans="1:4" x14ac:dyDescent="0.25">
      <c r="A6" s="59">
        <v>460055559</v>
      </c>
    </row>
    <row r="7" spans="1:4" x14ac:dyDescent="0.25">
      <c r="A7" s="60">
        <v>560675255</v>
      </c>
    </row>
    <row r="8" spans="1:4" x14ac:dyDescent="0.25">
      <c r="A8" s="59">
        <v>295846686</v>
      </c>
    </row>
    <row r="9" spans="1:4" x14ac:dyDescent="0.25">
      <c r="A9" s="59">
        <v>259146820</v>
      </c>
    </row>
    <row r="10" spans="1:4" x14ac:dyDescent="0.25">
      <c r="A10" s="59">
        <v>606024453</v>
      </c>
    </row>
    <row r="11" spans="1:4" x14ac:dyDescent="0.25">
      <c r="A11" s="59">
        <v>882161640</v>
      </c>
    </row>
    <row r="12" spans="1:4" x14ac:dyDescent="0.25">
      <c r="A12" s="60">
        <v>899837108</v>
      </c>
    </row>
    <row r="13" spans="1:4" x14ac:dyDescent="0.25">
      <c r="A13" s="59">
        <v>117584232</v>
      </c>
    </row>
    <row r="14" spans="1:4" x14ac:dyDescent="0.25">
      <c r="A14" s="59">
        <v>399660824</v>
      </c>
    </row>
    <row r="15" spans="1:4" x14ac:dyDescent="0.25">
      <c r="A15" s="59">
        <v>874427394</v>
      </c>
    </row>
    <row r="16" spans="1:4" x14ac:dyDescent="0.25">
      <c r="A16" s="59">
        <v>209478868</v>
      </c>
    </row>
    <row r="17" spans="1:1" x14ac:dyDescent="0.25">
      <c r="A17" s="60">
        <v>554288817</v>
      </c>
    </row>
    <row r="18" spans="1:1" x14ac:dyDescent="0.25">
      <c r="A18" s="59">
        <v>857473556</v>
      </c>
    </row>
    <row r="19" spans="1:1" x14ac:dyDescent="0.25">
      <c r="A19" s="60">
        <v>290436381</v>
      </c>
    </row>
    <row r="20" spans="1:1" x14ac:dyDescent="0.25">
      <c r="A20" s="59">
        <v>770609459</v>
      </c>
    </row>
    <row r="21" spans="1:1" x14ac:dyDescent="0.25">
      <c r="A21" s="59">
        <v>871119771</v>
      </c>
    </row>
    <row r="22" spans="1:1" x14ac:dyDescent="0.25">
      <c r="A22" s="59">
        <v>156351792</v>
      </c>
    </row>
    <row r="23" spans="1:1" x14ac:dyDescent="0.25">
      <c r="A23" s="59">
        <v>221149436</v>
      </c>
    </row>
    <row r="24" spans="1:1" x14ac:dyDescent="0.25">
      <c r="A24" s="59">
        <v>145696388</v>
      </c>
    </row>
    <row r="25" spans="1:1" x14ac:dyDescent="0.25">
      <c r="A25" s="59">
        <v>490711782</v>
      </c>
    </row>
    <row r="26" spans="1:1" x14ac:dyDescent="0.25">
      <c r="A26" s="59">
        <v>589105031</v>
      </c>
    </row>
    <row r="27" spans="1:1" x14ac:dyDescent="0.25">
      <c r="A27" s="59">
        <v>184942397</v>
      </c>
    </row>
    <row r="28" spans="1:1" x14ac:dyDescent="0.25">
      <c r="A28" s="59">
        <v>400504726</v>
      </c>
    </row>
    <row r="29" spans="1:1" x14ac:dyDescent="0.25">
      <c r="A29" s="59">
        <v>941637602</v>
      </c>
    </row>
    <row r="30" spans="1:1" x14ac:dyDescent="0.25">
      <c r="A30" s="60">
        <v>281876554</v>
      </c>
    </row>
    <row r="31" spans="1:1" x14ac:dyDescent="0.25">
      <c r="A31" s="59">
        <v>298814217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01"/>
  <sheetViews>
    <sheetView zoomScale="160" zoomScaleNormal="160" zoomScalePageLayoutView="130" workbookViewId="0"/>
  </sheetViews>
  <sheetFormatPr defaultColWidth="9.140625" defaultRowHeight="15" x14ac:dyDescent="0.25"/>
  <cols>
    <col min="1" max="1" width="3.28515625" style="14" bestFit="1" customWidth="1"/>
    <col min="2" max="2" width="2" style="14" bestFit="1" customWidth="1"/>
    <col min="3" max="10" width="5.42578125" style="14" bestFit="1" customWidth="1"/>
    <col min="11" max="11" width="2.7109375" style="14" customWidth="1"/>
    <col min="12" max="14" width="1.28515625" style="14" customWidth="1"/>
    <col min="15" max="15" width="2.7109375" style="14" customWidth="1"/>
    <col min="16" max="16" width="7.7109375" style="14" bestFit="1" customWidth="1"/>
    <col min="17" max="17" width="4" style="71" bestFit="1" customWidth="1"/>
    <col min="18" max="18" width="12" style="71" bestFit="1" customWidth="1"/>
    <col min="19" max="19" width="11.7109375" style="14" bestFit="1" customWidth="1"/>
    <col min="20" max="16384" width="9.140625" style="14"/>
  </cols>
  <sheetData>
    <row r="1" spans="1:19" x14ac:dyDescent="0.25">
      <c r="C1" s="126" t="s">
        <v>903</v>
      </c>
      <c r="D1" s="127"/>
      <c r="E1" s="127"/>
      <c r="F1" s="127"/>
      <c r="G1" s="127"/>
      <c r="H1" s="127"/>
      <c r="I1" s="127"/>
      <c r="J1" s="128"/>
      <c r="P1" s="68" t="s">
        <v>904</v>
      </c>
      <c r="Q1" s="69" t="s">
        <v>905</v>
      </c>
      <c r="R1" s="69" t="s">
        <v>903</v>
      </c>
      <c r="S1" s="70" t="s">
        <v>906</v>
      </c>
    </row>
    <row r="2" spans="1:19" x14ac:dyDescent="0.25">
      <c r="C2" s="67">
        <v>1</v>
      </c>
      <c r="D2" s="67">
        <v>2</v>
      </c>
      <c r="E2" s="67">
        <v>3</v>
      </c>
      <c r="F2" s="67">
        <v>4</v>
      </c>
      <c r="G2" s="67">
        <v>5</v>
      </c>
      <c r="H2" s="67">
        <v>6</v>
      </c>
      <c r="I2" s="67">
        <v>7</v>
      </c>
      <c r="J2" s="67">
        <v>8</v>
      </c>
      <c r="P2" s="14" t="s">
        <v>907</v>
      </c>
      <c r="Q2" s="71">
        <v>5</v>
      </c>
      <c r="R2" s="71">
        <v>4</v>
      </c>
      <c r="S2" s="72"/>
    </row>
    <row r="3" spans="1:19" x14ac:dyDescent="0.25">
      <c r="A3" s="129" t="s">
        <v>905</v>
      </c>
      <c r="B3" s="67">
        <v>1</v>
      </c>
      <c r="C3" s="73">
        <v>10.69</v>
      </c>
      <c r="D3" s="73">
        <v>12.790000000000001</v>
      </c>
      <c r="E3" s="73">
        <v>15.290000000000001</v>
      </c>
      <c r="F3" s="73">
        <v>18.29</v>
      </c>
      <c r="G3" s="73">
        <v>21.889999999999997</v>
      </c>
      <c r="H3" s="73">
        <v>26.29</v>
      </c>
      <c r="I3" s="73">
        <v>31.49</v>
      </c>
      <c r="J3" s="73">
        <v>37.79</v>
      </c>
      <c r="P3" s="14" t="s">
        <v>908</v>
      </c>
      <c r="Q3" s="71">
        <v>1</v>
      </c>
      <c r="R3" s="71">
        <v>3</v>
      </c>
      <c r="S3" s="72"/>
    </row>
    <row r="4" spans="1:19" x14ac:dyDescent="0.25">
      <c r="A4" s="130"/>
      <c r="B4" s="67">
        <v>2</v>
      </c>
      <c r="C4" s="73">
        <v>12.29</v>
      </c>
      <c r="D4" s="73">
        <v>14.69</v>
      </c>
      <c r="E4" s="73">
        <v>17.59</v>
      </c>
      <c r="F4" s="73">
        <v>21.09</v>
      </c>
      <c r="G4" s="73">
        <v>25.29</v>
      </c>
      <c r="H4" s="73">
        <v>30.29</v>
      </c>
      <c r="I4" s="73">
        <v>36.29</v>
      </c>
      <c r="J4" s="73">
        <v>43.49</v>
      </c>
      <c r="P4" s="14" t="s">
        <v>909</v>
      </c>
      <c r="Q4" s="71">
        <v>4</v>
      </c>
      <c r="R4" s="71">
        <v>2</v>
      </c>
      <c r="S4" s="72"/>
    </row>
    <row r="5" spans="1:19" x14ac:dyDescent="0.25">
      <c r="A5" s="130"/>
      <c r="B5" s="67">
        <v>3</v>
      </c>
      <c r="C5" s="73">
        <v>14.19</v>
      </c>
      <c r="D5" s="73">
        <v>16.989999999999998</v>
      </c>
      <c r="E5" s="73">
        <v>20.389999999999997</v>
      </c>
      <c r="F5" s="73">
        <v>24.49</v>
      </c>
      <c r="G5" s="73">
        <v>29.389999999999997</v>
      </c>
      <c r="H5" s="73">
        <v>35.29</v>
      </c>
      <c r="I5" s="73">
        <v>42.29</v>
      </c>
      <c r="J5" s="73">
        <v>50.690000000000005</v>
      </c>
      <c r="P5" s="14" t="s">
        <v>910</v>
      </c>
      <c r="Q5" s="71">
        <v>4</v>
      </c>
      <c r="R5" s="71">
        <v>2</v>
      </c>
      <c r="S5" s="72"/>
    </row>
    <row r="6" spans="1:19" x14ac:dyDescent="0.25">
      <c r="A6" s="130"/>
      <c r="B6" s="67">
        <v>4</v>
      </c>
      <c r="C6" s="73">
        <v>16.89</v>
      </c>
      <c r="D6" s="73">
        <v>20.29</v>
      </c>
      <c r="E6" s="73">
        <v>24.29</v>
      </c>
      <c r="F6" s="73">
        <v>29.09</v>
      </c>
      <c r="G6" s="73">
        <v>34.89</v>
      </c>
      <c r="H6" s="73">
        <v>41.89</v>
      </c>
      <c r="I6" s="73">
        <v>50.29</v>
      </c>
      <c r="J6" s="73">
        <v>60.29</v>
      </c>
      <c r="P6" s="14" t="s">
        <v>911</v>
      </c>
      <c r="Q6" s="71">
        <v>2</v>
      </c>
      <c r="R6" s="71">
        <v>2</v>
      </c>
      <c r="S6" s="72"/>
    </row>
    <row r="7" spans="1:19" x14ac:dyDescent="0.25">
      <c r="A7" s="131"/>
      <c r="B7" s="67">
        <v>5</v>
      </c>
      <c r="C7" s="73">
        <v>18.29</v>
      </c>
      <c r="D7" s="73">
        <v>21.889999999999997</v>
      </c>
      <c r="E7" s="73">
        <v>26.29</v>
      </c>
      <c r="F7" s="73">
        <v>31.49</v>
      </c>
      <c r="G7" s="73">
        <v>37.79</v>
      </c>
      <c r="H7" s="73">
        <v>45.29</v>
      </c>
      <c r="I7" s="73">
        <v>54.29</v>
      </c>
      <c r="J7" s="73">
        <v>65.089999999999989</v>
      </c>
      <c r="P7" s="14" t="s">
        <v>912</v>
      </c>
      <c r="Q7" s="71">
        <v>4</v>
      </c>
      <c r="R7" s="71">
        <v>5</v>
      </c>
      <c r="S7" s="72"/>
    </row>
    <row r="8" spans="1:19" x14ac:dyDescent="0.25">
      <c r="P8" s="14" t="s">
        <v>913</v>
      </c>
      <c r="Q8" s="71">
        <v>5</v>
      </c>
      <c r="R8" s="71">
        <v>3</v>
      </c>
      <c r="S8" s="72"/>
    </row>
    <row r="9" spans="1:19" x14ac:dyDescent="0.25">
      <c r="P9" s="14" t="s">
        <v>914</v>
      </c>
      <c r="Q9" s="71">
        <v>3</v>
      </c>
      <c r="R9" s="71">
        <v>1</v>
      </c>
      <c r="S9" s="72"/>
    </row>
    <row r="10" spans="1:19" x14ac:dyDescent="0.25">
      <c r="P10" s="14" t="s">
        <v>915</v>
      </c>
      <c r="Q10" s="71">
        <v>4</v>
      </c>
      <c r="R10" s="71">
        <v>3</v>
      </c>
      <c r="S10" s="72"/>
    </row>
    <row r="11" spans="1:19" x14ac:dyDescent="0.25">
      <c r="D11" s="73"/>
      <c r="P11" s="14" t="s">
        <v>916</v>
      </c>
      <c r="Q11" s="71">
        <v>2</v>
      </c>
      <c r="R11" s="71">
        <v>3</v>
      </c>
      <c r="S11" s="72"/>
    </row>
    <row r="12" spans="1:19" x14ac:dyDescent="0.25">
      <c r="D12" s="73"/>
      <c r="P12" s="14" t="s">
        <v>917</v>
      </c>
      <c r="Q12" s="71">
        <v>1</v>
      </c>
      <c r="R12" s="71">
        <v>8</v>
      </c>
      <c r="S12" s="72"/>
    </row>
    <row r="13" spans="1:19" x14ac:dyDescent="0.25">
      <c r="D13" s="73"/>
      <c r="P13" s="14" t="s">
        <v>918</v>
      </c>
      <c r="Q13" s="71">
        <v>5</v>
      </c>
      <c r="R13" s="71">
        <v>1</v>
      </c>
      <c r="S13" s="72"/>
    </row>
    <row r="14" spans="1:19" x14ac:dyDescent="0.25">
      <c r="D14" s="73"/>
      <c r="P14" s="14" t="s">
        <v>919</v>
      </c>
      <c r="Q14" s="71">
        <v>1</v>
      </c>
      <c r="R14" s="71">
        <v>8</v>
      </c>
      <c r="S14" s="72"/>
    </row>
    <row r="15" spans="1:19" x14ac:dyDescent="0.25">
      <c r="D15" s="73"/>
      <c r="P15" s="14" t="s">
        <v>920</v>
      </c>
      <c r="Q15" s="71">
        <v>5</v>
      </c>
      <c r="R15" s="71">
        <v>7</v>
      </c>
      <c r="S15" s="72"/>
    </row>
    <row r="16" spans="1:19" x14ac:dyDescent="0.25">
      <c r="D16" s="73"/>
      <c r="P16" s="14" t="s">
        <v>921</v>
      </c>
      <c r="Q16" s="71">
        <v>2</v>
      </c>
      <c r="R16" s="71">
        <v>4</v>
      </c>
      <c r="S16" s="72"/>
    </row>
    <row r="17" spans="4:19" x14ac:dyDescent="0.25">
      <c r="D17" s="73"/>
      <c r="P17" s="14" t="s">
        <v>922</v>
      </c>
      <c r="Q17" s="71">
        <v>1</v>
      </c>
      <c r="R17" s="71">
        <v>6</v>
      </c>
      <c r="S17" s="72"/>
    </row>
    <row r="18" spans="4:19" x14ac:dyDescent="0.25">
      <c r="D18" s="73"/>
      <c r="P18" s="14" t="s">
        <v>923</v>
      </c>
      <c r="Q18" s="71">
        <v>1</v>
      </c>
      <c r="R18" s="71">
        <v>3</v>
      </c>
      <c r="S18" s="72"/>
    </row>
    <row r="19" spans="4:19" x14ac:dyDescent="0.25">
      <c r="D19" s="73"/>
      <c r="P19" s="14" t="s">
        <v>924</v>
      </c>
      <c r="Q19" s="71">
        <v>5</v>
      </c>
      <c r="R19" s="71">
        <v>2</v>
      </c>
      <c r="S19" s="72"/>
    </row>
    <row r="20" spans="4:19" x14ac:dyDescent="0.25">
      <c r="D20" s="73"/>
      <c r="P20" s="14" t="s">
        <v>925</v>
      </c>
      <c r="Q20" s="71">
        <v>4</v>
      </c>
      <c r="R20" s="71">
        <v>7</v>
      </c>
      <c r="S20" s="72"/>
    </row>
    <row r="21" spans="4:19" x14ac:dyDescent="0.25">
      <c r="D21" s="73"/>
      <c r="P21" s="14" t="s">
        <v>926</v>
      </c>
      <c r="Q21" s="71">
        <v>5</v>
      </c>
      <c r="R21" s="71">
        <v>2</v>
      </c>
      <c r="S21" s="72"/>
    </row>
    <row r="22" spans="4:19" x14ac:dyDescent="0.25">
      <c r="D22" s="73"/>
      <c r="P22" s="14" t="s">
        <v>927</v>
      </c>
      <c r="Q22" s="71">
        <v>1</v>
      </c>
      <c r="R22" s="71">
        <v>3</v>
      </c>
      <c r="S22" s="72"/>
    </row>
    <row r="23" spans="4:19" x14ac:dyDescent="0.25">
      <c r="D23" s="73"/>
      <c r="P23" s="14" t="s">
        <v>928</v>
      </c>
      <c r="Q23" s="71">
        <v>5</v>
      </c>
      <c r="R23" s="71">
        <v>7</v>
      </c>
      <c r="S23" s="72"/>
    </row>
    <row r="24" spans="4:19" x14ac:dyDescent="0.25">
      <c r="D24" s="73"/>
      <c r="P24" s="14" t="s">
        <v>929</v>
      </c>
      <c r="Q24" s="71">
        <v>4</v>
      </c>
      <c r="R24" s="71">
        <v>3</v>
      </c>
      <c r="S24" s="72"/>
    </row>
    <row r="25" spans="4:19" x14ac:dyDescent="0.25">
      <c r="D25" s="73"/>
      <c r="P25" s="14" t="s">
        <v>930</v>
      </c>
      <c r="Q25" s="71">
        <v>4</v>
      </c>
      <c r="R25" s="71">
        <v>5</v>
      </c>
      <c r="S25" s="72"/>
    </row>
    <row r="26" spans="4:19" x14ac:dyDescent="0.25">
      <c r="D26" s="73"/>
      <c r="P26" s="14" t="s">
        <v>931</v>
      </c>
      <c r="Q26" s="71">
        <v>4</v>
      </c>
      <c r="R26" s="71">
        <v>2</v>
      </c>
      <c r="S26" s="72"/>
    </row>
    <row r="27" spans="4:19" x14ac:dyDescent="0.25">
      <c r="D27" s="73"/>
      <c r="P27" s="14" t="s">
        <v>932</v>
      </c>
      <c r="Q27" s="71">
        <v>5</v>
      </c>
      <c r="R27" s="71">
        <v>7</v>
      </c>
      <c r="S27" s="72"/>
    </row>
    <row r="28" spans="4:19" x14ac:dyDescent="0.25">
      <c r="D28" s="73"/>
      <c r="P28" s="14" t="s">
        <v>933</v>
      </c>
      <c r="Q28" s="71">
        <v>2</v>
      </c>
      <c r="R28" s="71">
        <v>6</v>
      </c>
      <c r="S28" s="72"/>
    </row>
    <row r="29" spans="4:19" x14ac:dyDescent="0.25">
      <c r="D29" s="73"/>
      <c r="P29" s="14" t="s">
        <v>934</v>
      </c>
      <c r="Q29" s="71">
        <v>4</v>
      </c>
      <c r="R29" s="71">
        <v>1</v>
      </c>
      <c r="S29" s="72"/>
    </row>
    <row r="30" spans="4:19" x14ac:dyDescent="0.25">
      <c r="D30" s="73"/>
      <c r="P30" s="14" t="s">
        <v>935</v>
      </c>
      <c r="Q30" s="71">
        <v>5</v>
      </c>
      <c r="R30" s="71">
        <v>1</v>
      </c>
      <c r="S30" s="72"/>
    </row>
    <row r="31" spans="4:19" x14ac:dyDescent="0.25">
      <c r="D31" s="73"/>
      <c r="P31" s="14" t="s">
        <v>936</v>
      </c>
      <c r="Q31" s="71">
        <v>4</v>
      </c>
      <c r="R31" s="71">
        <v>6</v>
      </c>
      <c r="S31" s="72"/>
    </row>
    <row r="32" spans="4:19" x14ac:dyDescent="0.25">
      <c r="D32" s="73"/>
      <c r="P32" s="14" t="s">
        <v>937</v>
      </c>
      <c r="Q32" s="71">
        <v>3</v>
      </c>
      <c r="R32" s="71">
        <v>2</v>
      </c>
      <c r="S32" s="72"/>
    </row>
    <row r="33" spans="4:19" x14ac:dyDescent="0.25">
      <c r="D33" s="73"/>
      <c r="P33" s="14" t="s">
        <v>938</v>
      </c>
      <c r="Q33" s="71">
        <v>3</v>
      </c>
      <c r="R33" s="71">
        <v>7</v>
      </c>
      <c r="S33" s="72"/>
    </row>
    <row r="34" spans="4:19" x14ac:dyDescent="0.25">
      <c r="D34" s="73"/>
      <c r="P34" s="14" t="s">
        <v>939</v>
      </c>
      <c r="Q34" s="71">
        <v>5</v>
      </c>
      <c r="R34" s="71">
        <v>2</v>
      </c>
      <c r="S34" s="72"/>
    </row>
    <row r="35" spans="4:19" x14ac:dyDescent="0.25">
      <c r="D35" s="73"/>
      <c r="P35" s="14" t="s">
        <v>940</v>
      </c>
      <c r="Q35" s="71">
        <v>2</v>
      </c>
      <c r="R35" s="71">
        <v>5</v>
      </c>
      <c r="S35" s="72"/>
    </row>
    <row r="36" spans="4:19" x14ac:dyDescent="0.25">
      <c r="D36" s="73"/>
      <c r="P36" s="14" t="s">
        <v>941</v>
      </c>
      <c r="Q36" s="71">
        <v>3</v>
      </c>
      <c r="R36" s="71">
        <v>5</v>
      </c>
      <c r="S36" s="72"/>
    </row>
    <row r="37" spans="4:19" x14ac:dyDescent="0.25">
      <c r="D37" s="73"/>
      <c r="P37" s="14" t="s">
        <v>942</v>
      </c>
      <c r="Q37" s="71">
        <v>1</v>
      </c>
      <c r="R37" s="71">
        <v>4</v>
      </c>
      <c r="S37" s="72"/>
    </row>
    <row r="38" spans="4:19" x14ac:dyDescent="0.25">
      <c r="D38" s="73"/>
      <c r="P38" s="14" t="s">
        <v>943</v>
      </c>
      <c r="Q38" s="71">
        <v>4</v>
      </c>
      <c r="R38" s="71">
        <v>5</v>
      </c>
      <c r="S38" s="72"/>
    </row>
    <row r="39" spans="4:19" x14ac:dyDescent="0.25">
      <c r="D39" s="73"/>
      <c r="P39" s="14" t="s">
        <v>944</v>
      </c>
      <c r="Q39" s="71">
        <v>4</v>
      </c>
      <c r="R39" s="71">
        <v>7</v>
      </c>
      <c r="S39" s="72"/>
    </row>
    <row r="40" spans="4:19" x14ac:dyDescent="0.25">
      <c r="D40" s="73"/>
      <c r="P40" s="14" t="s">
        <v>945</v>
      </c>
      <c r="Q40" s="71">
        <v>2</v>
      </c>
      <c r="R40" s="71">
        <v>2</v>
      </c>
      <c r="S40" s="72"/>
    </row>
    <row r="41" spans="4:19" x14ac:dyDescent="0.25">
      <c r="D41" s="73"/>
      <c r="P41" s="14" t="s">
        <v>946</v>
      </c>
      <c r="Q41" s="71">
        <v>3</v>
      </c>
      <c r="R41" s="71">
        <v>6</v>
      </c>
      <c r="S41" s="72"/>
    </row>
    <row r="42" spans="4:19" x14ac:dyDescent="0.25">
      <c r="D42" s="73"/>
      <c r="P42" s="14" t="s">
        <v>947</v>
      </c>
      <c r="Q42" s="71">
        <v>2</v>
      </c>
      <c r="R42" s="71">
        <v>7</v>
      </c>
      <c r="S42" s="72"/>
    </row>
    <row r="43" spans="4:19" x14ac:dyDescent="0.25">
      <c r="D43" s="73"/>
      <c r="P43" s="14" t="s">
        <v>948</v>
      </c>
      <c r="Q43" s="71">
        <v>2</v>
      </c>
      <c r="R43" s="71">
        <v>4</v>
      </c>
      <c r="S43" s="72"/>
    </row>
    <row r="44" spans="4:19" x14ac:dyDescent="0.25">
      <c r="D44" s="73"/>
      <c r="P44" s="14" t="s">
        <v>949</v>
      </c>
      <c r="Q44" s="71">
        <v>3</v>
      </c>
      <c r="R44" s="71">
        <v>4</v>
      </c>
      <c r="S44" s="72"/>
    </row>
    <row r="45" spans="4:19" x14ac:dyDescent="0.25">
      <c r="D45" s="73"/>
      <c r="P45" s="14" t="s">
        <v>950</v>
      </c>
      <c r="Q45" s="71">
        <v>4</v>
      </c>
      <c r="R45" s="71">
        <v>3</v>
      </c>
      <c r="S45" s="72"/>
    </row>
    <row r="46" spans="4:19" x14ac:dyDescent="0.25">
      <c r="D46" s="73"/>
      <c r="P46" s="14" t="s">
        <v>951</v>
      </c>
      <c r="Q46" s="71">
        <v>1</v>
      </c>
      <c r="R46" s="71">
        <v>1</v>
      </c>
      <c r="S46" s="72"/>
    </row>
    <row r="47" spans="4:19" x14ac:dyDescent="0.25">
      <c r="D47" s="73"/>
      <c r="P47" s="14" t="s">
        <v>952</v>
      </c>
      <c r="Q47" s="71">
        <v>1</v>
      </c>
      <c r="R47" s="71">
        <v>7</v>
      </c>
      <c r="S47" s="72"/>
    </row>
    <row r="48" spans="4:19" x14ac:dyDescent="0.25">
      <c r="D48" s="73"/>
      <c r="P48" s="14" t="s">
        <v>953</v>
      </c>
      <c r="Q48" s="71">
        <v>1</v>
      </c>
      <c r="R48" s="71">
        <v>2</v>
      </c>
      <c r="S48" s="72"/>
    </row>
    <row r="49" spans="4:19" x14ac:dyDescent="0.25">
      <c r="D49" s="73"/>
      <c r="P49" s="14" t="s">
        <v>954</v>
      </c>
      <c r="Q49" s="71">
        <v>4</v>
      </c>
      <c r="R49" s="71">
        <v>7</v>
      </c>
      <c r="S49" s="72"/>
    </row>
    <row r="50" spans="4:19" x14ac:dyDescent="0.25">
      <c r="D50" s="73"/>
      <c r="P50" s="14" t="s">
        <v>955</v>
      </c>
      <c r="Q50" s="71">
        <v>1</v>
      </c>
      <c r="R50" s="71">
        <v>7</v>
      </c>
      <c r="S50" s="72"/>
    </row>
    <row r="51" spans="4:19" x14ac:dyDescent="0.25">
      <c r="D51" s="73"/>
      <c r="P51" s="14" t="s">
        <v>956</v>
      </c>
      <c r="Q51" s="71">
        <v>1</v>
      </c>
      <c r="R51" s="71">
        <v>5</v>
      </c>
      <c r="S51" s="72"/>
    </row>
    <row r="52" spans="4:19" x14ac:dyDescent="0.25">
      <c r="D52" s="73"/>
      <c r="P52" s="14" t="s">
        <v>957</v>
      </c>
      <c r="Q52" s="71">
        <v>2</v>
      </c>
      <c r="R52" s="71">
        <v>3</v>
      </c>
      <c r="S52" s="72"/>
    </row>
    <row r="53" spans="4:19" x14ac:dyDescent="0.25">
      <c r="D53" s="73"/>
      <c r="P53" s="14" t="s">
        <v>958</v>
      </c>
      <c r="Q53" s="71">
        <v>1</v>
      </c>
      <c r="R53" s="71">
        <v>4</v>
      </c>
      <c r="S53" s="72"/>
    </row>
    <row r="54" spans="4:19" x14ac:dyDescent="0.25">
      <c r="D54" s="73"/>
      <c r="P54" s="14" t="s">
        <v>959</v>
      </c>
      <c r="Q54" s="71">
        <v>1</v>
      </c>
      <c r="R54" s="71">
        <v>1</v>
      </c>
      <c r="S54" s="72"/>
    </row>
    <row r="55" spans="4:19" x14ac:dyDescent="0.25">
      <c r="D55" s="73"/>
      <c r="P55" s="14" t="s">
        <v>960</v>
      </c>
      <c r="Q55" s="71">
        <v>4</v>
      </c>
      <c r="R55" s="71">
        <v>4</v>
      </c>
      <c r="S55" s="72"/>
    </row>
    <row r="56" spans="4:19" x14ac:dyDescent="0.25">
      <c r="D56" s="73"/>
      <c r="P56" s="14" t="s">
        <v>961</v>
      </c>
      <c r="Q56" s="71">
        <v>1</v>
      </c>
      <c r="R56" s="71">
        <v>6</v>
      </c>
      <c r="S56" s="72"/>
    </row>
    <row r="57" spans="4:19" x14ac:dyDescent="0.25">
      <c r="D57" s="73"/>
      <c r="P57" s="14" t="s">
        <v>962</v>
      </c>
      <c r="Q57" s="71">
        <v>2</v>
      </c>
      <c r="R57" s="71">
        <v>8</v>
      </c>
      <c r="S57" s="72"/>
    </row>
    <row r="58" spans="4:19" x14ac:dyDescent="0.25">
      <c r="D58" s="73"/>
      <c r="P58" s="14" t="s">
        <v>963</v>
      </c>
      <c r="Q58" s="71">
        <v>3</v>
      </c>
      <c r="R58" s="71">
        <v>2</v>
      </c>
      <c r="S58" s="72"/>
    </row>
    <row r="59" spans="4:19" x14ac:dyDescent="0.25">
      <c r="D59" s="73"/>
      <c r="P59" s="14" t="s">
        <v>964</v>
      </c>
      <c r="Q59" s="71">
        <v>1</v>
      </c>
      <c r="R59" s="71">
        <v>6</v>
      </c>
      <c r="S59" s="72"/>
    </row>
    <row r="60" spans="4:19" x14ac:dyDescent="0.25">
      <c r="D60" s="73"/>
      <c r="P60" s="14" t="s">
        <v>965</v>
      </c>
      <c r="Q60" s="71">
        <v>3</v>
      </c>
      <c r="R60" s="71">
        <v>5</v>
      </c>
      <c r="S60" s="72"/>
    </row>
    <row r="61" spans="4:19" x14ac:dyDescent="0.25">
      <c r="D61" s="73"/>
      <c r="P61" s="14" t="s">
        <v>966</v>
      </c>
      <c r="Q61" s="71">
        <v>3</v>
      </c>
      <c r="R61" s="71">
        <v>3</v>
      </c>
      <c r="S61" s="72"/>
    </row>
    <row r="62" spans="4:19" x14ac:dyDescent="0.25">
      <c r="D62" s="73"/>
      <c r="P62" s="14" t="s">
        <v>967</v>
      </c>
      <c r="Q62" s="71">
        <v>4</v>
      </c>
      <c r="R62" s="71">
        <v>7</v>
      </c>
      <c r="S62" s="72"/>
    </row>
    <row r="63" spans="4:19" x14ac:dyDescent="0.25">
      <c r="D63" s="73"/>
      <c r="P63" s="14" t="s">
        <v>968</v>
      </c>
      <c r="Q63" s="71">
        <v>3</v>
      </c>
      <c r="R63" s="71">
        <v>4</v>
      </c>
      <c r="S63" s="72"/>
    </row>
    <row r="64" spans="4:19" x14ac:dyDescent="0.25">
      <c r="D64" s="73"/>
      <c r="P64" s="14" t="s">
        <v>969</v>
      </c>
      <c r="Q64" s="71">
        <v>1</v>
      </c>
      <c r="R64" s="71">
        <v>2</v>
      </c>
      <c r="S64" s="72"/>
    </row>
    <row r="65" spans="4:19" x14ac:dyDescent="0.25">
      <c r="D65" s="73"/>
      <c r="P65" s="14" t="s">
        <v>970</v>
      </c>
      <c r="Q65" s="71">
        <v>3</v>
      </c>
      <c r="R65" s="71">
        <v>2</v>
      </c>
      <c r="S65" s="72"/>
    </row>
    <row r="66" spans="4:19" x14ac:dyDescent="0.25">
      <c r="D66" s="73"/>
      <c r="P66" s="14" t="s">
        <v>971</v>
      </c>
      <c r="Q66" s="71">
        <v>4</v>
      </c>
      <c r="R66" s="71">
        <v>8</v>
      </c>
      <c r="S66" s="72"/>
    </row>
    <row r="67" spans="4:19" x14ac:dyDescent="0.25">
      <c r="D67" s="73"/>
      <c r="P67" s="14" t="s">
        <v>972</v>
      </c>
      <c r="Q67" s="71">
        <v>5</v>
      </c>
      <c r="R67" s="71">
        <v>8</v>
      </c>
      <c r="S67" s="72"/>
    </row>
    <row r="68" spans="4:19" x14ac:dyDescent="0.25">
      <c r="D68" s="73"/>
      <c r="P68" s="14" t="s">
        <v>973</v>
      </c>
      <c r="Q68" s="71">
        <v>1</v>
      </c>
      <c r="R68" s="71">
        <v>8</v>
      </c>
      <c r="S68" s="72"/>
    </row>
    <row r="69" spans="4:19" x14ac:dyDescent="0.25">
      <c r="D69" s="73"/>
      <c r="P69" s="14" t="s">
        <v>974</v>
      </c>
      <c r="Q69" s="71">
        <v>2</v>
      </c>
      <c r="R69" s="71">
        <v>4</v>
      </c>
      <c r="S69" s="72"/>
    </row>
    <row r="70" spans="4:19" x14ac:dyDescent="0.25">
      <c r="D70" s="73"/>
      <c r="P70" s="14" t="s">
        <v>975</v>
      </c>
      <c r="Q70" s="71">
        <v>4</v>
      </c>
      <c r="R70" s="71">
        <v>2</v>
      </c>
      <c r="S70" s="72"/>
    </row>
    <row r="71" spans="4:19" x14ac:dyDescent="0.25">
      <c r="D71" s="73"/>
      <c r="P71" s="14" t="s">
        <v>976</v>
      </c>
      <c r="Q71" s="71">
        <v>1</v>
      </c>
      <c r="R71" s="71">
        <v>6</v>
      </c>
      <c r="S71" s="72"/>
    </row>
    <row r="72" spans="4:19" x14ac:dyDescent="0.25">
      <c r="D72" s="73"/>
      <c r="P72" s="14" t="s">
        <v>977</v>
      </c>
      <c r="Q72" s="71">
        <v>3</v>
      </c>
      <c r="R72" s="71">
        <v>7</v>
      </c>
      <c r="S72" s="72"/>
    </row>
    <row r="73" spans="4:19" x14ac:dyDescent="0.25">
      <c r="D73" s="73"/>
      <c r="P73" s="14" t="s">
        <v>978</v>
      </c>
      <c r="Q73" s="71">
        <v>3</v>
      </c>
      <c r="R73" s="71">
        <v>6</v>
      </c>
      <c r="S73" s="72"/>
    </row>
    <row r="74" spans="4:19" x14ac:dyDescent="0.25">
      <c r="D74" s="73"/>
      <c r="P74" s="14" t="s">
        <v>979</v>
      </c>
      <c r="Q74" s="71">
        <v>4</v>
      </c>
      <c r="R74" s="71">
        <v>8</v>
      </c>
      <c r="S74" s="72"/>
    </row>
    <row r="75" spans="4:19" x14ac:dyDescent="0.25">
      <c r="D75" s="73"/>
      <c r="P75" s="14" t="s">
        <v>980</v>
      </c>
      <c r="Q75" s="71">
        <v>4</v>
      </c>
      <c r="R75" s="71">
        <v>6</v>
      </c>
      <c r="S75" s="72"/>
    </row>
    <row r="76" spans="4:19" x14ac:dyDescent="0.25">
      <c r="D76" s="73"/>
      <c r="P76" s="14" t="s">
        <v>981</v>
      </c>
      <c r="Q76" s="71">
        <v>4</v>
      </c>
      <c r="R76" s="71">
        <v>2</v>
      </c>
      <c r="S76" s="72"/>
    </row>
    <row r="77" spans="4:19" x14ac:dyDescent="0.25">
      <c r="D77" s="73"/>
      <c r="P77" s="14" t="s">
        <v>982</v>
      </c>
      <c r="Q77" s="71">
        <v>2</v>
      </c>
      <c r="R77" s="71">
        <v>8</v>
      </c>
      <c r="S77" s="72"/>
    </row>
    <row r="78" spans="4:19" x14ac:dyDescent="0.25">
      <c r="D78" s="73"/>
      <c r="P78" s="14" t="s">
        <v>983</v>
      </c>
      <c r="Q78" s="71">
        <v>2</v>
      </c>
      <c r="R78" s="71">
        <v>4</v>
      </c>
      <c r="S78" s="72"/>
    </row>
    <row r="79" spans="4:19" x14ac:dyDescent="0.25">
      <c r="D79" s="73"/>
      <c r="P79" s="14" t="s">
        <v>984</v>
      </c>
      <c r="Q79" s="71">
        <v>2</v>
      </c>
      <c r="R79" s="71">
        <v>2</v>
      </c>
      <c r="S79" s="72"/>
    </row>
    <row r="80" spans="4:19" x14ac:dyDescent="0.25">
      <c r="D80" s="73"/>
      <c r="P80" s="14" t="s">
        <v>985</v>
      </c>
      <c r="Q80" s="71">
        <v>1</v>
      </c>
      <c r="R80" s="71">
        <v>4</v>
      </c>
      <c r="S80" s="72"/>
    </row>
    <row r="81" spans="4:19" x14ac:dyDescent="0.25">
      <c r="D81" s="73"/>
      <c r="P81" s="14" t="s">
        <v>986</v>
      </c>
      <c r="Q81" s="71">
        <v>1</v>
      </c>
      <c r="R81" s="71">
        <v>6</v>
      </c>
      <c r="S81" s="72"/>
    </row>
    <row r="82" spans="4:19" x14ac:dyDescent="0.25">
      <c r="D82" s="73"/>
      <c r="P82" s="14" t="s">
        <v>987</v>
      </c>
      <c r="Q82" s="71">
        <v>1</v>
      </c>
      <c r="R82" s="71">
        <v>7</v>
      </c>
      <c r="S82" s="72"/>
    </row>
    <row r="83" spans="4:19" x14ac:dyDescent="0.25">
      <c r="D83" s="73"/>
      <c r="P83" s="14" t="s">
        <v>988</v>
      </c>
      <c r="Q83" s="71">
        <v>1</v>
      </c>
      <c r="R83" s="71">
        <v>5</v>
      </c>
      <c r="S83" s="72"/>
    </row>
    <row r="84" spans="4:19" x14ac:dyDescent="0.25">
      <c r="D84" s="73"/>
      <c r="P84" s="14" t="s">
        <v>989</v>
      </c>
      <c r="Q84" s="71">
        <v>1</v>
      </c>
      <c r="R84" s="71">
        <v>1</v>
      </c>
      <c r="S84" s="72"/>
    </row>
    <row r="85" spans="4:19" x14ac:dyDescent="0.25">
      <c r="D85" s="73"/>
      <c r="P85" s="14" t="s">
        <v>990</v>
      </c>
      <c r="Q85" s="71">
        <v>1</v>
      </c>
      <c r="R85" s="71">
        <v>8</v>
      </c>
      <c r="S85" s="72"/>
    </row>
    <row r="86" spans="4:19" x14ac:dyDescent="0.25">
      <c r="D86" s="73"/>
      <c r="P86" s="14" t="s">
        <v>991</v>
      </c>
      <c r="Q86" s="71">
        <v>3</v>
      </c>
      <c r="R86" s="71">
        <v>1</v>
      </c>
      <c r="S86" s="72"/>
    </row>
    <row r="87" spans="4:19" x14ac:dyDescent="0.25">
      <c r="D87" s="73"/>
      <c r="P87" s="14" t="s">
        <v>992</v>
      </c>
      <c r="Q87" s="71">
        <v>2</v>
      </c>
      <c r="R87" s="71">
        <v>2</v>
      </c>
      <c r="S87" s="72"/>
    </row>
    <row r="88" spans="4:19" x14ac:dyDescent="0.25">
      <c r="D88" s="73"/>
      <c r="P88" s="14" t="s">
        <v>993</v>
      </c>
      <c r="Q88" s="71">
        <v>1</v>
      </c>
      <c r="R88" s="71">
        <v>2</v>
      </c>
      <c r="S88" s="72"/>
    </row>
    <row r="89" spans="4:19" x14ac:dyDescent="0.25">
      <c r="D89" s="73"/>
      <c r="P89" s="14" t="s">
        <v>994</v>
      </c>
      <c r="Q89" s="71">
        <v>5</v>
      </c>
      <c r="R89" s="71">
        <v>7</v>
      </c>
      <c r="S89" s="72"/>
    </row>
    <row r="90" spans="4:19" x14ac:dyDescent="0.25">
      <c r="D90" s="73"/>
      <c r="P90" s="14" t="s">
        <v>995</v>
      </c>
      <c r="Q90" s="71">
        <v>4</v>
      </c>
      <c r="R90" s="71">
        <v>4</v>
      </c>
      <c r="S90" s="72"/>
    </row>
    <row r="91" spans="4:19" x14ac:dyDescent="0.25">
      <c r="D91" s="73"/>
      <c r="P91" s="14" t="s">
        <v>996</v>
      </c>
      <c r="Q91" s="71">
        <v>3</v>
      </c>
      <c r="R91" s="71">
        <v>2</v>
      </c>
      <c r="S91" s="72"/>
    </row>
    <row r="92" spans="4:19" x14ac:dyDescent="0.25">
      <c r="D92" s="73"/>
      <c r="P92" s="14" t="s">
        <v>997</v>
      </c>
      <c r="Q92" s="71">
        <v>2</v>
      </c>
      <c r="R92" s="71">
        <v>7</v>
      </c>
      <c r="S92" s="72"/>
    </row>
    <row r="93" spans="4:19" x14ac:dyDescent="0.25">
      <c r="D93" s="73"/>
      <c r="P93" s="14" t="s">
        <v>998</v>
      </c>
      <c r="Q93" s="71">
        <v>1</v>
      </c>
      <c r="R93" s="71">
        <v>2</v>
      </c>
      <c r="S93" s="72"/>
    </row>
    <row r="94" spans="4:19" x14ac:dyDescent="0.25">
      <c r="D94" s="73"/>
      <c r="P94" s="14" t="s">
        <v>999</v>
      </c>
      <c r="Q94" s="71">
        <v>4</v>
      </c>
      <c r="R94" s="71">
        <v>2</v>
      </c>
      <c r="S94" s="72"/>
    </row>
    <row r="95" spans="4:19" x14ac:dyDescent="0.25">
      <c r="D95" s="73"/>
      <c r="P95" s="14" t="s">
        <v>1000</v>
      </c>
      <c r="Q95" s="71">
        <v>5</v>
      </c>
      <c r="R95" s="71">
        <v>1</v>
      </c>
      <c r="S95" s="72"/>
    </row>
    <row r="96" spans="4:19" x14ac:dyDescent="0.25">
      <c r="D96" s="73"/>
      <c r="P96" s="14" t="s">
        <v>1001</v>
      </c>
      <c r="Q96" s="71">
        <v>2</v>
      </c>
      <c r="R96" s="71">
        <v>8</v>
      </c>
      <c r="S96" s="72"/>
    </row>
    <row r="97" spans="4:19" x14ac:dyDescent="0.25">
      <c r="D97" s="73"/>
      <c r="P97" s="14" t="s">
        <v>1002</v>
      </c>
      <c r="Q97" s="71">
        <v>5</v>
      </c>
      <c r="R97" s="71">
        <v>8</v>
      </c>
      <c r="S97" s="72"/>
    </row>
    <row r="98" spans="4:19" x14ac:dyDescent="0.25">
      <c r="D98" s="73"/>
      <c r="P98" s="14" t="s">
        <v>1003</v>
      </c>
      <c r="Q98" s="71">
        <v>3</v>
      </c>
      <c r="R98" s="71">
        <v>6</v>
      </c>
      <c r="S98" s="72"/>
    </row>
    <row r="99" spans="4:19" x14ac:dyDescent="0.25">
      <c r="D99" s="73"/>
      <c r="P99" s="14" t="s">
        <v>1004</v>
      </c>
      <c r="Q99" s="71">
        <v>4</v>
      </c>
      <c r="R99" s="71">
        <v>6</v>
      </c>
      <c r="S99" s="72"/>
    </row>
    <row r="100" spans="4:19" x14ac:dyDescent="0.25">
      <c r="D100" s="73"/>
      <c r="P100" s="14" t="s">
        <v>1005</v>
      </c>
      <c r="Q100" s="71">
        <v>3</v>
      </c>
      <c r="R100" s="71">
        <v>5</v>
      </c>
      <c r="S100" s="72"/>
    </row>
    <row r="101" spans="4:19" x14ac:dyDescent="0.25">
      <c r="D101" s="73"/>
      <c r="P101" s="14" t="s">
        <v>1006</v>
      </c>
      <c r="Q101" s="71">
        <v>3</v>
      </c>
      <c r="R101" s="71">
        <v>8</v>
      </c>
      <c r="S101" s="72"/>
    </row>
    <row r="102" spans="4:19" x14ac:dyDescent="0.25">
      <c r="D102" s="73"/>
      <c r="P102" s="14" t="s">
        <v>1007</v>
      </c>
      <c r="Q102" s="71">
        <v>3</v>
      </c>
      <c r="R102" s="71">
        <v>1</v>
      </c>
      <c r="S102" s="72"/>
    </row>
    <row r="103" spans="4:19" x14ac:dyDescent="0.25">
      <c r="D103" s="73"/>
      <c r="P103" s="14" t="s">
        <v>1008</v>
      </c>
      <c r="Q103" s="71">
        <v>5</v>
      </c>
      <c r="R103" s="71">
        <v>4</v>
      </c>
      <c r="S103" s="72"/>
    </row>
    <row r="104" spans="4:19" x14ac:dyDescent="0.25">
      <c r="D104" s="73"/>
      <c r="P104" s="14" t="s">
        <v>1009</v>
      </c>
      <c r="Q104" s="71">
        <v>1</v>
      </c>
      <c r="R104" s="71">
        <v>6</v>
      </c>
      <c r="S104" s="72"/>
    </row>
    <row r="105" spans="4:19" x14ac:dyDescent="0.25">
      <c r="D105" s="73"/>
      <c r="P105" s="14" t="s">
        <v>1010</v>
      </c>
      <c r="Q105" s="71">
        <v>4</v>
      </c>
      <c r="R105" s="71">
        <v>6</v>
      </c>
      <c r="S105" s="72"/>
    </row>
    <row r="106" spans="4:19" x14ac:dyDescent="0.25">
      <c r="D106" s="73"/>
      <c r="P106" s="14" t="s">
        <v>1011</v>
      </c>
      <c r="Q106" s="71">
        <v>1</v>
      </c>
      <c r="R106" s="71">
        <v>8</v>
      </c>
      <c r="S106" s="72"/>
    </row>
    <row r="107" spans="4:19" x14ac:dyDescent="0.25">
      <c r="D107" s="73"/>
      <c r="P107" s="14" t="s">
        <v>1012</v>
      </c>
      <c r="Q107" s="71">
        <v>1</v>
      </c>
      <c r="R107" s="71">
        <v>3</v>
      </c>
      <c r="S107" s="72"/>
    </row>
    <row r="108" spans="4:19" x14ac:dyDescent="0.25">
      <c r="D108" s="73"/>
      <c r="P108" s="14" t="s">
        <v>1013</v>
      </c>
      <c r="Q108" s="71">
        <v>4</v>
      </c>
      <c r="R108" s="71">
        <v>1</v>
      </c>
      <c r="S108" s="72"/>
    </row>
    <row r="109" spans="4:19" x14ac:dyDescent="0.25">
      <c r="D109" s="73"/>
      <c r="P109" s="14" t="s">
        <v>1014</v>
      </c>
      <c r="Q109" s="71">
        <v>5</v>
      </c>
      <c r="R109" s="71">
        <v>4</v>
      </c>
      <c r="S109" s="72"/>
    </row>
    <row r="110" spans="4:19" x14ac:dyDescent="0.25">
      <c r="D110" s="73"/>
      <c r="P110" s="14" t="s">
        <v>1015</v>
      </c>
      <c r="Q110" s="71">
        <v>4</v>
      </c>
      <c r="R110" s="71">
        <v>4</v>
      </c>
      <c r="S110" s="72"/>
    </row>
    <row r="111" spans="4:19" x14ac:dyDescent="0.25">
      <c r="D111" s="73"/>
      <c r="P111" s="14" t="s">
        <v>1016</v>
      </c>
      <c r="Q111" s="71">
        <v>4</v>
      </c>
      <c r="R111" s="71">
        <v>2</v>
      </c>
      <c r="S111" s="72"/>
    </row>
    <row r="112" spans="4:19" x14ac:dyDescent="0.25">
      <c r="D112" s="73"/>
      <c r="P112" s="14" t="s">
        <v>1017</v>
      </c>
      <c r="Q112" s="71">
        <v>1</v>
      </c>
      <c r="R112" s="71">
        <v>3</v>
      </c>
      <c r="S112" s="72"/>
    </row>
    <row r="113" spans="4:19" x14ac:dyDescent="0.25">
      <c r="D113" s="73"/>
      <c r="P113" s="14" t="s">
        <v>1018</v>
      </c>
      <c r="Q113" s="71">
        <v>2</v>
      </c>
      <c r="R113" s="71">
        <v>5</v>
      </c>
      <c r="S113" s="72"/>
    </row>
    <row r="114" spans="4:19" x14ac:dyDescent="0.25">
      <c r="D114" s="73"/>
      <c r="P114" s="14" t="s">
        <v>1019</v>
      </c>
      <c r="Q114" s="71">
        <v>1</v>
      </c>
      <c r="R114" s="71">
        <v>4</v>
      </c>
      <c r="S114" s="72"/>
    </row>
    <row r="115" spans="4:19" x14ac:dyDescent="0.25">
      <c r="D115" s="73"/>
      <c r="P115" s="14" t="s">
        <v>1020</v>
      </c>
      <c r="Q115" s="71">
        <v>3</v>
      </c>
      <c r="R115" s="71">
        <v>3</v>
      </c>
      <c r="S115" s="72"/>
    </row>
    <row r="116" spans="4:19" x14ac:dyDescent="0.25">
      <c r="D116" s="73"/>
      <c r="P116" s="14" t="s">
        <v>1021</v>
      </c>
      <c r="Q116" s="71">
        <v>4</v>
      </c>
      <c r="R116" s="71">
        <v>3</v>
      </c>
      <c r="S116" s="72"/>
    </row>
    <row r="117" spans="4:19" x14ac:dyDescent="0.25">
      <c r="D117" s="73"/>
      <c r="P117" s="14" t="s">
        <v>1022</v>
      </c>
      <c r="Q117" s="71">
        <v>3</v>
      </c>
      <c r="R117" s="71">
        <v>6</v>
      </c>
      <c r="S117" s="72"/>
    </row>
    <row r="118" spans="4:19" x14ac:dyDescent="0.25">
      <c r="D118" s="73"/>
      <c r="P118" s="14" t="s">
        <v>1023</v>
      </c>
      <c r="Q118" s="71">
        <v>1</v>
      </c>
      <c r="R118" s="71">
        <v>1</v>
      </c>
      <c r="S118" s="72"/>
    </row>
    <row r="119" spans="4:19" x14ac:dyDescent="0.25">
      <c r="D119" s="73"/>
      <c r="P119" s="14" t="s">
        <v>1024</v>
      </c>
      <c r="Q119" s="71">
        <v>4</v>
      </c>
      <c r="R119" s="71">
        <v>8</v>
      </c>
      <c r="S119" s="72"/>
    </row>
    <row r="120" spans="4:19" x14ac:dyDescent="0.25">
      <c r="D120" s="73"/>
      <c r="P120" s="14" t="s">
        <v>1025</v>
      </c>
      <c r="Q120" s="71">
        <v>5</v>
      </c>
      <c r="R120" s="71">
        <v>7</v>
      </c>
      <c r="S120" s="72"/>
    </row>
    <row r="121" spans="4:19" x14ac:dyDescent="0.25">
      <c r="D121" s="73"/>
      <c r="P121" s="14" t="s">
        <v>1026</v>
      </c>
      <c r="Q121" s="71">
        <v>5</v>
      </c>
      <c r="R121" s="71">
        <v>2</v>
      </c>
      <c r="S121" s="72"/>
    </row>
    <row r="122" spans="4:19" x14ac:dyDescent="0.25">
      <c r="D122" s="73"/>
      <c r="P122" s="14" t="s">
        <v>1027</v>
      </c>
      <c r="Q122" s="71">
        <v>5</v>
      </c>
      <c r="R122" s="71">
        <v>4</v>
      </c>
      <c r="S122" s="72"/>
    </row>
    <row r="123" spans="4:19" x14ac:dyDescent="0.25">
      <c r="D123" s="73"/>
      <c r="P123" s="14" t="s">
        <v>1028</v>
      </c>
      <c r="Q123" s="71">
        <v>2</v>
      </c>
      <c r="R123" s="71">
        <v>7</v>
      </c>
      <c r="S123" s="72"/>
    </row>
    <row r="124" spans="4:19" x14ac:dyDescent="0.25">
      <c r="D124" s="73"/>
      <c r="P124" s="14" t="s">
        <v>1029</v>
      </c>
      <c r="Q124" s="71">
        <v>5</v>
      </c>
      <c r="R124" s="71">
        <v>4</v>
      </c>
      <c r="S124" s="72"/>
    </row>
    <row r="125" spans="4:19" x14ac:dyDescent="0.25">
      <c r="D125" s="73"/>
      <c r="P125" s="14" t="s">
        <v>1030</v>
      </c>
      <c r="Q125" s="71">
        <v>3</v>
      </c>
      <c r="R125" s="71">
        <v>2</v>
      </c>
      <c r="S125" s="72"/>
    </row>
    <row r="126" spans="4:19" x14ac:dyDescent="0.25">
      <c r="D126" s="73"/>
      <c r="P126" s="14" t="s">
        <v>1031</v>
      </c>
      <c r="Q126" s="71">
        <v>4</v>
      </c>
      <c r="R126" s="71">
        <v>4</v>
      </c>
      <c r="S126" s="72"/>
    </row>
    <row r="127" spans="4:19" x14ac:dyDescent="0.25">
      <c r="D127" s="73"/>
      <c r="P127" s="14" t="s">
        <v>1032</v>
      </c>
      <c r="Q127" s="71">
        <v>2</v>
      </c>
      <c r="R127" s="71">
        <v>4</v>
      </c>
      <c r="S127" s="72"/>
    </row>
    <row r="128" spans="4:19" x14ac:dyDescent="0.25">
      <c r="D128" s="73"/>
      <c r="P128" s="14" t="s">
        <v>1033</v>
      </c>
      <c r="Q128" s="71">
        <v>5</v>
      </c>
      <c r="R128" s="71">
        <v>5</v>
      </c>
      <c r="S128" s="72"/>
    </row>
    <row r="129" spans="4:19" x14ac:dyDescent="0.25">
      <c r="D129" s="73"/>
      <c r="P129" s="14" t="s">
        <v>1034</v>
      </c>
      <c r="Q129" s="71">
        <v>2</v>
      </c>
      <c r="R129" s="71">
        <v>7</v>
      </c>
      <c r="S129" s="72"/>
    </row>
    <row r="130" spans="4:19" x14ac:dyDescent="0.25">
      <c r="D130" s="73"/>
      <c r="P130" s="14" t="s">
        <v>1035</v>
      </c>
      <c r="Q130" s="71">
        <v>4</v>
      </c>
      <c r="R130" s="71">
        <v>7</v>
      </c>
      <c r="S130" s="72"/>
    </row>
    <row r="131" spans="4:19" x14ac:dyDescent="0.25">
      <c r="D131" s="73"/>
      <c r="P131" s="14" t="s">
        <v>1036</v>
      </c>
      <c r="Q131" s="71">
        <v>3</v>
      </c>
      <c r="R131" s="71">
        <v>3</v>
      </c>
      <c r="S131" s="72"/>
    </row>
    <row r="132" spans="4:19" x14ac:dyDescent="0.25">
      <c r="D132" s="73"/>
      <c r="P132" s="14" t="s">
        <v>1037</v>
      </c>
      <c r="Q132" s="71">
        <v>1</v>
      </c>
      <c r="R132" s="71">
        <v>5</v>
      </c>
      <c r="S132" s="72"/>
    </row>
    <row r="133" spans="4:19" x14ac:dyDescent="0.25">
      <c r="D133" s="73"/>
      <c r="P133" s="14" t="s">
        <v>1038</v>
      </c>
      <c r="Q133" s="71">
        <v>3</v>
      </c>
      <c r="R133" s="71">
        <v>2</v>
      </c>
      <c r="S133" s="72"/>
    </row>
    <row r="134" spans="4:19" x14ac:dyDescent="0.25">
      <c r="D134" s="73"/>
      <c r="P134" s="14" t="s">
        <v>1039</v>
      </c>
      <c r="Q134" s="71">
        <v>5</v>
      </c>
      <c r="R134" s="71">
        <v>6</v>
      </c>
      <c r="S134" s="72"/>
    </row>
    <row r="135" spans="4:19" x14ac:dyDescent="0.25">
      <c r="D135" s="73"/>
      <c r="P135" s="14" t="s">
        <v>1040</v>
      </c>
      <c r="Q135" s="71">
        <v>4</v>
      </c>
      <c r="R135" s="71">
        <v>2</v>
      </c>
      <c r="S135" s="72"/>
    </row>
    <row r="136" spans="4:19" x14ac:dyDescent="0.25">
      <c r="D136" s="73"/>
      <c r="P136" s="14" t="s">
        <v>1041</v>
      </c>
      <c r="Q136" s="71">
        <v>5</v>
      </c>
      <c r="R136" s="71">
        <v>6</v>
      </c>
      <c r="S136" s="72"/>
    </row>
    <row r="137" spans="4:19" x14ac:dyDescent="0.25">
      <c r="D137" s="73"/>
      <c r="P137" s="14" t="s">
        <v>1042</v>
      </c>
      <c r="Q137" s="71">
        <v>2</v>
      </c>
      <c r="R137" s="71">
        <v>2</v>
      </c>
      <c r="S137" s="72"/>
    </row>
    <row r="138" spans="4:19" x14ac:dyDescent="0.25">
      <c r="D138" s="73"/>
      <c r="P138" s="14" t="s">
        <v>1043</v>
      </c>
      <c r="Q138" s="71">
        <v>3</v>
      </c>
      <c r="R138" s="71">
        <v>2</v>
      </c>
      <c r="S138" s="72"/>
    </row>
    <row r="139" spans="4:19" x14ac:dyDescent="0.25">
      <c r="D139" s="73"/>
      <c r="P139" s="14" t="s">
        <v>1044</v>
      </c>
      <c r="Q139" s="71">
        <v>5</v>
      </c>
      <c r="R139" s="71">
        <v>8</v>
      </c>
      <c r="S139" s="72"/>
    </row>
    <row r="140" spans="4:19" x14ac:dyDescent="0.25">
      <c r="D140" s="73"/>
      <c r="P140" s="14" t="s">
        <v>1045</v>
      </c>
      <c r="Q140" s="71">
        <v>3</v>
      </c>
      <c r="R140" s="71">
        <v>5</v>
      </c>
      <c r="S140" s="72"/>
    </row>
    <row r="141" spans="4:19" x14ac:dyDescent="0.25">
      <c r="D141" s="73"/>
      <c r="P141" s="14" t="s">
        <v>1046</v>
      </c>
      <c r="Q141" s="71">
        <v>3</v>
      </c>
      <c r="R141" s="71">
        <v>4</v>
      </c>
      <c r="S141" s="72"/>
    </row>
    <row r="142" spans="4:19" x14ac:dyDescent="0.25">
      <c r="D142" s="73"/>
      <c r="P142" s="14" t="s">
        <v>1047</v>
      </c>
      <c r="Q142" s="71">
        <v>3</v>
      </c>
      <c r="R142" s="71">
        <v>1</v>
      </c>
      <c r="S142" s="72"/>
    </row>
    <row r="143" spans="4:19" x14ac:dyDescent="0.25">
      <c r="D143" s="73"/>
      <c r="P143" s="14" t="s">
        <v>1048</v>
      </c>
      <c r="Q143" s="71">
        <v>5</v>
      </c>
      <c r="R143" s="71">
        <v>2</v>
      </c>
      <c r="S143" s="72"/>
    </row>
    <row r="144" spans="4:19" x14ac:dyDescent="0.25">
      <c r="D144" s="73"/>
      <c r="P144" s="14" t="s">
        <v>1049</v>
      </c>
      <c r="Q144" s="71">
        <v>5</v>
      </c>
      <c r="R144" s="71">
        <v>3</v>
      </c>
      <c r="S144" s="72"/>
    </row>
    <row r="145" spans="4:19" x14ac:dyDescent="0.25">
      <c r="D145" s="73"/>
      <c r="P145" s="14" t="s">
        <v>1050</v>
      </c>
      <c r="Q145" s="71">
        <v>2</v>
      </c>
      <c r="R145" s="71">
        <v>1</v>
      </c>
      <c r="S145" s="72"/>
    </row>
    <row r="146" spans="4:19" x14ac:dyDescent="0.25">
      <c r="D146" s="73"/>
      <c r="P146" s="14" t="s">
        <v>1051</v>
      </c>
      <c r="Q146" s="71">
        <v>1</v>
      </c>
      <c r="R146" s="71">
        <v>5</v>
      </c>
      <c r="S146" s="72"/>
    </row>
    <row r="147" spans="4:19" x14ac:dyDescent="0.25">
      <c r="D147" s="73"/>
      <c r="P147" s="14" t="s">
        <v>1052</v>
      </c>
      <c r="Q147" s="71">
        <v>2</v>
      </c>
      <c r="R147" s="71">
        <v>6</v>
      </c>
      <c r="S147" s="72"/>
    </row>
    <row r="148" spans="4:19" x14ac:dyDescent="0.25">
      <c r="D148" s="73"/>
      <c r="P148" s="14" t="s">
        <v>1053</v>
      </c>
      <c r="Q148" s="71">
        <v>5</v>
      </c>
      <c r="R148" s="71">
        <v>4</v>
      </c>
      <c r="S148" s="72"/>
    </row>
    <row r="149" spans="4:19" x14ac:dyDescent="0.25">
      <c r="D149" s="73"/>
      <c r="P149" s="14" t="s">
        <v>1054</v>
      </c>
      <c r="Q149" s="71">
        <v>2</v>
      </c>
      <c r="R149" s="71">
        <v>6</v>
      </c>
      <c r="S149" s="72"/>
    </row>
    <row r="150" spans="4:19" x14ac:dyDescent="0.25">
      <c r="D150" s="73"/>
      <c r="P150" s="14" t="s">
        <v>1055</v>
      </c>
      <c r="Q150" s="71">
        <v>1</v>
      </c>
      <c r="R150" s="71">
        <v>4</v>
      </c>
      <c r="S150" s="72"/>
    </row>
    <row r="151" spans="4:19" x14ac:dyDescent="0.25">
      <c r="D151" s="73"/>
      <c r="P151" s="14" t="s">
        <v>1056</v>
      </c>
      <c r="Q151" s="71">
        <v>1</v>
      </c>
      <c r="R151" s="71">
        <v>6</v>
      </c>
      <c r="S151" s="72"/>
    </row>
    <row r="152" spans="4:19" x14ac:dyDescent="0.25">
      <c r="D152" s="73"/>
      <c r="P152" s="14" t="s">
        <v>1057</v>
      </c>
      <c r="Q152" s="71">
        <v>2</v>
      </c>
      <c r="R152" s="71">
        <v>7</v>
      </c>
      <c r="S152" s="72"/>
    </row>
    <row r="153" spans="4:19" x14ac:dyDescent="0.25">
      <c r="D153" s="73"/>
      <c r="P153" s="14" t="s">
        <v>1058</v>
      </c>
      <c r="Q153" s="71">
        <v>5</v>
      </c>
      <c r="R153" s="71">
        <v>5</v>
      </c>
      <c r="S153" s="72"/>
    </row>
    <row r="154" spans="4:19" x14ac:dyDescent="0.25">
      <c r="D154" s="73"/>
      <c r="P154" s="14" t="s">
        <v>1059</v>
      </c>
      <c r="Q154" s="71">
        <v>5</v>
      </c>
      <c r="R154" s="71">
        <v>6</v>
      </c>
      <c r="S154" s="72"/>
    </row>
    <row r="155" spans="4:19" x14ac:dyDescent="0.25">
      <c r="D155" s="73"/>
      <c r="P155" s="14" t="s">
        <v>1060</v>
      </c>
      <c r="Q155" s="71">
        <v>4</v>
      </c>
      <c r="R155" s="71">
        <v>1</v>
      </c>
      <c r="S155" s="72"/>
    </row>
    <row r="156" spans="4:19" x14ac:dyDescent="0.25">
      <c r="D156" s="73"/>
      <c r="P156" s="14" t="s">
        <v>1061</v>
      </c>
      <c r="Q156" s="71">
        <v>5</v>
      </c>
      <c r="R156" s="71">
        <v>6</v>
      </c>
      <c r="S156" s="72"/>
    </row>
    <row r="157" spans="4:19" x14ac:dyDescent="0.25">
      <c r="D157" s="73"/>
      <c r="P157" s="14" t="s">
        <v>1062</v>
      </c>
      <c r="Q157" s="71">
        <v>4</v>
      </c>
      <c r="R157" s="71">
        <v>6</v>
      </c>
      <c r="S157" s="72"/>
    </row>
    <row r="158" spans="4:19" x14ac:dyDescent="0.25">
      <c r="D158" s="73"/>
      <c r="P158" s="14" t="s">
        <v>1063</v>
      </c>
      <c r="Q158" s="71">
        <v>2</v>
      </c>
      <c r="R158" s="71">
        <v>3</v>
      </c>
      <c r="S158" s="72"/>
    </row>
    <row r="159" spans="4:19" x14ac:dyDescent="0.25">
      <c r="D159" s="73"/>
      <c r="P159" s="14" t="s">
        <v>1064</v>
      </c>
      <c r="Q159" s="71">
        <v>5</v>
      </c>
      <c r="R159" s="71">
        <v>8</v>
      </c>
      <c r="S159" s="72"/>
    </row>
    <row r="160" spans="4:19" x14ac:dyDescent="0.25">
      <c r="D160" s="73"/>
      <c r="P160" s="14" t="s">
        <v>1065</v>
      </c>
      <c r="Q160" s="71">
        <v>2</v>
      </c>
      <c r="R160" s="71">
        <v>1</v>
      </c>
      <c r="S160" s="72"/>
    </row>
    <row r="161" spans="4:19" x14ac:dyDescent="0.25">
      <c r="D161" s="73"/>
      <c r="P161" s="14" t="s">
        <v>1066</v>
      </c>
      <c r="Q161" s="71">
        <v>3</v>
      </c>
      <c r="R161" s="71">
        <v>2</v>
      </c>
      <c r="S161" s="72"/>
    </row>
    <row r="162" spans="4:19" x14ac:dyDescent="0.25">
      <c r="D162" s="73"/>
      <c r="P162" s="14" t="s">
        <v>1067</v>
      </c>
      <c r="Q162" s="71">
        <v>4</v>
      </c>
      <c r="R162" s="71">
        <v>7</v>
      </c>
      <c r="S162" s="72"/>
    </row>
    <row r="163" spans="4:19" x14ac:dyDescent="0.25">
      <c r="D163" s="73"/>
      <c r="P163" s="14" t="s">
        <v>1068</v>
      </c>
      <c r="Q163" s="71">
        <v>2</v>
      </c>
      <c r="R163" s="71">
        <v>1</v>
      </c>
      <c r="S163" s="72"/>
    </row>
    <row r="164" spans="4:19" x14ac:dyDescent="0.25">
      <c r="D164" s="73"/>
      <c r="P164" s="14" t="s">
        <v>1069</v>
      </c>
      <c r="Q164" s="71">
        <v>5</v>
      </c>
      <c r="R164" s="71">
        <v>1</v>
      </c>
      <c r="S164" s="72"/>
    </row>
    <row r="165" spans="4:19" x14ac:dyDescent="0.25">
      <c r="D165" s="73"/>
      <c r="P165" s="14" t="s">
        <v>1070</v>
      </c>
      <c r="Q165" s="71">
        <v>4</v>
      </c>
      <c r="R165" s="71">
        <v>3</v>
      </c>
      <c r="S165" s="72"/>
    </row>
    <row r="166" spans="4:19" x14ac:dyDescent="0.25">
      <c r="D166" s="73"/>
      <c r="P166" s="14" t="s">
        <v>1071</v>
      </c>
      <c r="Q166" s="71">
        <v>5</v>
      </c>
      <c r="R166" s="71">
        <v>8</v>
      </c>
      <c r="S166" s="72"/>
    </row>
    <row r="167" spans="4:19" x14ac:dyDescent="0.25">
      <c r="D167" s="73"/>
      <c r="P167" s="14" t="s">
        <v>1072</v>
      </c>
      <c r="Q167" s="71">
        <v>1</v>
      </c>
      <c r="R167" s="71">
        <v>5</v>
      </c>
      <c r="S167" s="72"/>
    </row>
    <row r="168" spans="4:19" x14ac:dyDescent="0.25">
      <c r="D168" s="73"/>
      <c r="P168" s="14" t="s">
        <v>1073</v>
      </c>
      <c r="Q168" s="71">
        <v>1</v>
      </c>
      <c r="R168" s="71">
        <v>2</v>
      </c>
      <c r="S168" s="72"/>
    </row>
    <row r="169" spans="4:19" x14ac:dyDescent="0.25">
      <c r="D169" s="73"/>
      <c r="P169" s="14" t="s">
        <v>1074</v>
      </c>
      <c r="Q169" s="71">
        <v>2</v>
      </c>
      <c r="R169" s="71">
        <v>8</v>
      </c>
      <c r="S169" s="72"/>
    </row>
    <row r="170" spans="4:19" x14ac:dyDescent="0.25">
      <c r="D170" s="73"/>
      <c r="P170" s="14" t="s">
        <v>1075</v>
      </c>
      <c r="Q170" s="71">
        <v>2</v>
      </c>
      <c r="R170" s="71">
        <v>6</v>
      </c>
      <c r="S170" s="72"/>
    </row>
    <row r="171" spans="4:19" x14ac:dyDescent="0.25">
      <c r="D171" s="73"/>
      <c r="P171" s="14" t="s">
        <v>1076</v>
      </c>
      <c r="Q171" s="71">
        <v>1</v>
      </c>
      <c r="R171" s="71">
        <v>6</v>
      </c>
      <c r="S171" s="72"/>
    </row>
    <row r="172" spans="4:19" x14ac:dyDescent="0.25">
      <c r="D172" s="73"/>
      <c r="P172" s="14" t="s">
        <v>1077</v>
      </c>
      <c r="Q172" s="71">
        <v>4</v>
      </c>
      <c r="R172" s="71">
        <v>2</v>
      </c>
      <c r="S172" s="72"/>
    </row>
    <row r="173" spans="4:19" x14ac:dyDescent="0.25">
      <c r="D173" s="73"/>
      <c r="P173" s="14" t="s">
        <v>1078</v>
      </c>
      <c r="Q173" s="71">
        <v>1</v>
      </c>
      <c r="R173" s="71">
        <v>1</v>
      </c>
      <c r="S173" s="72"/>
    </row>
    <row r="174" spans="4:19" x14ac:dyDescent="0.25">
      <c r="D174" s="73"/>
      <c r="P174" s="14" t="s">
        <v>1079</v>
      </c>
      <c r="Q174" s="71">
        <v>2</v>
      </c>
      <c r="R174" s="71">
        <v>6</v>
      </c>
      <c r="S174" s="72"/>
    </row>
    <row r="175" spans="4:19" x14ac:dyDescent="0.25">
      <c r="D175" s="73"/>
      <c r="P175" s="14" t="s">
        <v>1080</v>
      </c>
      <c r="Q175" s="71">
        <v>2</v>
      </c>
      <c r="R175" s="71">
        <v>2</v>
      </c>
      <c r="S175" s="72"/>
    </row>
    <row r="176" spans="4:19" x14ac:dyDescent="0.25">
      <c r="D176" s="73"/>
      <c r="P176" s="14" t="s">
        <v>1081</v>
      </c>
      <c r="Q176" s="71">
        <v>4</v>
      </c>
      <c r="R176" s="71">
        <v>2</v>
      </c>
      <c r="S176" s="72"/>
    </row>
    <row r="177" spans="4:19" x14ac:dyDescent="0.25">
      <c r="D177" s="73"/>
      <c r="P177" s="14" t="s">
        <v>1082</v>
      </c>
      <c r="Q177" s="71">
        <v>2</v>
      </c>
      <c r="R177" s="71">
        <v>4</v>
      </c>
      <c r="S177" s="72"/>
    </row>
    <row r="178" spans="4:19" x14ac:dyDescent="0.25">
      <c r="D178" s="73"/>
      <c r="P178" s="14" t="s">
        <v>1083</v>
      </c>
      <c r="Q178" s="71">
        <v>5</v>
      </c>
      <c r="R178" s="71">
        <v>1</v>
      </c>
      <c r="S178" s="72"/>
    </row>
    <row r="179" spans="4:19" x14ac:dyDescent="0.25">
      <c r="D179" s="73"/>
      <c r="P179" s="14" t="s">
        <v>1084</v>
      </c>
      <c r="Q179" s="71">
        <v>5</v>
      </c>
      <c r="R179" s="71">
        <v>8</v>
      </c>
      <c r="S179" s="72"/>
    </row>
    <row r="180" spans="4:19" x14ac:dyDescent="0.25">
      <c r="D180" s="73"/>
      <c r="P180" s="14" t="s">
        <v>1085</v>
      </c>
      <c r="Q180" s="71">
        <v>2</v>
      </c>
      <c r="R180" s="71">
        <v>4</v>
      </c>
      <c r="S180" s="72"/>
    </row>
    <row r="181" spans="4:19" x14ac:dyDescent="0.25">
      <c r="D181" s="73"/>
      <c r="P181" s="14" t="s">
        <v>1086</v>
      </c>
      <c r="Q181" s="71">
        <v>4</v>
      </c>
      <c r="R181" s="71">
        <v>6</v>
      </c>
      <c r="S181" s="72"/>
    </row>
    <row r="182" spans="4:19" x14ac:dyDescent="0.25">
      <c r="D182" s="73"/>
      <c r="P182" s="14" t="s">
        <v>1087</v>
      </c>
      <c r="Q182" s="71">
        <v>5</v>
      </c>
      <c r="R182" s="71">
        <v>4</v>
      </c>
      <c r="S182" s="72"/>
    </row>
    <row r="183" spans="4:19" x14ac:dyDescent="0.25">
      <c r="D183" s="73"/>
      <c r="P183" s="14" t="s">
        <v>1088</v>
      </c>
      <c r="Q183" s="71">
        <v>4</v>
      </c>
      <c r="R183" s="71">
        <v>2</v>
      </c>
      <c r="S183" s="72"/>
    </row>
    <row r="184" spans="4:19" x14ac:dyDescent="0.25">
      <c r="D184" s="73"/>
      <c r="P184" s="14" t="s">
        <v>1089</v>
      </c>
      <c r="Q184" s="71">
        <v>5</v>
      </c>
      <c r="R184" s="71">
        <v>2</v>
      </c>
      <c r="S184" s="72"/>
    </row>
    <row r="185" spans="4:19" x14ac:dyDescent="0.25">
      <c r="D185" s="73"/>
      <c r="P185" s="14" t="s">
        <v>1090</v>
      </c>
      <c r="Q185" s="71">
        <v>1</v>
      </c>
      <c r="R185" s="71">
        <v>4</v>
      </c>
      <c r="S185" s="72"/>
    </row>
    <row r="186" spans="4:19" x14ac:dyDescent="0.25">
      <c r="D186" s="73"/>
      <c r="P186" s="14" t="s">
        <v>1091</v>
      </c>
      <c r="Q186" s="71">
        <v>1</v>
      </c>
      <c r="R186" s="71">
        <v>5</v>
      </c>
      <c r="S186" s="72"/>
    </row>
    <row r="187" spans="4:19" x14ac:dyDescent="0.25">
      <c r="D187" s="73"/>
      <c r="P187" s="14" t="s">
        <v>1092</v>
      </c>
      <c r="Q187" s="71">
        <v>1</v>
      </c>
      <c r="R187" s="71">
        <v>2</v>
      </c>
      <c r="S187" s="72"/>
    </row>
    <row r="188" spans="4:19" x14ac:dyDescent="0.25">
      <c r="D188" s="73"/>
      <c r="P188" s="14" t="s">
        <v>1093</v>
      </c>
      <c r="Q188" s="71">
        <v>5</v>
      </c>
      <c r="R188" s="71">
        <v>5</v>
      </c>
      <c r="S188" s="72"/>
    </row>
    <row r="189" spans="4:19" x14ac:dyDescent="0.25">
      <c r="D189" s="73"/>
      <c r="P189" s="14" t="s">
        <v>1094</v>
      </c>
      <c r="Q189" s="71">
        <v>2</v>
      </c>
      <c r="R189" s="71">
        <v>2</v>
      </c>
      <c r="S189" s="72"/>
    </row>
    <row r="190" spans="4:19" x14ac:dyDescent="0.25">
      <c r="D190" s="73"/>
      <c r="P190" s="14" t="s">
        <v>1095</v>
      </c>
      <c r="Q190" s="71">
        <v>2</v>
      </c>
      <c r="R190" s="71">
        <v>8</v>
      </c>
      <c r="S190" s="72"/>
    </row>
    <row r="191" spans="4:19" x14ac:dyDescent="0.25">
      <c r="D191" s="73"/>
      <c r="P191" s="14" t="s">
        <v>1096</v>
      </c>
      <c r="Q191" s="71">
        <v>3</v>
      </c>
      <c r="R191" s="71">
        <v>2</v>
      </c>
      <c r="S191" s="72"/>
    </row>
    <row r="192" spans="4:19" x14ac:dyDescent="0.25">
      <c r="D192" s="73"/>
      <c r="P192" s="14" t="s">
        <v>1097</v>
      </c>
      <c r="Q192" s="71">
        <v>1</v>
      </c>
      <c r="R192" s="71">
        <v>2</v>
      </c>
      <c r="S192" s="72"/>
    </row>
    <row r="193" spans="1:19" x14ac:dyDescent="0.25">
      <c r="D193" s="73"/>
      <c r="P193" s="14" t="s">
        <v>1098</v>
      </c>
      <c r="Q193" s="71">
        <v>3</v>
      </c>
      <c r="R193" s="71">
        <v>5</v>
      </c>
      <c r="S193" s="72"/>
    </row>
    <row r="194" spans="1:19" x14ac:dyDescent="0.25">
      <c r="D194" s="73"/>
      <c r="P194" s="14" t="s">
        <v>1099</v>
      </c>
      <c r="Q194" s="71">
        <v>5</v>
      </c>
      <c r="R194" s="71">
        <v>7</v>
      </c>
      <c r="S194" s="72"/>
    </row>
    <row r="195" spans="1:19" x14ac:dyDescent="0.25">
      <c r="D195" s="73"/>
      <c r="P195" s="14" t="s">
        <v>1100</v>
      </c>
      <c r="Q195" s="71">
        <v>2</v>
      </c>
      <c r="R195" s="71">
        <v>6</v>
      </c>
      <c r="S195" s="72"/>
    </row>
    <row r="196" spans="1:19" x14ac:dyDescent="0.25">
      <c r="D196" s="73"/>
      <c r="P196" s="14" t="s">
        <v>1101</v>
      </c>
      <c r="Q196" s="71">
        <v>5</v>
      </c>
      <c r="R196" s="71">
        <v>1</v>
      </c>
      <c r="S196" s="72"/>
    </row>
    <row r="197" spans="1:19" x14ac:dyDescent="0.25">
      <c r="D197" s="73"/>
      <c r="P197" s="14" t="s">
        <v>1102</v>
      </c>
      <c r="Q197" s="71">
        <v>2</v>
      </c>
      <c r="R197" s="71">
        <v>3</v>
      </c>
      <c r="S197" s="72"/>
    </row>
    <row r="198" spans="1:19" x14ac:dyDescent="0.25">
      <c r="D198" s="73"/>
      <c r="P198" s="14" t="s">
        <v>1103</v>
      </c>
      <c r="Q198" s="71">
        <v>1</v>
      </c>
      <c r="R198" s="71">
        <v>6</v>
      </c>
      <c r="S198" s="72"/>
    </row>
    <row r="199" spans="1:19" x14ac:dyDescent="0.25">
      <c r="D199" s="73"/>
      <c r="P199" s="14" t="s">
        <v>1104</v>
      </c>
      <c r="Q199" s="71">
        <v>3</v>
      </c>
      <c r="R199" s="71">
        <v>5</v>
      </c>
      <c r="S199" s="72"/>
    </row>
    <row r="200" spans="1:19" x14ac:dyDescent="0.25">
      <c r="D200" s="73"/>
      <c r="P200" s="14" t="s">
        <v>1105</v>
      </c>
      <c r="Q200" s="71">
        <v>1</v>
      </c>
      <c r="R200" s="71">
        <v>6</v>
      </c>
      <c r="S200" s="72"/>
    </row>
    <row r="201" spans="1:19" x14ac:dyDescent="0.25">
      <c r="D201" s="73"/>
      <c r="P201" s="14" t="s">
        <v>1106</v>
      </c>
      <c r="Q201" s="71">
        <v>4</v>
      </c>
      <c r="R201" s="71">
        <v>6</v>
      </c>
      <c r="S201" s="72"/>
    </row>
    <row r="202" spans="1:19" x14ac:dyDescent="0.25">
      <c r="D202" s="73"/>
      <c r="P202" s="14" t="s">
        <v>1107</v>
      </c>
      <c r="Q202" s="71">
        <v>4</v>
      </c>
      <c r="R202" s="71">
        <v>8</v>
      </c>
      <c r="S202" s="72"/>
    </row>
    <row r="203" spans="1:19" x14ac:dyDescent="0.25">
      <c r="P203" s="14" t="s">
        <v>1108</v>
      </c>
      <c r="Q203" s="71">
        <v>4</v>
      </c>
      <c r="R203" s="71">
        <v>6</v>
      </c>
      <c r="S203" s="72"/>
    </row>
    <row r="204" spans="1:19" x14ac:dyDescent="0.25">
      <c r="C204" s="132" t="s">
        <v>1109</v>
      </c>
      <c r="D204" s="133"/>
      <c r="E204" s="133"/>
      <c r="F204" s="133"/>
      <c r="G204" s="133"/>
      <c r="H204" s="133"/>
      <c r="I204" s="133"/>
      <c r="J204" s="134"/>
      <c r="P204" s="14" t="s">
        <v>1110</v>
      </c>
      <c r="Q204" s="71">
        <v>2</v>
      </c>
      <c r="R204" s="71">
        <v>6</v>
      </c>
      <c r="S204" s="72"/>
    </row>
    <row r="205" spans="1:19" x14ac:dyDescent="0.25">
      <c r="C205" s="67">
        <v>1</v>
      </c>
      <c r="D205" s="67">
        <v>2</v>
      </c>
      <c r="E205" s="67">
        <v>3</v>
      </c>
      <c r="F205" s="67">
        <v>4</v>
      </c>
      <c r="G205" s="67">
        <v>5</v>
      </c>
      <c r="H205" s="67">
        <v>6</v>
      </c>
      <c r="I205" s="67">
        <v>7</v>
      </c>
      <c r="J205" s="67">
        <v>8</v>
      </c>
      <c r="P205" s="14" t="s">
        <v>1111</v>
      </c>
      <c r="Q205" s="71">
        <v>4</v>
      </c>
      <c r="R205" s="71">
        <v>6</v>
      </c>
      <c r="S205" s="72"/>
    </row>
    <row r="206" spans="1:19" x14ac:dyDescent="0.25">
      <c r="A206" s="123" t="s">
        <v>905</v>
      </c>
      <c r="B206" s="67">
        <v>1</v>
      </c>
      <c r="C206" s="73">
        <f t="shared" ref="C206:J210" si="0">SUMIFS($S:$S,$Q:$Q,$B206,$R:$R,C$205)</f>
        <v>0</v>
      </c>
      <c r="D206" s="73">
        <f t="shared" si="0"/>
        <v>0</v>
      </c>
      <c r="E206" s="73">
        <f t="shared" si="0"/>
        <v>0</v>
      </c>
      <c r="F206" s="73">
        <f t="shared" si="0"/>
        <v>0</v>
      </c>
      <c r="G206" s="73">
        <f t="shared" si="0"/>
        <v>0</v>
      </c>
      <c r="H206" s="73">
        <f t="shared" si="0"/>
        <v>0</v>
      </c>
      <c r="I206" s="73">
        <f t="shared" si="0"/>
        <v>0</v>
      </c>
      <c r="J206" s="73">
        <f t="shared" si="0"/>
        <v>0</v>
      </c>
      <c r="P206" s="14" t="s">
        <v>1112</v>
      </c>
      <c r="Q206" s="71">
        <v>3</v>
      </c>
      <c r="R206" s="71">
        <v>5</v>
      </c>
      <c r="S206" s="72"/>
    </row>
    <row r="207" spans="1:19" x14ac:dyDescent="0.25">
      <c r="A207" s="124"/>
      <c r="B207" s="67">
        <v>2</v>
      </c>
      <c r="C207" s="73">
        <f t="shared" si="0"/>
        <v>0</v>
      </c>
      <c r="D207" s="73">
        <f t="shared" si="0"/>
        <v>0</v>
      </c>
      <c r="E207" s="73">
        <f t="shared" si="0"/>
        <v>0</v>
      </c>
      <c r="F207" s="73">
        <f t="shared" si="0"/>
        <v>0</v>
      </c>
      <c r="G207" s="73">
        <f t="shared" si="0"/>
        <v>0</v>
      </c>
      <c r="H207" s="73">
        <f t="shared" si="0"/>
        <v>0</v>
      </c>
      <c r="I207" s="73">
        <f t="shared" si="0"/>
        <v>0</v>
      </c>
      <c r="J207" s="73">
        <f t="shared" si="0"/>
        <v>0</v>
      </c>
      <c r="P207" s="14" t="s">
        <v>1113</v>
      </c>
      <c r="Q207" s="71">
        <v>2</v>
      </c>
      <c r="R207" s="71">
        <v>1</v>
      </c>
      <c r="S207" s="72"/>
    </row>
    <row r="208" spans="1:19" x14ac:dyDescent="0.25">
      <c r="A208" s="124"/>
      <c r="B208" s="67">
        <v>3</v>
      </c>
      <c r="C208" s="73">
        <f t="shared" si="0"/>
        <v>0</v>
      </c>
      <c r="D208" s="73">
        <f t="shared" si="0"/>
        <v>0</v>
      </c>
      <c r="E208" s="73">
        <f t="shared" si="0"/>
        <v>0</v>
      </c>
      <c r="F208" s="73">
        <f t="shared" si="0"/>
        <v>0</v>
      </c>
      <c r="G208" s="73">
        <f t="shared" si="0"/>
        <v>0</v>
      </c>
      <c r="H208" s="73">
        <f t="shared" si="0"/>
        <v>0</v>
      </c>
      <c r="I208" s="73">
        <f t="shared" si="0"/>
        <v>0</v>
      </c>
      <c r="J208" s="73">
        <f t="shared" si="0"/>
        <v>0</v>
      </c>
      <c r="P208" s="14" t="s">
        <v>1114</v>
      </c>
      <c r="Q208" s="71">
        <v>3</v>
      </c>
      <c r="R208" s="71">
        <v>2</v>
      </c>
      <c r="S208" s="72"/>
    </row>
    <row r="209" spans="1:19" x14ac:dyDescent="0.25">
      <c r="A209" s="124"/>
      <c r="B209" s="67">
        <v>4</v>
      </c>
      <c r="C209" s="73">
        <f t="shared" si="0"/>
        <v>0</v>
      </c>
      <c r="D209" s="73">
        <f t="shared" si="0"/>
        <v>0</v>
      </c>
      <c r="E209" s="73">
        <f t="shared" si="0"/>
        <v>0</v>
      </c>
      <c r="F209" s="73">
        <f t="shared" si="0"/>
        <v>0</v>
      </c>
      <c r="G209" s="73">
        <f t="shared" si="0"/>
        <v>0</v>
      </c>
      <c r="H209" s="73">
        <f t="shared" si="0"/>
        <v>0</v>
      </c>
      <c r="I209" s="73">
        <f t="shared" si="0"/>
        <v>0</v>
      </c>
      <c r="J209" s="73">
        <f t="shared" si="0"/>
        <v>0</v>
      </c>
      <c r="P209" s="14" t="s">
        <v>1115</v>
      </c>
      <c r="Q209" s="71">
        <v>3</v>
      </c>
      <c r="R209" s="71">
        <v>8</v>
      </c>
      <c r="S209" s="72"/>
    </row>
    <row r="210" spans="1:19" x14ac:dyDescent="0.25">
      <c r="A210" s="125"/>
      <c r="B210" s="67">
        <v>5</v>
      </c>
      <c r="C210" s="73">
        <f t="shared" si="0"/>
        <v>0</v>
      </c>
      <c r="D210" s="73">
        <f t="shared" si="0"/>
        <v>0</v>
      </c>
      <c r="E210" s="73">
        <f t="shared" si="0"/>
        <v>0</v>
      </c>
      <c r="F210" s="73">
        <f t="shared" si="0"/>
        <v>0</v>
      </c>
      <c r="G210" s="73">
        <f t="shared" si="0"/>
        <v>0</v>
      </c>
      <c r="H210" s="73">
        <f t="shared" si="0"/>
        <v>0</v>
      </c>
      <c r="I210" s="73">
        <f t="shared" si="0"/>
        <v>0</v>
      </c>
      <c r="J210" s="73">
        <f t="shared" si="0"/>
        <v>0</v>
      </c>
      <c r="P210" s="14" t="s">
        <v>1116</v>
      </c>
      <c r="Q210" s="71">
        <v>4</v>
      </c>
      <c r="R210" s="71">
        <v>2</v>
      </c>
      <c r="S210" s="72"/>
    </row>
    <row r="211" spans="1:19" x14ac:dyDescent="0.25">
      <c r="P211" s="14" t="s">
        <v>1117</v>
      </c>
      <c r="Q211" s="71">
        <v>1</v>
      </c>
      <c r="R211" s="71">
        <v>7</v>
      </c>
      <c r="S211" s="72"/>
    </row>
    <row r="212" spans="1:19" x14ac:dyDescent="0.25">
      <c r="P212" s="14" t="s">
        <v>1118</v>
      </c>
      <c r="Q212" s="71">
        <v>4</v>
      </c>
      <c r="R212" s="71">
        <v>1</v>
      </c>
      <c r="S212" s="72"/>
    </row>
    <row r="213" spans="1:19" x14ac:dyDescent="0.25">
      <c r="C213" s="132" t="s">
        <v>1109</v>
      </c>
      <c r="D213" s="133"/>
      <c r="E213" s="133"/>
      <c r="F213" s="133"/>
      <c r="G213" s="133"/>
      <c r="H213" s="133"/>
      <c r="I213" s="133"/>
      <c r="J213" s="134"/>
      <c r="P213" s="14" t="s">
        <v>1119</v>
      </c>
      <c r="Q213" s="71">
        <v>2</v>
      </c>
      <c r="R213" s="71">
        <v>3</v>
      </c>
      <c r="S213" s="72"/>
    </row>
    <row r="214" spans="1:19" x14ac:dyDescent="0.25">
      <c r="C214" s="67">
        <v>1</v>
      </c>
      <c r="D214" s="67">
        <v>2</v>
      </c>
      <c r="E214" s="67">
        <v>3</v>
      </c>
      <c r="F214" s="67">
        <v>4</v>
      </c>
      <c r="G214" s="67">
        <v>5</v>
      </c>
      <c r="H214" s="67">
        <v>6</v>
      </c>
      <c r="I214" s="67">
        <v>7</v>
      </c>
      <c r="J214" s="67">
        <v>8</v>
      </c>
      <c r="P214" s="14" t="s">
        <v>1120</v>
      </c>
      <c r="Q214" s="71">
        <v>1</v>
      </c>
      <c r="R214" s="71">
        <v>6</v>
      </c>
      <c r="S214" s="72"/>
    </row>
    <row r="215" spans="1:19" x14ac:dyDescent="0.25">
      <c r="A215" s="123" t="s">
        <v>905</v>
      </c>
      <c r="B215" s="67">
        <v>1</v>
      </c>
      <c r="C215" s="65">
        <f t="shared" ref="C215:J219" si="1">COUNTIFS($Q:$Q,$B215,$R:$R,C$214)</f>
        <v>12</v>
      </c>
      <c r="D215" s="65">
        <f t="shared" si="1"/>
        <v>14</v>
      </c>
      <c r="E215" s="65">
        <f t="shared" si="1"/>
        <v>18</v>
      </c>
      <c r="F215" s="65">
        <f t="shared" si="1"/>
        <v>13</v>
      </c>
      <c r="G215" s="65">
        <f t="shared" si="1"/>
        <v>11</v>
      </c>
      <c r="H215" s="65">
        <f t="shared" si="1"/>
        <v>15</v>
      </c>
      <c r="I215" s="65">
        <f t="shared" si="1"/>
        <v>9</v>
      </c>
      <c r="J215" s="65">
        <f t="shared" si="1"/>
        <v>11</v>
      </c>
      <c r="P215" s="14" t="s">
        <v>1121</v>
      </c>
      <c r="Q215" s="71">
        <v>1</v>
      </c>
      <c r="R215" s="71">
        <v>3</v>
      </c>
      <c r="S215" s="72"/>
    </row>
    <row r="216" spans="1:19" x14ac:dyDescent="0.25">
      <c r="A216" s="124"/>
      <c r="B216" s="67">
        <v>2</v>
      </c>
      <c r="C216" s="65">
        <f t="shared" si="1"/>
        <v>12</v>
      </c>
      <c r="D216" s="65">
        <f t="shared" si="1"/>
        <v>16</v>
      </c>
      <c r="E216" s="65">
        <f t="shared" si="1"/>
        <v>13</v>
      </c>
      <c r="F216" s="65">
        <f t="shared" si="1"/>
        <v>17</v>
      </c>
      <c r="G216" s="65">
        <f t="shared" si="1"/>
        <v>10</v>
      </c>
      <c r="H216" s="65">
        <f t="shared" si="1"/>
        <v>18</v>
      </c>
      <c r="I216" s="65">
        <f t="shared" si="1"/>
        <v>11</v>
      </c>
      <c r="J216" s="65">
        <f t="shared" si="1"/>
        <v>11</v>
      </c>
      <c r="P216" s="14" t="s">
        <v>1122</v>
      </c>
      <c r="Q216" s="71">
        <v>4</v>
      </c>
      <c r="R216" s="71">
        <v>4</v>
      </c>
      <c r="S216" s="72"/>
    </row>
    <row r="217" spans="1:19" x14ac:dyDescent="0.25">
      <c r="A217" s="124"/>
      <c r="B217" s="67">
        <v>3</v>
      </c>
      <c r="C217" s="65">
        <f t="shared" si="1"/>
        <v>8</v>
      </c>
      <c r="D217" s="65">
        <f t="shared" si="1"/>
        <v>15</v>
      </c>
      <c r="E217" s="65">
        <f t="shared" si="1"/>
        <v>9</v>
      </c>
      <c r="F217" s="65">
        <f t="shared" si="1"/>
        <v>9</v>
      </c>
      <c r="G217" s="65">
        <f t="shared" si="1"/>
        <v>20</v>
      </c>
      <c r="H217" s="65">
        <f t="shared" si="1"/>
        <v>10</v>
      </c>
      <c r="I217" s="65">
        <f t="shared" si="1"/>
        <v>11</v>
      </c>
      <c r="J217" s="65">
        <f t="shared" si="1"/>
        <v>10</v>
      </c>
      <c r="P217" s="14" t="s">
        <v>1123</v>
      </c>
      <c r="Q217" s="71">
        <v>5</v>
      </c>
      <c r="R217" s="71">
        <v>2</v>
      </c>
      <c r="S217" s="72"/>
    </row>
    <row r="218" spans="1:19" x14ac:dyDescent="0.25">
      <c r="A218" s="124"/>
      <c r="B218" s="67">
        <v>4</v>
      </c>
      <c r="C218" s="65">
        <f t="shared" si="1"/>
        <v>10</v>
      </c>
      <c r="D218" s="65">
        <f t="shared" si="1"/>
        <v>17</v>
      </c>
      <c r="E218" s="65">
        <f t="shared" si="1"/>
        <v>11</v>
      </c>
      <c r="F218" s="65">
        <f t="shared" si="1"/>
        <v>11</v>
      </c>
      <c r="G218" s="65">
        <f t="shared" si="1"/>
        <v>13</v>
      </c>
      <c r="H218" s="65">
        <f t="shared" si="1"/>
        <v>15</v>
      </c>
      <c r="I218" s="65">
        <f t="shared" si="1"/>
        <v>18</v>
      </c>
      <c r="J218" s="65">
        <f t="shared" si="1"/>
        <v>10</v>
      </c>
      <c r="P218" s="14" t="s">
        <v>1124</v>
      </c>
      <c r="Q218" s="71">
        <v>4</v>
      </c>
      <c r="R218" s="71">
        <v>7</v>
      </c>
      <c r="S218" s="72"/>
    </row>
    <row r="219" spans="1:19" x14ac:dyDescent="0.25">
      <c r="A219" s="125"/>
      <c r="B219" s="67">
        <v>5</v>
      </c>
      <c r="C219" s="65">
        <f t="shared" si="1"/>
        <v>12</v>
      </c>
      <c r="D219" s="65">
        <f t="shared" si="1"/>
        <v>10</v>
      </c>
      <c r="E219" s="65">
        <f t="shared" si="1"/>
        <v>7</v>
      </c>
      <c r="F219" s="65">
        <f t="shared" si="1"/>
        <v>14</v>
      </c>
      <c r="G219" s="65">
        <f t="shared" si="1"/>
        <v>9</v>
      </c>
      <c r="H219" s="65">
        <f t="shared" si="1"/>
        <v>12</v>
      </c>
      <c r="I219" s="65">
        <f t="shared" si="1"/>
        <v>13</v>
      </c>
      <c r="J219" s="65">
        <f t="shared" si="1"/>
        <v>15</v>
      </c>
      <c r="P219" s="14" t="s">
        <v>1125</v>
      </c>
      <c r="Q219" s="71">
        <v>3</v>
      </c>
      <c r="R219" s="71">
        <v>8</v>
      </c>
      <c r="S219" s="72"/>
    </row>
    <row r="220" spans="1:19" x14ac:dyDescent="0.25">
      <c r="P220" s="14" t="s">
        <v>1126</v>
      </c>
      <c r="Q220" s="71">
        <v>1</v>
      </c>
      <c r="R220" s="71">
        <v>5</v>
      </c>
      <c r="S220" s="72"/>
    </row>
    <row r="221" spans="1:19" x14ac:dyDescent="0.25">
      <c r="P221" s="14" t="s">
        <v>1127</v>
      </c>
      <c r="Q221" s="71">
        <v>1</v>
      </c>
      <c r="R221" s="71">
        <v>3</v>
      </c>
      <c r="S221" s="72"/>
    </row>
    <row r="222" spans="1:19" x14ac:dyDescent="0.25">
      <c r="P222" s="14" t="s">
        <v>1128</v>
      </c>
      <c r="Q222" s="71">
        <v>3</v>
      </c>
      <c r="R222" s="71">
        <v>4</v>
      </c>
      <c r="S222" s="72"/>
    </row>
    <row r="223" spans="1:19" x14ac:dyDescent="0.25">
      <c r="P223" s="14" t="s">
        <v>1129</v>
      </c>
      <c r="Q223" s="71">
        <v>3</v>
      </c>
      <c r="R223" s="71">
        <v>2</v>
      </c>
      <c r="S223" s="72"/>
    </row>
    <row r="224" spans="1:19" x14ac:dyDescent="0.25">
      <c r="P224" s="14" t="s">
        <v>1130</v>
      </c>
      <c r="Q224" s="71">
        <v>2</v>
      </c>
      <c r="R224" s="71">
        <v>6</v>
      </c>
      <c r="S224" s="72"/>
    </row>
    <row r="225" spans="16:19" x14ac:dyDescent="0.25">
      <c r="P225" s="14" t="s">
        <v>1131</v>
      </c>
      <c r="Q225" s="71">
        <v>1</v>
      </c>
      <c r="R225" s="71">
        <v>5</v>
      </c>
      <c r="S225" s="72"/>
    </row>
    <row r="226" spans="16:19" x14ac:dyDescent="0.25">
      <c r="P226" s="14" t="s">
        <v>1132</v>
      </c>
      <c r="Q226" s="71">
        <v>4</v>
      </c>
      <c r="R226" s="71">
        <v>8</v>
      </c>
      <c r="S226" s="72"/>
    </row>
    <row r="227" spans="16:19" x14ac:dyDescent="0.25">
      <c r="P227" s="14" t="s">
        <v>1133</v>
      </c>
      <c r="Q227" s="71">
        <v>2</v>
      </c>
      <c r="R227" s="71">
        <v>3</v>
      </c>
      <c r="S227" s="72"/>
    </row>
    <row r="228" spans="16:19" x14ac:dyDescent="0.25">
      <c r="P228" s="14" t="s">
        <v>1134</v>
      </c>
      <c r="Q228" s="71">
        <v>1</v>
      </c>
      <c r="R228" s="71">
        <v>8</v>
      </c>
      <c r="S228" s="72"/>
    </row>
    <row r="229" spans="16:19" x14ac:dyDescent="0.25">
      <c r="P229" s="14" t="s">
        <v>1135</v>
      </c>
      <c r="Q229" s="71">
        <v>3</v>
      </c>
      <c r="R229" s="71">
        <v>5</v>
      </c>
      <c r="S229" s="72"/>
    </row>
    <row r="230" spans="16:19" x14ac:dyDescent="0.25">
      <c r="P230" s="14" t="s">
        <v>1136</v>
      </c>
      <c r="Q230" s="71">
        <v>3</v>
      </c>
      <c r="R230" s="71">
        <v>8</v>
      </c>
      <c r="S230" s="72"/>
    </row>
    <row r="231" spans="16:19" x14ac:dyDescent="0.25">
      <c r="P231" s="14" t="s">
        <v>1137</v>
      </c>
      <c r="Q231" s="71">
        <v>2</v>
      </c>
      <c r="R231" s="71">
        <v>3</v>
      </c>
      <c r="S231" s="72"/>
    </row>
    <row r="232" spans="16:19" x14ac:dyDescent="0.25">
      <c r="P232" s="14" t="s">
        <v>1138</v>
      </c>
      <c r="Q232" s="71">
        <v>4</v>
      </c>
      <c r="R232" s="71">
        <v>7</v>
      </c>
      <c r="S232" s="72"/>
    </row>
    <row r="233" spans="16:19" x14ac:dyDescent="0.25">
      <c r="P233" s="14" t="s">
        <v>1139</v>
      </c>
      <c r="Q233" s="71">
        <v>4</v>
      </c>
      <c r="R233" s="71">
        <v>6</v>
      </c>
      <c r="S233" s="72"/>
    </row>
    <row r="234" spans="16:19" x14ac:dyDescent="0.25">
      <c r="P234" s="14" t="s">
        <v>1140</v>
      </c>
      <c r="Q234" s="71">
        <v>4</v>
      </c>
      <c r="R234" s="71">
        <v>5</v>
      </c>
      <c r="S234" s="72"/>
    </row>
    <row r="235" spans="16:19" x14ac:dyDescent="0.25">
      <c r="P235" s="14" t="s">
        <v>1141</v>
      </c>
      <c r="Q235" s="71">
        <v>2</v>
      </c>
      <c r="R235" s="71">
        <v>4</v>
      </c>
      <c r="S235" s="72"/>
    </row>
    <row r="236" spans="16:19" x14ac:dyDescent="0.25">
      <c r="P236" s="14" t="s">
        <v>1142</v>
      </c>
      <c r="Q236" s="71">
        <v>4</v>
      </c>
      <c r="R236" s="71">
        <v>1</v>
      </c>
      <c r="S236" s="72"/>
    </row>
    <row r="237" spans="16:19" x14ac:dyDescent="0.25">
      <c r="P237" s="14" t="s">
        <v>1143</v>
      </c>
      <c r="Q237" s="71">
        <v>3</v>
      </c>
      <c r="R237" s="71">
        <v>6</v>
      </c>
      <c r="S237" s="72"/>
    </row>
    <row r="238" spans="16:19" x14ac:dyDescent="0.25">
      <c r="P238" s="14" t="s">
        <v>1144</v>
      </c>
      <c r="Q238" s="71">
        <v>2</v>
      </c>
      <c r="R238" s="71">
        <v>8</v>
      </c>
      <c r="S238" s="72"/>
    </row>
    <row r="239" spans="16:19" x14ac:dyDescent="0.25">
      <c r="P239" s="14" t="s">
        <v>1145</v>
      </c>
      <c r="Q239" s="71">
        <v>5</v>
      </c>
      <c r="R239" s="71">
        <v>7</v>
      </c>
      <c r="S239" s="72"/>
    </row>
    <row r="240" spans="16:19" x14ac:dyDescent="0.25">
      <c r="P240" s="14" t="s">
        <v>1146</v>
      </c>
      <c r="Q240" s="71">
        <v>1</v>
      </c>
      <c r="R240" s="71">
        <v>1</v>
      </c>
      <c r="S240" s="72"/>
    </row>
    <row r="241" spans="16:19" x14ac:dyDescent="0.25">
      <c r="P241" s="14" t="s">
        <v>1147</v>
      </c>
      <c r="Q241" s="71">
        <v>3</v>
      </c>
      <c r="R241" s="71">
        <v>6</v>
      </c>
      <c r="S241" s="72"/>
    </row>
    <row r="242" spans="16:19" x14ac:dyDescent="0.25">
      <c r="P242" s="14" t="s">
        <v>1148</v>
      </c>
      <c r="Q242" s="71">
        <v>1</v>
      </c>
      <c r="R242" s="71">
        <v>4</v>
      </c>
      <c r="S242" s="72"/>
    </row>
    <row r="243" spans="16:19" x14ac:dyDescent="0.25">
      <c r="P243" s="14" t="s">
        <v>1149</v>
      </c>
      <c r="Q243" s="71">
        <v>3</v>
      </c>
      <c r="R243" s="71">
        <v>1</v>
      </c>
      <c r="S243" s="72"/>
    </row>
    <row r="244" spans="16:19" x14ac:dyDescent="0.25">
      <c r="P244" s="14" t="s">
        <v>1150</v>
      </c>
      <c r="Q244" s="71">
        <v>5</v>
      </c>
      <c r="R244" s="71">
        <v>7</v>
      </c>
      <c r="S244" s="72"/>
    </row>
    <row r="245" spans="16:19" x14ac:dyDescent="0.25">
      <c r="P245" s="14" t="s">
        <v>1151</v>
      </c>
      <c r="Q245" s="71">
        <v>2</v>
      </c>
      <c r="R245" s="71">
        <v>6</v>
      </c>
      <c r="S245" s="72"/>
    </row>
    <row r="246" spans="16:19" x14ac:dyDescent="0.25">
      <c r="P246" s="14" t="s">
        <v>1152</v>
      </c>
      <c r="Q246" s="71">
        <v>2</v>
      </c>
      <c r="R246" s="71">
        <v>5</v>
      </c>
      <c r="S246" s="72"/>
    </row>
    <row r="247" spans="16:19" x14ac:dyDescent="0.25">
      <c r="P247" s="14" t="s">
        <v>1153</v>
      </c>
      <c r="Q247" s="71">
        <v>2</v>
      </c>
      <c r="R247" s="71">
        <v>4</v>
      </c>
      <c r="S247" s="72"/>
    </row>
    <row r="248" spans="16:19" x14ac:dyDescent="0.25">
      <c r="P248" s="14" t="s">
        <v>1154</v>
      </c>
      <c r="Q248" s="71">
        <v>5</v>
      </c>
      <c r="R248" s="71">
        <v>5</v>
      </c>
      <c r="S248" s="72"/>
    </row>
    <row r="249" spans="16:19" x14ac:dyDescent="0.25">
      <c r="P249" s="14" t="s">
        <v>1155</v>
      </c>
      <c r="Q249" s="71">
        <v>2</v>
      </c>
      <c r="R249" s="71">
        <v>3</v>
      </c>
      <c r="S249" s="72"/>
    </row>
    <row r="250" spans="16:19" x14ac:dyDescent="0.25">
      <c r="P250" s="14" t="s">
        <v>1156</v>
      </c>
      <c r="Q250" s="71">
        <v>2</v>
      </c>
      <c r="R250" s="71">
        <v>5</v>
      </c>
      <c r="S250" s="72"/>
    </row>
    <row r="251" spans="16:19" x14ac:dyDescent="0.25">
      <c r="P251" s="14" t="s">
        <v>1157</v>
      </c>
      <c r="Q251" s="71">
        <v>1</v>
      </c>
      <c r="R251" s="71">
        <v>5</v>
      </c>
      <c r="S251" s="72"/>
    </row>
    <row r="252" spans="16:19" x14ac:dyDescent="0.25">
      <c r="P252" s="14" t="s">
        <v>1158</v>
      </c>
      <c r="Q252" s="71">
        <v>5</v>
      </c>
      <c r="R252" s="71">
        <v>1</v>
      </c>
      <c r="S252" s="72"/>
    </row>
    <row r="253" spans="16:19" x14ac:dyDescent="0.25">
      <c r="P253" s="14" t="s">
        <v>1159</v>
      </c>
      <c r="Q253" s="71">
        <v>1</v>
      </c>
      <c r="R253" s="71">
        <v>7</v>
      </c>
      <c r="S253" s="72"/>
    </row>
    <row r="254" spans="16:19" x14ac:dyDescent="0.25">
      <c r="P254" s="14" t="s">
        <v>1160</v>
      </c>
      <c r="Q254" s="71">
        <v>2</v>
      </c>
      <c r="R254" s="71">
        <v>8</v>
      </c>
      <c r="S254" s="72"/>
    </row>
    <row r="255" spans="16:19" x14ac:dyDescent="0.25">
      <c r="P255" s="14" t="s">
        <v>1161</v>
      </c>
      <c r="Q255" s="71">
        <v>3</v>
      </c>
      <c r="R255" s="71">
        <v>8</v>
      </c>
      <c r="S255" s="72"/>
    </row>
    <row r="256" spans="16:19" x14ac:dyDescent="0.25">
      <c r="P256" s="14" t="s">
        <v>1162</v>
      </c>
      <c r="Q256" s="71">
        <v>1</v>
      </c>
      <c r="R256" s="71">
        <v>7</v>
      </c>
      <c r="S256" s="72"/>
    </row>
    <row r="257" spans="16:19" x14ac:dyDescent="0.25">
      <c r="P257" s="14" t="s">
        <v>1163</v>
      </c>
      <c r="Q257" s="71">
        <v>4</v>
      </c>
      <c r="R257" s="71">
        <v>3</v>
      </c>
      <c r="S257" s="72"/>
    </row>
    <row r="258" spans="16:19" x14ac:dyDescent="0.25">
      <c r="P258" s="14" t="s">
        <v>1164</v>
      </c>
      <c r="Q258" s="71">
        <v>2</v>
      </c>
      <c r="R258" s="71">
        <v>3</v>
      </c>
      <c r="S258" s="72"/>
    </row>
    <row r="259" spans="16:19" x14ac:dyDescent="0.25">
      <c r="P259" s="14" t="s">
        <v>1165</v>
      </c>
      <c r="Q259" s="71">
        <v>1</v>
      </c>
      <c r="R259" s="71">
        <v>3</v>
      </c>
      <c r="S259" s="72"/>
    </row>
    <row r="260" spans="16:19" x14ac:dyDescent="0.25">
      <c r="P260" s="14" t="s">
        <v>1166</v>
      </c>
      <c r="Q260" s="71">
        <v>4</v>
      </c>
      <c r="R260" s="71">
        <v>7</v>
      </c>
      <c r="S260" s="72"/>
    </row>
    <row r="261" spans="16:19" x14ac:dyDescent="0.25">
      <c r="P261" s="14" t="s">
        <v>1167</v>
      </c>
      <c r="Q261" s="71">
        <v>3</v>
      </c>
      <c r="R261" s="71">
        <v>7</v>
      </c>
      <c r="S261" s="72"/>
    </row>
    <row r="262" spans="16:19" x14ac:dyDescent="0.25">
      <c r="P262" s="14" t="s">
        <v>1168</v>
      </c>
      <c r="Q262" s="71">
        <v>5</v>
      </c>
      <c r="R262" s="71">
        <v>2</v>
      </c>
      <c r="S262" s="72"/>
    </row>
    <row r="263" spans="16:19" x14ac:dyDescent="0.25">
      <c r="P263" s="14" t="s">
        <v>1169</v>
      </c>
      <c r="Q263" s="71">
        <v>5</v>
      </c>
      <c r="R263" s="71">
        <v>4</v>
      </c>
      <c r="S263" s="72"/>
    </row>
    <row r="264" spans="16:19" x14ac:dyDescent="0.25">
      <c r="P264" s="14" t="s">
        <v>1170</v>
      </c>
      <c r="Q264" s="71">
        <v>1</v>
      </c>
      <c r="R264" s="71">
        <v>7</v>
      </c>
      <c r="S264" s="72"/>
    </row>
    <row r="265" spans="16:19" x14ac:dyDescent="0.25">
      <c r="P265" s="14" t="s">
        <v>1171</v>
      </c>
      <c r="Q265" s="71">
        <v>3</v>
      </c>
      <c r="R265" s="71">
        <v>5</v>
      </c>
      <c r="S265" s="72"/>
    </row>
    <row r="266" spans="16:19" x14ac:dyDescent="0.25">
      <c r="P266" s="14" t="s">
        <v>1172</v>
      </c>
      <c r="Q266" s="71">
        <v>2</v>
      </c>
      <c r="R266" s="71">
        <v>6</v>
      </c>
      <c r="S266" s="72"/>
    </row>
    <row r="267" spans="16:19" x14ac:dyDescent="0.25">
      <c r="P267" s="14" t="s">
        <v>1173</v>
      </c>
      <c r="Q267" s="71">
        <v>5</v>
      </c>
      <c r="R267" s="71">
        <v>4</v>
      </c>
      <c r="S267" s="72"/>
    </row>
    <row r="268" spans="16:19" x14ac:dyDescent="0.25">
      <c r="P268" s="14" t="s">
        <v>1174</v>
      </c>
      <c r="Q268" s="71">
        <v>4</v>
      </c>
      <c r="R268" s="71">
        <v>7</v>
      </c>
      <c r="S268" s="72"/>
    </row>
    <row r="269" spans="16:19" x14ac:dyDescent="0.25">
      <c r="P269" s="14" t="s">
        <v>1175</v>
      </c>
      <c r="Q269" s="71">
        <v>2</v>
      </c>
      <c r="R269" s="71">
        <v>5</v>
      </c>
      <c r="S269" s="72"/>
    </row>
    <row r="270" spans="16:19" x14ac:dyDescent="0.25">
      <c r="P270" s="14" t="s">
        <v>1176</v>
      </c>
      <c r="Q270" s="71">
        <v>4</v>
      </c>
      <c r="R270" s="71">
        <v>6</v>
      </c>
      <c r="S270" s="72"/>
    </row>
    <row r="271" spans="16:19" x14ac:dyDescent="0.25">
      <c r="P271" s="14" t="s">
        <v>1177</v>
      </c>
      <c r="Q271" s="71">
        <v>3</v>
      </c>
      <c r="R271" s="71">
        <v>3</v>
      </c>
      <c r="S271" s="72"/>
    </row>
    <row r="272" spans="16:19" x14ac:dyDescent="0.25">
      <c r="P272" s="14" t="s">
        <v>1178</v>
      </c>
      <c r="Q272" s="71">
        <v>4</v>
      </c>
      <c r="R272" s="71">
        <v>8</v>
      </c>
      <c r="S272" s="72"/>
    </row>
    <row r="273" spans="16:19" x14ac:dyDescent="0.25">
      <c r="P273" s="14" t="s">
        <v>1179</v>
      </c>
      <c r="Q273" s="71">
        <v>5</v>
      </c>
      <c r="R273" s="71">
        <v>7</v>
      </c>
      <c r="S273" s="72"/>
    </row>
    <row r="274" spans="16:19" x14ac:dyDescent="0.25">
      <c r="P274" s="14" t="s">
        <v>1180</v>
      </c>
      <c r="Q274" s="71">
        <v>3</v>
      </c>
      <c r="R274" s="71">
        <v>5</v>
      </c>
      <c r="S274" s="72"/>
    </row>
    <row r="275" spans="16:19" x14ac:dyDescent="0.25">
      <c r="P275" s="14" t="s">
        <v>1181</v>
      </c>
      <c r="Q275" s="71">
        <v>2</v>
      </c>
      <c r="R275" s="71">
        <v>5</v>
      </c>
      <c r="S275" s="72"/>
    </row>
    <row r="276" spans="16:19" x14ac:dyDescent="0.25">
      <c r="P276" s="14" t="s">
        <v>1182</v>
      </c>
      <c r="Q276" s="71">
        <v>2</v>
      </c>
      <c r="R276" s="71">
        <v>1</v>
      </c>
      <c r="S276" s="72"/>
    </row>
    <row r="277" spans="16:19" x14ac:dyDescent="0.25">
      <c r="P277" s="14" t="s">
        <v>1183</v>
      </c>
      <c r="Q277" s="71">
        <v>4</v>
      </c>
      <c r="R277" s="71">
        <v>4</v>
      </c>
      <c r="S277" s="72"/>
    </row>
    <row r="278" spans="16:19" x14ac:dyDescent="0.25">
      <c r="P278" s="14" t="s">
        <v>1184</v>
      </c>
      <c r="Q278" s="71">
        <v>2</v>
      </c>
      <c r="R278" s="71">
        <v>4</v>
      </c>
      <c r="S278" s="72"/>
    </row>
    <row r="279" spans="16:19" x14ac:dyDescent="0.25">
      <c r="P279" s="14" t="s">
        <v>1185</v>
      </c>
      <c r="Q279" s="71">
        <v>3</v>
      </c>
      <c r="R279" s="71">
        <v>5</v>
      </c>
      <c r="S279" s="72"/>
    </row>
    <row r="280" spans="16:19" x14ac:dyDescent="0.25">
      <c r="P280" s="14" t="s">
        <v>1186</v>
      </c>
      <c r="Q280" s="71">
        <v>1</v>
      </c>
      <c r="R280" s="71">
        <v>4</v>
      </c>
      <c r="S280" s="72"/>
    </row>
    <row r="281" spans="16:19" x14ac:dyDescent="0.25">
      <c r="P281" s="14" t="s">
        <v>1187</v>
      </c>
      <c r="Q281" s="71">
        <v>4</v>
      </c>
      <c r="R281" s="71">
        <v>1</v>
      </c>
      <c r="S281" s="72"/>
    </row>
    <row r="282" spans="16:19" x14ac:dyDescent="0.25">
      <c r="P282" s="14" t="s">
        <v>1188</v>
      </c>
      <c r="Q282" s="71">
        <v>2</v>
      </c>
      <c r="R282" s="71">
        <v>7</v>
      </c>
      <c r="S282" s="72"/>
    </row>
    <row r="283" spans="16:19" x14ac:dyDescent="0.25">
      <c r="P283" s="14" t="s">
        <v>1189</v>
      </c>
      <c r="Q283" s="71">
        <v>2</v>
      </c>
      <c r="R283" s="71">
        <v>6</v>
      </c>
      <c r="S283" s="72"/>
    </row>
    <row r="284" spans="16:19" x14ac:dyDescent="0.25">
      <c r="P284" s="14" t="s">
        <v>1190</v>
      </c>
      <c r="Q284" s="71">
        <v>2</v>
      </c>
      <c r="R284" s="71">
        <v>4</v>
      </c>
      <c r="S284" s="72"/>
    </row>
    <row r="285" spans="16:19" x14ac:dyDescent="0.25">
      <c r="P285" s="14" t="s">
        <v>1191</v>
      </c>
      <c r="Q285" s="71">
        <v>3</v>
      </c>
      <c r="R285" s="71">
        <v>4</v>
      </c>
      <c r="S285" s="72"/>
    </row>
    <row r="286" spans="16:19" x14ac:dyDescent="0.25">
      <c r="P286" s="14" t="s">
        <v>1192</v>
      </c>
      <c r="Q286" s="71">
        <v>2</v>
      </c>
      <c r="R286" s="71">
        <v>4</v>
      </c>
      <c r="S286" s="72"/>
    </row>
    <row r="287" spans="16:19" x14ac:dyDescent="0.25">
      <c r="P287" s="14" t="s">
        <v>1193</v>
      </c>
      <c r="Q287" s="71">
        <v>2</v>
      </c>
      <c r="R287" s="71">
        <v>8</v>
      </c>
      <c r="S287" s="72"/>
    </row>
    <row r="288" spans="16:19" x14ac:dyDescent="0.25">
      <c r="P288" s="14" t="s">
        <v>1194</v>
      </c>
      <c r="Q288" s="71">
        <v>3</v>
      </c>
      <c r="R288" s="71">
        <v>8</v>
      </c>
      <c r="S288" s="72"/>
    </row>
    <row r="289" spans="16:19" x14ac:dyDescent="0.25">
      <c r="P289" s="14" t="s">
        <v>1195</v>
      </c>
      <c r="Q289" s="71">
        <v>3</v>
      </c>
      <c r="R289" s="71">
        <v>7</v>
      </c>
      <c r="S289" s="72"/>
    </row>
    <row r="290" spans="16:19" x14ac:dyDescent="0.25">
      <c r="P290" s="14" t="s">
        <v>1196</v>
      </c>
      <c r="Q290" s="71">
        <v>2</v>
      </c>
      <c r="R290" s="71">
        <v>2</v>
      </c>
      <c r="S290" s="72"/>
    </row>
    <row r="291" spans="16:19" x14ac:dyDescent="0.25">
      <c r="P291" s="14" t="s">
        <v>1197</v>
      </c>
      <c r="Q291" s="71">
        <v>2</v>
      </c>
      <c r="R291" s="71">
        <v>8</v>
      </c>
      <c r="S291" s="72"/>
    </row>
    <row r="292" spans="16:19" x14ac:dyDescent="0.25">
      <c r="P292" s="14" t="s">
        <v>1198</v>
      </c>
      <c r="Q292" s="71">
        <v>5</v>
      </c>
      <c r="R292" s="71">
        <v>8</v>
      </c>
      <c r="S292" s="72"/>
    </row>
    <row r="293" spans="16:19" x14ac:dyDescent="0.25">
      <c r="P293" s="14" t="s">
        <v>1199</v>
      </c>
      <c r="Q293" s="71">
        <v>5</v>
      </c>
      <c r="R293" s="71">
        <v>3</v>
      </c>
      <c r="S293" s="72"/>
    </row>
    <row r="294" spans="16:19" x14ac:dyDescent="0.25">
      <c r="P294" s="14" t="s">
        <v>1200</v>
      </c>
      <c r="Q294" s="71">
        <v>3</v>
      </c>
      <c r="R294" s="71">
        <v>2</v>
      </c>
      <c r="S294" s="72"/>
    </row>
    <row r="295" spans="16:19" x14ac:dyDescent="0.25">
      <c r="P295" s="14" t="s">
        <v>1201</v>
      </c>
      <c r="Q295" s="71">
        <v>2</v>
      </c>
      <c r="R295" s="71">
        <v>6</v>
      </c>
      <c r="S295" s="72"/>
    </row>
    <row r="296" spans="16:19" x14ac:dyDescent="0.25">
      <c r="P296" s="14" t="s">
        <v>1202</v>
      </c>
      <c r="Q296" s="71">
        <v>4</v>
      </c>
      <c r="R296" s="71">
        <v>2</v>
      </c>
      <c r="S296" s="72"/>
    </row>
    <row r="297" spans="16:19" x14ac:dyDescent="0.25">
      <c r="P297" s="14" t="s">
        <v>1203</v>
      </c>
      <c r="Q297" s="71">
        <v>2</v>
      </c>
      <c r="R297" s="71">
        <v>1</v>
      </c>
      <c r="S297" s="72"/>
    </row>
    <row r="298" spans="16:19" x14ac:dyDescent="0.25">
      <c r="P298" s="14" t="s">
        <v>1204</v>
      </c>
      <c r="Q298" s="71">
        <v>5</v>
      </c>
      <c r="R298" s="71">
        <v>6</v>
      </c>
      <c r="S298" s="72"/>
    </row>
    <row r="299" spans="16:19" x14ac:dyDescent="0.25">
      <c r="P299" s="14" t="s">
        <v>1205</v>
      </c>
      <c r="Q299" s="71">
        <v>2</v>
      </c>
      <c r="R299" s="71">
        <v>6</v>
      </c>
      <c r="S299" s="72"/>
    </row>
    <row r="300" spans="16:19" x14ac:dyDescent="0.25">
      <c r="P300" s="14" t="s">
        <v>1206</v>
      </c>
      <c r="Q300" s="71">
        <v>3</v>
      </c>
      <c r="R300" s="71">
        <v>3</v>
      </c>
      <c r="S300" s="72"/>
    </row>
    <row r="301" spans="16:19" x14ac:dyDescent="0.25">
      <c r="P301" s="14" t="s">
        <v>1207</v>
      </c>
      <c r="Q301" s="71">
        <v>5</v>
      </c>
      <c r="R301" s="71">
        <v>6</v>
      </c>
      <c r="S301" s="72"/>
    </row>
    <row r="302" spans="16:19" x14ac:dyDescent="0.25">
      <c r="P302" s="14" t="s">
        <v>1208</v>
      </c>
      <c r="Q302" s="71">
        <v>4</v>
      </c>
      <c r="R302" s="71">
        <v>1</v>
      </c>
      <c r="S302" s="72"/>
    </row>
    <row r="303" spans="16:19" x14ac:dyDescent="0.25">
      <c r="P303" s="14" t="s">
        <v>1209</v>
      </c>
      <c r="Q303" s="71">
        <v>5</v>
      </c>
      <c r="R303" s="71">
        <v>4</v>
      </c>
      <c r="S303" s="72"/>
    </row>
    <row r="304" spans="16:19" x14ac:dyDescent="0.25">
      <c r="P304" s="14" t="s">
        <v>1210</v>
      </c>
      <c r="Q304" s="71">
        <v>2</v>
      </c>
      <c r="R304" s="71">
        <v>1</v>
      </c>
      <c r="S304" s="72"/>
    </row>
    <row r="305" spans="16:19" x14ac:dyDescent="0.25">
      <c r="P305" s="14" t="s">
        <v>1211</v>
      </c>
      <c r="Q305" s="71">
        <v>4</v>
      </c>
      <c r="R305" s="71">
        <v>5</v>
      </c>
      <c r="S305" s="72"/>
    </row>
    <row r="306" spans="16:19" x14ac:dyDescent="0.25">
      <c r="P306" s="14" t="s">
        <v>1212</v>
      </c>
      <c r="Q306" s="71">
        <v>3</v>
      </c>
      <c r="R306" s="71">
        <v>8</v>
      </c>
      <c r="S306" s="72"/>
    </row>
    <row r="307" spans="16:19" x14ac:dyDescent="0.25">
      <c r="P307" s="14" t="s">
        <v>1213</v>
      </c>
      <c r="Q307" s="71">
        <v>3</v>
      </c>
      <c r="R307" s="71">
        <v>2</v>
      </c>
      <c r="S307" s="72"/>
    </row>
    <row r="308" spans="16:19" x14ac:dyDescent="0.25">
      <c r="P308" s="14" t="s">
        <v>1214</v>
      </c>
      <c r="Q308" s="71">
        <v>3</v>
      </c>
      <c r="R308" s="71">
        <v>5</v>
      </c>
      <c r="S308" s="72"/>
    </row>
    <row r="309" spans="16:19" x14ac:dyDescent="0.25">
      <c r="P309" s="14" t="s">
        <v>1215</v>
      </c>
      <c r="Q309" s="71">
        <v>2</v>
      </c>
      <c r="R309" s="71">
        <v>3</v>
      </c>
      <c r="S309" s="72"/>
    </row>
    <row r="310" spans="16:19" x14ac:dyDescent="0.25">
      <c r="P310" s="14" t="s">
        <v>1216</v>
      </c>
      <c r="Q310" s="71">
        <v>4</v>
      </c>
      <c r="R310" s="71">
        <v>8</v>
      </c>
      <c r="S310" s="72"/>
    </row>
    <row r="311" spans="16:19" x14ac:dyDescent="0.25">
      <c r="P311" s="14" t="s">
        <v>1217</v>
      </c>
      <c r="Q311" s="71">
        <v>2</v>
      </c>
      <c r="R311" s="71">
        <v>1</v>
      </c>
      <c r="S311" s="72"/>
    </row>
    <row r="312" spans="16:19" x14ac:dyDescent="0.25">
      <c r="P312" s="14" t="s">
        <v>1218</v>
      </c>
      <c r="Q312" s="71">
        <v>2</v>
      </c>
      <c r="R312" s="71">
        <v>3</v>
      </c>
      <c r="S312" s="72"/>
    </row>
    <row r="313" spans="16:19" x14ac:dyDescent="0.25">
      <c r="P313" s="14" t="s">
        <v>1219</v>
      </c>
      <c r="Q313" s="71">
        <v>3</v>
      </c>
      <c r="R313" s="71">
        <v>7</v>
      </c>
      <c r="S313" s="72"/>
    </row>
    <row r="314" spans="16:19" x14ac:dyDescent="0.25">
      <c r="P314" s="14" t="s">
        <v>1220</v>
      </c>
      <c r="Q314" s="71">
        <v>5</v>
      </c>
      <c r="R314" s="71">
        <v>8</v>
      </c>
      <c r="S314" s="72"/>
    </row>
    <row r="315" spans="16:19" x14ac:dyDescent="0.25">
      <c r="P315" s="14" t="s">
        <v>1221</v>
      </c>
      <c r="Q315" s="71">
        <v>4</v>
      </c>
      <c r="R315" s="71">
        <v>4</v>
      </c>
      <c r="S315" s="72"/>
    </row>
    <row r="316" spans="16:19" x14ac:dyDescent="0.25">
      <c r="P316" s="14" t="s">
        <v>1222</v>
      </c>
      <c r="Q316" s="71">
        <v>1</v>
      </c>
      <c r="R316" s="71">
        <v>8</v>
      </c>
      <c r="S316" s="72"/>
    </row>
    <row r="317" spans="16:19" x14ac:dyDescent="0.25">
      <c r="P317" s="14" t="s">
        <v>1223</v>
      </c>
      <c r="Q317" s="71">
        <v>1</v>
      </c>
      <c r="R317" s="71">
        <v>3</v>
      </c>
      <c r="S317" s="72"/>
    </row>
    <row r="318" spans="16:19" x14ac:dyDescent="0.25">
      <c r="P318" s="14" t="s">
        <v>1224</v>
      </c>
      <c r="Q318" s="71">
        <v>2</v>
      </c>
      <c r="R318" s="71">
        <v>3</v>
      </c>
      <c r="S318" s="72"/>
    </row>
    <row r="319" spans="16:19" x14ac:dyDescent="0.25">
      <c r="P319" s="14" t="s">
        <v>1225</v>
      </c>
      <c r="Q319" s="71">
        <v>4</v>
      </c>
      <c r="R319" s="71">
        <v>4</v>
      </c>
      <c r="S319" s="72"/>
    </row>
    <row r="320" spans="16:19" x14ac:dyDescent="0.25">
      <c r="P320" s="14" t="s">
        <v>1226</v>
      </c>
      <c r="Q320" s="71">
        <v>3</v>
      </c>
      <c r="R320" s="71">
        <v>1</v>
      </c>
      <c r="S320" s="72"/>
    </row>
    <row r="321" spans="16:19" x14ac:dyDescent="0.25">
      <c r="P321" s="14" t="s">
        <v>1227</v>
      </c>
      <c r="Q321" s="71">
        <v>2</v>
      </c>
      <c r="R321" s="71">
        <v>7</v>
      </c>
      <c r="S321" s="72"/>
    </row>
    <row r="322" spans="16:19" x14ac:dyDescent="0.25">
      <c r="P322" s="14" t="s">
        <v>1228</v>
      </c>
      <c r="Q322" s="71">
        <v>2</v>
      </c>
      <c r="R322" s="71">
        <v>7</v>
      </c>
      <c r="S322" s="72"/>
    </row>
    <row r="323" spans="16:19" x14ac:dyDescent="0.25">
      <c r="P323" s="14" t="s">
        <v>1229</v>
      </c>
      <c r="Q323" s="71">
        <v>2</v>
      </c>
      <c r="R323" s="71">
        <v>2</v>
      </c>
      <c r="S323" s="72"/>
    </row>
    <row r="324" spans="16:19" x14ac:dyDescent="0.25">
      <c r="P324" s="14" t="s">
        <v>1230</v>
      </c>
      <c r="Q324" s="71">
        <v>3</v>
      </c>
      <c r="R324" s="71">
        <v>4</v>
      </c>
      <c r="S324" s="72"/>
    </row>
    <row r="325" spans="16:19" x14ac:dyDescent="0.25">
      <c r="P325" s="14" t="s">
        <v>1231</v>
      </c>
      <c r="Q325" s="71">
        <v>5</v>
      </c>
      <c r="R325" s="71">
        <v>4</v>
      </c>
      <c r="S325" s="72"/>
    </row>
    <row r="326" spans="16:19" x14ac:dyDescent="0.25">
      <c r="P326" s="14" t="s">
        <v>1232</v>
      </c>
      <c r="Q326" s="71">
        <v>5</v>
      </c>
      <c r="R326" s="71">
        <v>3</v>
      </c>
      <c r="S326" s="72"/>
    </row>
    <row r="327" spans="16:19" x14ac:dyDescent="0.25">
      <c r="P327" s="14" t="s">
        <v>1233</v>
      </c>
      <c r="Q327" s="71">
        <v>3</v>
      </c>
      <c r="R327" s="71">
        <v>2</v>
      </c>
      <c r="S327" s="72"/>
    </row>
    <row r="328" spans="16:19" x14ac:dyDescent="0.25">
      <c r="P328" s="14" t="s">
        <v>1234</v>
      </c>
      <c r="Q328" s="71">
        <v>5</v>
      </c>
      <c r="R328" s="71">
        <v>8</v>
      </c>
      <c r="S328" s="72"/>
    </row>
    <row r="329" spans="16:19" x14ac:dyDescent="0.25">
      <c r="P329" s="14" t="s">
        <v>1235</v>
      </c>
      <c r="Q329" s="71">
        <v>4</v>
      </c>
      <c r="R329" s="71">
        <v>7</v>
      </c>
      <c r="S329" s="72"/>
    </row>
    <row r="330" spans="16:19" x14ac:dyDescent="0.25">
      <c r="P330" s="14" t="s">
        <v>1236</v>
      </c>
      <c r="Q330" s="71">
        <v>5</v>
      </c>
      <c r="R330" s="71">
        <v>5</v>
      </c>
      <c r="S330" s="72"/>
    </row>
    <row r="331" spans="16:19" x14ac:dyDescent="0.25">
      <c r="P331" s="14" t="s">
        <v>1237</v>
      </c>
      <c r="Q331" s="71">
        <v>5</v>
      </c>
      <c r="R331" s="71">
        <v>7</v>
      </c>
      <c r="S331" s="72"/>
    </row>
    <row r="332" spans="16:19" x14ac:dyDescent="0.25">
      <c r="P332" s="14" t="s">
        <v>1238</v>
      </c>
      <c r="Q332" s="71">
        <v>2</v>
      </c>
      <c r="R332" s="71">
        <v>6</v>
      </c>
      <c r="S332" s="72"/>
    </row>
    <row r="333" spans="16:19" x14ac:dyDescent="0.25">
      <c r="P333" s="14" t="s">
        <v>1239</v>
      </c>
      <c r="Q333" s="71">
        <v>5</v>
      </c>
      <c r="R333" s="71">
        <v>3</v>
      </c>
      <c r="S333" s="72"/>
    </row>
    <row r="334" spans="16:19" x14ac:dyDescent="0.25">
      <c r="P334" s="14" t="s">
        <v>1240</v>
      </c>
      <c r="Q334" s="71">
        <v>2</v>
      </c>
      <c r="R334" s="71">
        <v>4</v>
      </c>
      <c r="S334" s="72"/>
    </row>
    <row r="335" spans="16:19" x14ac:dyDescent="0.25">
      <c r="P335" s="14" t="s">
        <v>1241</v>
      </c>
      <c r="Q335" s="71">
        <v>3</v>
      </c>
      <c r="R335" s="71">
        <v>7</v>
      </c>
      <c r="S335" s="72"/>
    </row>
    <row r="336" spans="16:19" x14ac:dyDescent="0.25">
      <c r="P336" s="14" t="s">
        <v>1242</v>
      </c>
      <c r="Q336" s="71">
        <v>2</v>
      </c>
      <c r="R336" s="71">
        <v>7</v>
      </c>
      <c r="S336" s="72"/>
    </row>
    <row r="337" spans="16:19" x14ac:dyDescent="0.25">
      <c r="P337" s="14" t="s">
        <v>1243</v>
      </c>
      <c r="Q337" s="71">
        <v>3</v>
      </c>
      <c r="R337" s="71">
        <v>1</v>
      </c>
      <c r="S337" s="72"/>
    </row>
    <row r="338" spans="16:19" x14ac:dyDescent="0.25">
      <c r="P338" s="14" t="s">
        <v>1244</v>
      </c>
      <c r="Q338" s="71">
        <v>5</v>
      </c>
      <c r="R338" s="71">
        <v>7</v>
      </c>
      <c r="S338" s="72"/>
    </row>
    <row r="339" spans="16:19" x14ac:dyDescent="0.25">
      <c r="P339" s="14" t="s">
        <v>1245</v>
      </c>
      <c r="Q339" s="71">
        <v>2</v>
      </c>
      <c r="R339" s="71">
        <v>4</v>
      </c>
      <c r="S339" s="72"/>
    </row>
    <row r="340" spans="16:19" x14ac:dyDescent="0.25">
      <c r="P340" s="14" t="s">
        <v>1246</v>
      </c>
      <c r="Q340" s="71">
        <v>4</v>
      </c>
      <c r="R340" s="71">
        <v>7</v>
      </c>
      <c r="S340" s="72"/>
    </row>
    <row r="341" spans="16:19" x14ac:dyDescent="0.25">
      <c r="P341" s="14" t="s">
        <v>1247</v>
      </c>
      <c r="Q341" s="71">
        <v>1</v>
      </c>
      <c r="R341" s="71">
        <v>4</v>
      </c>
      <c r="S341" s="72"/>
    </row>
    <row r="342" spans="16:19" x14ac:dyDescent="0.25">
      <c r="P342" s="14" t="s">
        <v>1248</v>
      </c>
      <c r="Q342" s="71">
        <v>2</v>
      </c>
      <c r="R342" s="71">
        <v>6</v>
      </c>
      <c r="S342" s="72"/>
    </row>
    <row r="343" spans="16:19" x14ac:dyDescent="0.25">
      <c r="P343" s="14" t="s">
        <v>1249</v>
      </c>
      <c r="Q343" s="71">
        <v>4</v>
      </c>
      <c r="R343" s="71">
        <v>7</v>
      </c>
      <c r="S343" s="72"/>
    </row>
    <row r="344" spans="16:19" x14ac:dyDescent="0.25">
      <c r="P344" s="14" t="s">
        <v>1250</v>
      </c>
      <c r="Q344" s="71">
        <v>3</v>
      </c>
      <c r="R344" s="71">
        <v>3</v>
      </c>
      <c r="S344" s="72"/>
    </row>
    <row r="345" spans="16:19" x14ac:dyDescent="0.25">
      <c r="P345" s="14" t="s">
        <v>1251</v>
      </c>
      <c r="Q345" s="71">
        <v>5</v>
      </c>
      <c r="R345" s="71">
        <v>8</v>
      </c>
      <c r="S345" s="72"/>
    </row>
    <row r="346" spans="16:19" x14ac:dyDescent="0.25">
      <c r="P346" s="14" t="s">
        <v>1252</v>
      </c>
      <c r="Q346" s="71">
        <v>5</v>
      </c>
      <c r="R346" s="71">
        <v>3</v>
      </c>
      <c r="S346" s="72"/>
    </row>
    <row r="347" spans="16:19" x14ac:dyDescent="0.25">
      <c r="P347" s="14" t="s">
        <v>1253</v>
      </c>
      <c r="Q347" s="71">
        <v>2</v>
      </c>
      <c r="R347" s="71">
        <v>7</v>
      </c>
      <c r="S347" s="72"/>
    </row>
    <row r="348" spans="16:19" x14ac:dyDescent="0.25">
      <c r="P348" s="14" t="s">
        <v>1254</v>
      </c>
      <c r="Q348" s="71">
        <v>1</v>
      </c>
      <c r="R348" s="71">
        <v>3</v>
      </c>
      <c r="S348" s="72"/>
    </row>
    <row r="349" spans="16:19" x14ac:dyDescent="0.25">
      <c r="P349" s="14" t="s">
        <v>1255</v>
      </c>
      <c r="Q349" s="71">
        <v>2</v>
      </c>
      <c r="R349" s="71">
        <v>2</v>
      </c>
      <c r="S349" s="72"/>
    </row>
    <row r="350" spans="16:19" x14ac:dyDescent="0.25">
      <c r="P350" s="14" t="s">
        <v>1256</v>
      </c>
      <c r="Q350" s="71">
        <v>2</v>
      </c>
      <c r="R350" s="71">
        <v>5</v>
      </c>
      <c r="S350" s="72"/>
    </row>
    <row r="351" spans="16:19" x14ac:dyDescent="0.25">
      <c r="P351" s="14" t="s">
        <v>1257</v>
      </c>
      <c r="Q351" s="71">
        <v>4</v>
      </c>
      <c r="R351" s="71">
        <v>3</v>
      </c>
      <c r="S351" s="72"/>
    </row>
    <row r="352" spans="16:19" x14ac:dyDescent="0.25">
      <c r="P352" s="14" t="s">
        <v>1258</v>
      </c>
      <c r="Q352" s="71">
        <v>2</v>
      </c>
      <c r="R352" s="71">
        <v>2</v>
      </c>
      <c r="S352" s="72"/>
    </row>
    <row r="353" spans="16:19" x14ac:dyDescent="0.25">
      <c r="P353" s="14" t="s">
        <v>1259</v>
      </c>
      <c r="Q353" s="71">
        <v>5</v>
      </c>
      <c r="R353" s="71">
        <v>2</v>
      </c>
      <c r="S353" s="72"/>
    </row>
    <row r="354" spans="16:19" x14ac:dyDescent="0.25">
      <c r="P354" s="14" t="s">
        <v>1260</v>
      </c>
      <c r="Q354" s="71">
        <v>2</v>
      </c>
      <c r="R354" s="71">
        <v>8</v>
      </c>
      <c r="S354" s="72"/>
    </row>
    <row r="355" spans="16:19" x14ac:dyDescent="0.25">
      <c r="P355" s="14" t="s">
        <v>1261</v>
      </c>
      <c r="Q355" s="71">
        <v>4</v>
      </c>
      <c r="R355" s="71">
        <v>6</v>
      </c>
      <c r="S355" s="72"/>
    </row>
    <row r="356" spans="16:19" x14ac:dyDescent="0.25">
      <c r="P356" s="14" t="s">
        <v>1262</v>
      </c>
      <c r="Q356" s="71">
        <v>1</v>
      </c>
      <c r="R356" s="71">
        <v>1</v>
      </c>
      <c r="S356" s="72"/>
    </row>
    <row r="357" spans="16:19" x14ac:dyDescent="0.25">
      <c r="P357" s="14" t="s">
        <v>1263</v>
      </c>
      <c r="Q357" s="71">
        <v>3</v>
      </c>
      <c r="R357" s="71">
        <v>3</v>
      </c>
      <c r="S357" s="72"/>
    </row>
    <row r="358" spans="16:19" x14ac:dyDescent="0.25">
      <c r="P358" s="14" t="s">
        <v>1264</v>
      </c>
      <c r="Q358" s="71">
        <v>3</v>
      </c>
      <c r="R358" s="71">
        <v>5</v>
      </c>
      <c r="S358" s="72"/>
    </row>
    <row r="359" spans="16:19" x14ac:dyDescent="0.25">
      <c r="P359" s="14" t="s">
        <v>1265</v>
      </c>
      <c r="Q359" s="71">
        <v>4</v>
      </c>
      <c r="R359" s="71">
        <v>7</v>
      </c>
      <c r="S359" s="72"/>
    </row>
    <row r="360" spans="16:19" x14ac:dyDescent="0.25">
      <c r="P360" s="14" t="s">
        <v>1266</v>
      </c>
      <c r="Q360" s="71">
        <v>1</v>
      </c>
      <c r="R360" s="71">
        <v>5</v>
      </c>
      <c r="S360" s="72"/>
    </row>
    <row r="361" spans="16:19" x14ac:dyDescent="0.25">
      <c r="P361" s="14" t="s">
        <v>1267</v>
      </c>
      <c r="Q361" s="71">
        <v>4</v>
      </c>
      <c r="R361" s="71">
        <v>3</v>
      </c>
      <c r="S361" s="72"/>
    </row>
    <row r="362" spans="16:19" x14ac:dyDescent="0.25">
      <c r="P362" s="14" t="s">
        <v>1268</v>
      </c>
      <c r="Q362" s="71">
        <v>2</v>
      </c>
      <c r="R362" s="71">
        <v>6</v>
      </c>
      <c r="S362" s="72"/>
    </row>
    <row r="363" spans="16:19" x14ac:dyDescent="0.25">
      <c r="P363" s="14" t="s">
        <v>1269</v>
      </c>
      <c r="Q363" s="71">
        <v>4</v>
      </c>
      <c r="R363" s="71">
        <v>2</v>
      </c>
      <c r="S363" s="72"/>
    </row>
    <row r="364" spans="16:19" x14ac:dyDescent="0.25">
      <c r="P364" s="14" t="s">
        <v>1270</v>
      </c>
      <c r="Q364" s="71">
        <v>4</v>
      </c>
      <c r="R364" s="71">
        <v>5</v>
      </c>
      <c r="S364" s="72"/>
    </row>
    <row r="365" spans="16:19" x14ac:dyDescent="0.25">
      <c r="P365" s="14" t="s">
        <v>1271</v>
      </c>
      <c r="Q365" s="71">
        <v>2</v>
      </c>
      <c r="R365" s="71">
        <v>2</v>
      </c>
      <c r="S365" s="72"/>
    </row>
    <row r="366" spans="16:19" x14ac:dyDescent="0.25">
      <c r="P366" s="14" t="s">
        <v>1272</v>
      </c>
      <c r="Q366" s="71">
        <v>1</v>
      </c>
      <c r="R366" s="71">
        <v>2</v>
      </c>
      <c r="S366" s="72"/>
    </row>
    <row r="367" spans="16:19" x14ac:dyDescent="0.25">
      <c r="P367" s="14" t="s">
        <v>1273</v>
      </c>
      <c r="Q367" s="71">
        <v>3</v>
      </c>
      <c r="R367" s="71">
        <v>4</v>
      </c>
      <c r="S367" s="72"/>
    </row>
    <row r="368" spans="16:19" x14ac:dyDescent="0.25">
      <c r="P368" s="14" t="s">
        <v>1274</v>
      </c>
      <c r="Q368" s="71">
        <v>3</v>
      </c>
      <c r="R368" s="71">
        <v>7</v>
      </c>
      <c r="S368" s="72"/>
    </row>
    <row r="369" spans="16:19" x14ac:dyDescent="0.25">
      <c r="P369" s="14" t="s">
        <v>1275</v>
      </c>
      <c r="Q369" s="71">
        <v>5</v>
      </c>
      <c r="R369" s="71">
        <v>4</v>
      </c>
      <c r="S369" s="72"/>
    </row>
    <row r="370" spans="16:19" x14ac:dyDescent="0.25">
      <c r="P370" s="14" t="s">
        <v>1276</v>
      </c>
      <c r="Q370" s="71">
        <v>3</v>
      </c>
      <c r="R370" s="71">
        <v>4</v>
      </c>
      <c r="S370" s="72"/>
    </row>
    <row r="371" spans="16:19" x14ac:dyDescent="0.25">
      <c r="P371" s="14" t="s">
        <v>1277</v>
      </c>
      <c r="Q371" s="71">
        <v>1</v>
      </c>
      <c r="R371" s="71">
        <v>2</v>
      </c>
      <c r="S371" s="72"/>
    </row>
    <row r="372" spans="16:19" x14ac:dyDescent="0.25">
      <c r="P372" s="14" t="s">
        <v>1278</v>
      </c>
      <c r="Q372" s="71">
        <v>4</v>
      </c>
      <c r="R372" s="71">
        <v>2</v>
      </c>
      <c r="S372" s="72"/>
    </row>
    <row r="373" spans="16:19" x14ac:dyDescent="0.25">
      <c r="P373" s="14" t="s">
        <v>1279</v>
      </c>
      <c r="Q373" s="71">
        <v>1</v>
      </c>
      <c r="R373" s="71">
        <v>3</v>
      </c>
      <c r="S373" s="72"/>
    </row>
    <row r="374" spans="16:19" x14ac:dyDescent="0.25">
      <c r="P374" s="14" t="s">
        <v>1280</v>
      </c>
      <c r="Q374" s="71">
        <v>5</v>
      </c>
      <c r="R374" s="71">
        <v>8</v>
      </c>
      <c r="S374" s="72"/>
    </row>
    <row r="375" spans="16:19" x14ac:dyDescent="0.25">
      <c r="P375" s="14" t="s">
        <v>1281</v>
      </c>
      <c r="Q375" s="71">
        <v>5</v>
      </c>
      <c r="R375" s="71">
        <v>8</v>
      </c>
      <c r="S375" s="72"/>
    </row>
    <row r="376" spans="16:19" x14ac:dyDescent="0.25">
      <c r="P376" s="14" t="s">
        <v>1282</v>
      </c>
      <c r="Q376" s="71">
        <v>1</v>
      </c>
      <c r="R376" s="71">
        <v>6</v>
      </c>
      <c r="S376" s="72"/>
    </row>
    <row r="377" spans="16:19" x14ac:dyDescent="0.25">
      <c r="P377" s="14" t="s">
        <v>1283</v>
      </c>
      <c r="Q377" s="71">
        <v>3</v>
      </c>
      <c r="R377" s="71">
        <v>2</v>
      </c>
      <c r="S377" s="72"/>
    </row>
    <row r="378" spans="16:19" x14ac:dyDescent="0.25">
      <c r="P378" s="14" t="s">
        <v>1284</v>
      </c>
      <c r="Q378" s="71">
        <v>4</v>
      </c>
      <c r="R378" s="71">
        <v>7</v>
      </c>
      <c r="S378" s="72"/>
    </row>
    <row r="379" spans="16:19" x14ac:dyDescent="0.25">
      <c r="P379" s="14" t="s">
        <v>1285</v>
      </c>
      <c r="Q379" s="71">
        <v>1</v>
      </c>
      <c r="R379" s="71">
        <v>2</v>
      </c>
      <c r="S379" s="72"/>
    </row>
    <row r="380" spans="16:19" x14ac:dyDescent="0.25">
      <c r="P380" s="14" t="s">
        <v>1286</v>
      </c>
      <c r="Q380" s="71">
        <v>3</v>
      </c>
      <c r="R380" s="71">
        <v>7</v>
      </c>
      <c r="S380" s="72"/>
    </row>
    <row r="381" spans="16:19" x14ac:dyDescent="0.25">
      <c r="P381" s="14" t="s">
        <v>1287</v>
      </c>
      <c r="Q381" s="71">
        <v>5</v>
      </c>
      <c r="R381" s="71">
        <v>5</v>
      </c>
      <c r="S381" s="72"/>
    </row>
    <row r="382" spans="16:19" x14ac:dyDescent="0.25">
      <c r="P382" s="14" t="s">
        <v>1288</v>
      </c>
      <c r="Q382" s="71">
        <v>1</v>
      </c>
      <c r="R382" s="71">
        <v>1</v>
      </c>
      <c r="S382" s="72"/>
    </row>
    <row r="383" spans="16:19" x14ac:dyDescent="0.25">
      <c r="P383" s="14" t="s">
        <v>1289</v>
      </c>
      <c r="Q383" s="71">
        <v>2</v>
      </c>
      <c r="R383" s="71">
        <v>5</v>
      </c>
      <c r="S383" s="72"/>
    </row>
    <row r="384" spans="16:19" x14ac:dyDescent="0.25">
      <c r="P384" s="14" t="s">
        <v>1290</v>
      </c>
      <c r="Q384" s="71">
        <v>5</v>
      </c>
      <c r="R384" s="71">
        <v>1</v>
      </c>
      <c r="S384" s="72"/>
    </row>
    <row r="385" spans="16:19" x14ac:dyDescent="0.25">
      <c r="P385" s="14" t="s">
        <v>1291</v>
      </c>
      <c r="Q385" s="71">
        <v>3</v>
      </c>
      <c r="R385" s="71">
        <v>6</v>
      </c>
      <c r="S385" s="72"/>
    </row>
    <row r="386" spans="16:19" x14ac:dyDescent="0.25">
      <c r="P386" s="14" t="s">
        <v>1292</v>
      </c>
      <c r="Q386" s="71">
        <v>3</v>
      </c>
      <c r="R386" s="71">
        <v>5</v>
      </c>
      <c r="S386" s="72"/>
    </row>
    <row r="387" spans="16:19" x14ac:dyDescent="0.25">
      <c r="P387" s="14" t="s">
        <v>1293</v>
      </c>
      <c r="Q387" s="71">
        <v>3</v>
      </c>
      <c r="R387" s="71">
        <v>3</v>
      </c>
      <c r="S387" s="72"/>
    </row>
    <row r="388" spans="16:19" x14ac:dyDescent="0.25">
      <c r="P388" s="14" t="s">
        <v>1294</v>
      </c>
      <c r="Q388" s="71">
        <v>3</v>
      </c>
      <c r="R388" s="71">
        <v>5</v>
      </c>
      <c r="S388" s="72"/>
    </row>
    <row r="389" spans="16:19" x14ac:dyDescent="0.25">
      <c r="P389" s="14" t="s">
        <v>1295</v>
      </c>
      <c r="Q389" s="71">
        <v>1</v>
      </c>
      <c r="R389" s="71">
        <v>3</v>
      </c>
      <c r="S389" s="72"/>
    </row>
    <row r="390" spans="16:19" x14ac:dyDescent="0.25">
      <c r="P390" s="14" t="s">
        <v>1296</v>
      </c>
      <c r="Q390" s="71">
        <v>4</v>
      </c>
      <c r="R390" s="71">
        <v>7</v>
      </c>
      <c r="S390" s="72"/>
    </row>
    <row r="391" spans="16:19" x14ac:dyDescent="0.25">
      <c r="P391" s="14" t="s">
        <v>1297</v>
      </c>
      <c r="Q391" s="71">
        <v>2</v>
      </c>
      <c r="R391" s="71">
        <v>6</v>
      </c>
      <c r="S391" s="72"/>
    </row>
    <row r="392" spans="16:19" x14ac:dyDescent="0.25">
      <c r="P392" s="14" t="s">
        <v>1298</v>
      </c>
      <c r="Q392" s="71">
        <v>5</v>
      </c>
      <c r="R392" s="71">
        <v>8</v>
      </c>
      <c r="S392" s="72"/>
    </row>
    <row r="393" spans="16:19" x14ac:dyDescent="0.25">
      <c r="P393" s="14" t="s">
        <v>1299</v>
      </c>
      <c r="Q393" s="71">
        <v>5</v>
      </c>
      <c r="R393" s="71">
        <v>5</v>
      </c>
      <c r="S393" s="72"/>
    </row>
    <row r="394" spans="16:19" x14ac:dyDescent="0.25">
      <c r="P394" s="14" t="s">
        <v>1300</v>
      </c>
      <c r="Q394" s="71">
        <v>4</v>
      </c>
      <c r="R394" s="71">
        <v>3</v>
      </c>
      <c r="S394" s="72"/>
    </row>
    <row r="395" spans="16:19" x14ac:dyDescent="0.25">
      <c r="P395" s="14" t="s">
        <v>1301</v>
      </c>
      <c r="Q395" s="71">
        <v>3</v>
      </c>
      <c r="R395" s="71">
        <v>5</v>
      </c>
      <c r="S395" s="72"/>
    </row>
    <row r="396" spans="16:19" x14ac:dyDescent="0.25">
      <c r="P396" s="14" t="s">
        <v>1302</v>
      </c>
      <c r="Q396" s="71">
        <v>1</v>
      </c>
      <c r="R396" s="71">
        <v>1</v>
      </c>
      <c r="S396" s="72"/>
    </row>
    <row r="397" spans="16:19" x14ac:dyDescent="0.25">
      <c r="P397" s="14" t="s">
        <v>1303</v>
      </c>
      <c r="Q397" s="71">
        <v>5</v>
      </c>
      <c r="R397" s="71">
        <v>1</v>
      </c>
      <c r="S397" s="72"/>
    </row>
    <row r="398" spans="16:19" x14ac:dyDescent="0.25">
      <c r="P398" s="14" t="s">
        <v>1304</v>
      </c>
      <c r="Q398" s="71">
        <v>4</v>
      </c>
      <c r="R398" s="71">
        <v>4</v>
      </c>
      <c r="S398" s="72"/>
    </row>
    <row r="399" spans="16:19" x14ac:dyDescent="0.25">
      <c r="P399" s="14" t="s">
        <v>1305</v>
      </c>
      <c r="Q399" s="71">
        <v>1</v>
      </c>
      <c r="R399" s="71">
        <v>1</v>
      </c>
      <c r="S399" s="72"/>
    </row>
    <row r="400" spans="16:19" x14ac:dyDescent="0.25">
      <c r="P400" s="14" t="s">
        <v>1306</v>
      </c>
      <c r="Q400" s="71">
        <v>5</v>
      </c>
      <c r="R400" s="71">
        <v>1</v>
      </c>
      <c r="S400" s="72"/>
    </row>
    <row r="401" spans="16:19" x14ac:dyDescent="0.25">
      <c r="P401" s="14" t="s">
        <v>1307</v>
      </c>
      <c r="Q401" s="71">
        <v>4</v>
      </c>
      <c r="R401" s="71">
        <v>1</v>
      </c>
      <c r="S401" s="72"/>
    </row>
    <row r="402" spans="16:19" x14ac:dyDescent="0.25">
      <c r="P402" s="14" t="s">
        <v>1308</v>
      </c>
      <c r="Q402" s="71">
        <v>2</v>
      </c>
      <c r="R402" s="71">
        <v>7</v>
      </c>
      <c r="S402" s="72"/>
    </row>
    <row r="403" spans="16:19" x14ac:dyDescent="0.25">
      <c r="P403" s="14" t="s">
        <v>1309</v>
      </c>
      <c r="Q403" s="71">
        <v>2</v>
      </c>
      <c r="R403" s="71">
        <v>1</v>
      </c>
      <c r="S403" s="72"/>
    </row>
    <row r="404" spans="16:19" x14ac:dyDescent="0.25">
      <c r="P404" s="14" t="s">
        <v>1310</v>
      </c>
      <c r="Q404" s="71">
        <v>1</v>
      </c>
      <c r="R404" s="71">
        <v>4</v>
      </c>
      <c r="S404" s="72"/>
    </row>
    <row r="405" spans="16:19" x14ac:dyDescent="0.25">
      <c r="P405" s="14" t="s">
        <v>1311</v>
      </c>
      <c r="Q405" s="71">
        <v>1</v>
      </c>
      <c r="R405" s="71">
        <v>1</v>
      </c>
      <c r="S405" s="72"/>
    </row>
    <row r="406" spans="16:19" x14ac:dyDescent="0.25">
      <c r="P406" s="14" t="s">
        <v>1312</v>
      </c>
      <c r="Q406" s="71">
        <v>4</v>
      </c>
      <c r="R406" s="71">
        <v>7</v>
      </c>
      <c r="S406" s="72"/>
    </row>
    <row r="407" spans="16:19" x14ac:dyDescent="0.25">
      <c r="P407" s="14" t="s">
        <v>1313</v>
      </c>
      <c r="Q407" s="71">
        <v>1</v>
      </c>
      <c r="R407" s="71">
        <v>3</v>
      </c>
      <c r="S407" s="72"/>
    </row>
    <row r="408" spans="16:19" x14ac:dyDescent="0.25">
      <c r="P408" s="14" t="s">
        <v>1314</v>
      </c>
      <c r="Q408" s="71">
        <v>5</v>
      </c>
      <c r="R408" s="71">
        <v>1</v>
      </c>
      <c r="S408" s="72"/>
    </row>
    <row r="409" spans="16:19" x14ac:dyDescent="0.25">
      <c r="P409" s="14" t="s">
        <v>1315</v>
      </c>
      <c r="Q409" s="71">
        <v>4</v>
      </c>
      <c r="R409" s="71">
        <v>6</v>
      </c>
      <c r="S409" s="72"/>
    </row>
    <row r="410" spans="16:19" x14ac:dyDescent="0.25">
      <c r="P410" s="14" t="s">
        <v>1316</v>
      </c>
      <c r="Q410" s="71">
        <v>1</v>
      </c>
      <c r="R410" s="71">
        <v>8</v>
      </c>
      <c r="S410" s="72"/>
    </row>
    <row r="411" spans="16:19" x14ac:dyDescent="0.25">
      <c r="P411" s="14" t="s">
        <v>1317</v>
      </c>
      <c r="Q411" s="71">
        <v>1</v>
      </c>
      <c r="R411" s="71">
        <v>8</v>
      </c>
      <c r="S411" s="72"/>
    </row>
    <row r="412" spans="16:19" x14ac:dyDescent="0.25">
      <c r="P412" s="14" t="s">
        <v>1318</v>
      </c>
      <c r="Q412" s="71">
        <v>1</v>
      </c>
      <c r="R412" s="71">
        <v>3</v>
      </c>
      <c r="S412" s="72"/>
    </row>
    <row r="413" spans="16:19" x14ac:dyDescent="0.25">
      <c r="P413" s="14" t="s">
        <v>1319</v>
      </c>
      <c r="Q413" s="71">
        <v>4</v>
      </c>
      <c r="R413" s="71">
        <v>7</v>
      </c>
      <c r="S413" s="72"/>
    </row>
    <row r="414" spans="16:19" x14ac:dyDescent="0.25">
      <c r="P414" s="14" t="s">
        <v>1320</v>
      </c>
      <c r="Q414" s="71">
        <v>5</v>
      </c>
      <c r="R414" s="71">
        <v>6</v>
      </c>
      <c r="S414" s="72"/>
    </row>
    <row r="415" spans="16:19" x14ac:dyDescent="0.25">
      <c r="P415" s="14" t="s">
        <v>1321</v>
      </c>
      <c r="Q415" s="71">
        <v>1</v>
      </c>
      <c r="R415" s="71">
        <v>8</v>
      </c>
      <c r="S415" s="72"/>
    </row>
    <row r="416" spans="16:19" x14ac:dyDescent="0.25">
      <c r="P416" s="14" t="s">
        <v>1322</v>
      </c>
      <c r="Q416" s="71">
        <v>1</v>
      </c>
      <c r="R416" s="71">
        <v>4</v>
      </c>
      <c r="S416" s="72"/>
    </row>
    <row r="417" spans="16:19" x14ac:dyDescent="0.25">
      <c r="P417" s="14" t="s">
        <v>1323</v>
      </c>
      <c r="Q417" s="71">
        <v>4</v>
      </c>
      <c r="R417" s="71">
        <v>6</v>
      </c>
      <c r="S417" s="72"/>
    </row>
    <row r="418" spans="16:19" x14ac:dyDescent="0.25">
      <c r="P418" s="14" t="s">
        <v>1324</v>
      </c>
      <c r="Q418" s="71">
        <v>4</v>
      </c>
      <c r="R418" s="71">
        <v>8</v>
      </c>
      <c r="S418" s="72"/>
    </row>
    <row r="419" spans="16:19" x14ac:dyDescent="0.25">
      <c r="P419" s="14" t="s">
        <v>1325</v>
      </c>
      <c r="Q419" s="71">
        <v>1</v>
      </c>
      <c r="R419" s="71">
        <v>2</v>
      </c>
      <c r="S419" s="72"/>
    </row>
    <row r="420" spans="16:19" x14ac:dyDescent="0.25">
      <c r="P420" s="14" t="s">
        <v>1326</v>
      </c>
      <c r="Q420" s="71">
        <v>3</v>
      </c>
      <c r="R420" s="71">
        <v>5</v>
      </c>
      <c r="S420" s="72"/>
    </row>
    <row r="421" spans="16:19" x14ac:dyDescent="0.25">
      <c r="P421" s="14" t="s">
        <v>1327</v>
      </c>
      <c r="Q421" s="71">
        <v>3</v>
      </c>
      <c r="R421" s="71">
        <v>5</v>
      </c>
      <c r="S421" s="72"/>
    </row>
    <row r="422" spans="16:19" x14ac:dyDescent="0.25">
      <c r="P422" s="14" t="s">
        <v>1328</v>
      </c>
      <c r="Q422" s="71">
        <v>4</v>
      </c>
      <c r="R422" s="71">
        <v>5</v>
      </c>
      <c r="S422" s="72"/>
    </row>
    <row r="423" spans="16:19" x14ac:dyDescent="0.25">
      <c r="P423" s="14" t="s">
        <v>1329</v>
      </c>
      <c r="Q423" s="71">
        <v>1</v>
      </c>
      <c r="R423" s="71">
        <v>4</v>
      </c>
      <c r="S423" s="72"/>
    </row>
    <row r="424" spans="16:19" x14ac:dyDescent="0.25">
      <c r="P424" s="14" t="s">
        <v>1330</v>
      </c>
      <c r="Q424" s="71">
        <v>3</v>
      </c>
      <c r="R424" s="71">
        <v>8</v>
      </c>
      <c r="S424" s="72"/>
    </row>
    <row r="425" spans="16:19" x14ac:dyDescent="0.25">
      <c r="P425" s="14" t="s">
        <v>1331</v>
      </c>
      <c r="Q425" s="71">
        <v>3</v>
      </c>
      <c r="R425" s="71">
        <v>5</v>
      </c>
      <c r="S425" s="72"/>
    </row>
    <row r="426" spans="16:19" x14ac:dyDescent="0.25">
      <c r="P426" s="14" t="s">
        <v>1332</v>
      </c>
      <c r="Q426" s="71">
        <v>5</v>
      </c>
      <c r="R426" s="71">
        <v>6</v>
      </c>
      <c r="S426" s="72"/>
    </row>
    <row r="427" spans="16:19" x14ac:dyDescent="0.25">
      <c r="P427" s="14" t="s">
        <v>1333</v>
      </c>
      <c r="Q427" s="71">
        <v>4</v>
      </c>
      <c r="R427" s="71">
        <v>5</v>
      </c>
      <c r="S427" s="72"/>
    </row>
    <row r="428" spans="16:19" x14ac:dyDescent="0.25">
      <c r="P428" s="14" t="s">
        <v>1334</v>
      </c>
      <c r="Q428" s="71">
        <v>1</v>
      </c>
      <c r="R428" s="71">
        <v>6</v>
      </c>
      <c r="S428" s="72"/>
    </row>
    <row r="429" spans="16:19" x14ac:dyDescent="0.25">
      <c r="P429" s="14" t="s">
        <v>1335</v>
      </c>
      <c r="Q429" s="71">
        <v>5</v>
      </c>
      <c r="R429" s="71">
        <v>7</v>
      </c>
      <c r="S429" s="72"/>
    </row>
    <row r="430" spans="16:19" x14ac:dyDescent="0.25">
      <c r="P430" s="14" t="s">
        <v>1336</v>
      </c>
      <c r="Q430" s="71">
        <v>4</v>
      </c>
      <c r="R430" s="71">
        <v>1</v>
      </c>
      <c r="S430" s="72"/>
    </row>
    <row r="431" spans="16:19" x14ac:dyDescent="0.25">
      <c r="P431" s="14" t="s">
        <v>1337</v>
      </c>
      <c r="Q431" s="71">
        <v>2</v>
      </c>
      <c r="R431" s="71">
        <v>6</v>
      </c>
      <c r="S431" s="72"/>
    </row>
    <row r="432" spans="16:19" x14ac:dyDescent="0.25">
      <c r="P432" s="14" t="s">
        <v>1338</v>
      </c>
      <c r="Q432" s="71">
        <v>5</v>
      </c>
      <c r="R432" s="71">
        <v>7</v>
      </c>
      <c r="S432" s="72"/>
    </row>
    <row r="433" spans="16:19" x14ac:dyDescent="0.25">
      <c r="P433" s="14" t="s">
        <v>1339</v>
      </c>
      <c r="Q433" s="71">
        <v>3</v>
      </c>
      <c r="R433" s="71">
        <v>5</v>
      </c>
      <c r="S433" s="72"/>
    </row>
    <row r="434" spans="16:19" x14ac:dyDescent="0.25">
      <c r="P434" s="14" t="s">
        <v>1340</v>
      </c>
      <c r="Q434" s="71">
        <v>5</v>
      </c>
      <c r="R434" s="71">
        <v>1</v>
      </c>
      <c r="S434" s="72"/>
    </row>
    <row r="435" spans="16:19" x14ac:dyDescent="0.25">
      <c r="P435" s="14" t="s">
        <v>1341</v>
      </c>
      <c r="Q435" s="71">
        <v>4</v>
      </c>
      <c r="R435" s="71">
        <v>1</v>
      </c>
      <c r="S435" s="72"/>
    </row>
    <row r="436" spans="16:19" x14ac:dyDescent="0.25">
      <c r="P436" s="14" t="s">
        <v>1342</v>
      </c>
      <c r="Q436" s="71">
        <v>1</v>
      </c>
      <c r="R436" s="71">
        <v>4</v>
      </c>
      <c r="S436" s="72"/>
    </row>
    <row r="437" spans="16:19" x14ac:dyDescent="0.25">
      <c r="P437" s="14" t="s">
        <v>1343</v>
      </c>
      <c r="Q437" s="71">
        <v>5</v>
      </c>
      <c r="R437" s="71">
        <v>3</v>
      </c>
      <c r="S437" s="72"/>
    </row>
    <row r="438" spans="16:19" x14ac:dyDescent="0.25">
      <c r="P438" s="14" t="s">
        <v>1344</v>
      </c>
      <c r="Q438" s="71">
        <v>4</v>
      </c>
      <c r="R438" s="71">
        <v>3</v>
      </c>
      <c r="S438" s="72"/>
    </row>
    <row r="439" spans="16:19" x14ac:dyDescent="0.25">
      <c r="P439" s="14" t="s">
        <v>1345</v>
      </c>
      <c r="Q439" s="71">
        <v>1</v>
      </c>
      <c r="R439" s="71">
        <v>3</v>
      </c>
      <c r="S439" s="72"/>
    </row>
    <row r="440" spans="16:19" x14ac:dyDescent="0.25">
      <c r="P440" s="14" t="s">
        <v>1346</v>
      </c>
      <c r="Q440" s="71">
        <v>3</v>
      </c>
      <c r="R440" s="71">
        <v>8</v>
      </c>
      <c r="S440" s="72"/>
    </row>
    <row r="441" spans="16:19" x14ac:dyDescent="0.25">
      <c r="P441" s="14" t="s">
        <v>1347</v>
      </c>
      <c r="Q441" s="71">
        <v>5</v>
      </c>
      <c r="R441" s="71">
        <v>4</v>
      </c>
      <c r="S441" s="72"/>
    </row>
    <row r="442" spans="16:19" x14ac:dyDescent="0.25">
      <c r="P442" s="14" t="s">
        <v>1348</v>
      </c>
      <c r="Q442" s="71">
        <v>5</v>
      </c>
      <c r="R442" s="71">
        <v>6</v>
      </c>
      <c r="S442" s="72"/>
    </row>
    <row r="443" spans="16:19" x14ac:dyDescent="0.25">
      <c r="P443" s="14" t="s">
        <v>1349</v>
      </c>
      <c r="Q443" s="71">
        <v>4</v>
      </c>
      <c r="R443" s="71">
        <v>8</v>
      </c>
      <c r="S443" s="72"/>
    </row>
    <row r="444" spans="16:19" x14ac:dyDescent="0.25">
      <c r="P444" s="14" t="s">
        <v>1350</v>
      </c>
      <c r="Q444" s="71">
        <v>5</v>
      </c>
      <c r="R444" s="71">
        <v>6</v>
      </c>
      <c r="S444" s="72"/>
    </row>
    <row r="445" spans="16:19" x14ac:dyDescent="0.25">
      <c r="P445" s="14" t="s">
        <v>1351</v>
      </c>
      <c r="Q445" s="71">
        <v>1</v>
      </c>
      <c r="R445" s="71">
        <v>1</v>
      </c>
      <c r="S445" s="72"/>
    </row>
    <row r="446" spans="16:19" x14ac:dyDescent="0.25">
      <c r="P446" s="14" t="s">
        <v>1352</v>
      </c>
      <c r="Q446" s="71">
        <v>3</v>
      </c>
      <c r="R446" s="71">
        <v>3</v>
      </c>
      <c r="S446" s="72"/>
    </row>
    <row r="447" spans="16:19" x14ac:dyDescent="0.25">
      <c r="P447" s="14" t="s">
        <v>1353</v>
      </c>
      <c r="Q447" s="71">
        <v>5</v>
      </c>
      <c r="R447" s="71">
        <v>6</v>
      </c>
      <c r="S447" s="72"/>
    </row>
    <row r="448" spans="16:19" x14ac:dyDescent="0.25">
      <c r="P448" s="14" t="s">
        <v>1354</v>
      </c>
      <c r="Q448" s="71">
        <v>5</v>
      </c>
      <c r="R448" s="71">
        <v>5</v>
      </c>
      <c r="S448" s="72"/>
    </row>
    <row r="449" spans="16:19" x14ac:dyDescent="0.25">
      <c r="P449" s="14" t="s">
        <v>1355</v>
      </c>
      <c r="Q449" s="71">
        <v>4</v>
      </c>
      <c r="R449" s="71">
        <v>4</v>
      </c>
      <c r="S449" s="72"/>
    </row>
    <row r="450" spans="16:19" x14ac:dyDescent="0.25">
      <c r="P450" s="14" t="s">
        <v>1356</v>
      </c>
      <c r="Q450" s="71">
        <v>4</v>
      </c>
      <c r="R450" s="71">
        <v>2</v>
      </c>
      <c r="S450" s="72"/>
    </row>
    <row r="451" spans="16:19" x14ac:dyDescent="0.25">
      <c r="P451" s="14" t="s">
        <v>1357</v>
      </c>
      <c r="Q451" s="71">
        <v>3</v>
      </c>
      <c r="R451" s="71">
        <v>7</v>
      </c>
      <c r="S451" s="72"/>
    </row>
    <row r="452" spans="16:19" x14ac:dyDescent="0.25">
      <c r="P452" s="14" t="s">
        <v>1358</v>
      </c>
      <c r="Q452" s="71">
        <v>2</v>
      </c>
      <c r="R452" s="71">
        <v>1</v>
      </c>
      <c r="S452" s="72"/>
    </row>
    <row r="453" spans="16:19" x14ac:dyDescent="0.25">
      <c r="P453" s="14" t="s">
        <v>1359</v>
      </c>
      <c r="Q453" s="71">
        <v>3</v>
      </c>
      <c r="R453" s="71">
        <v>4</v>
      </c>
      <c r="S453" s="72"/>
    </row>
    <row r="454" spans="16:19" x14ac:dyDescent="0.25">
      <c r="P454" s="14" t="s">
        <v>1360</v>
      </c>
      <c r="Q454" s="71">
        <v>4</v>
      </c>
      <c r="R454" s="71">
        <v>2</v>
      </c>
      <c r="S454" s="72"/>
    </row>
    <row r="455" spans="16:19" x14ac:dyDescent="0.25">
      <c r="P455" s="14" t="s">
        <v>1361</v>
      </c>
      <c r="Q455" s="71">
        <v>3</v>
      </c>
      <c r="R455" s="71">
        <v>1</v>
      </c>
      <c r="S455" s="72"/>
    </row>
    <row r="456" spans="16:19" x14ac:dyDescent="0.25">
      <c r="P456" s="14" t="s">
        <v>1362</v>
      </c>
      <c r="Q456" s="71">
        <v>5</v>
      </c>
      <c r="R456" s="71">
        <v>6</v>
      </c>
      <c r="S456" s="72"/>
    </row>
    <row r="457" spans="16:19" x14ac:dyDescent="0.25">
      <c r="P457" s="14" t="s">
        <v>1363</v>
      </c>
      <c r="Q457" s="71">
        <v>2</v>
      </c>
      <c r="R457" s="71">
        <v>2</v>
      </c>
      <c r="S457" s="72"/>
    </row>
    <row r="458" spans="16:19" x14ac:dyDescent="0.25">
      <c r="P458" s="14" t="s">
        <v>1364</v>
      </c>
      <c r="Q458" s="71">
        <v>3</v>
      </c>
      <c r="R458" s="71">
        <v>7</v>
      </c>
      <c r="S458" s="72"/>
    </row>
    <row r="459" spans="16:19" x14ac:dyDescent="0.25">
      <c r="P459" s="14" t="s">
        <v>1365</v>
      </c>
      <c r="Q459" s="71">
        <v>2</v>
      </c>
      <c r="R459" s="71">
        <v>5</v>
      </c>
      <c r="S459" s="72"/>
    </row>
    <row r="460" spans="16:19" x14ac:dyDescent="0.25">
      <c r="P460" s="14" t="s">
        <v>1366</v>
      </c>
      <c r="Q460" s="71">
        <v>2</v>
      </c>
      <c r="R460" s="71">
        <v>2</v>
      </c>
      <c r="S460" s="72"/>
    </row>
    <row r="461" spans="16:19" x14ac:dyDescent="0.25">
      <c r="P461" s="14" t="s">
        <v>1367</v>
      </c>
      <c r="Q461" s="71">
        <v>2</v>
      </c>
      <c r="R461" s="71">
        <v>4</v>
      </c>
      <c r="S461" s="72"/>
    </row>
    <row r="462" spans="16:19" x14ac:dyDescent="0.25">
      <c r="P462" s="14" t="s">
        <v>1368</v>
      </c>
      <c r="Q462" s="71">
        <v>4</v>
      </c>
      <c r="R462" s="71">
        <v>5</v>
      </c>
      <c r="S462" s="72"/>
    </row>
    <row r="463" spans="16:19" x14ac:dyDescent="0.25">
      <c r="P463" s="14" t="s">
        <v>1369</v>
      </c>
      <c r="Q463" s="71">
        <v>2</v>
      </c>
      <c r="R463" s="71">
        <v>2</v>
      </c>
      <c r="S463" s="72"/>
    </row>
    <row r="464" spans="16:19" x14ac:dyDescent="0.25">
      <c r="P464" s="14" t="s">
        <v>1370</v>
      </c>
      <c r="Q464" s="71">
        <v>1</v>
      </c>
      <c r="R464" s="71">
        <v>6</v>
      </c>
      <c r="S464" s="72"/>
    </row>
    <row r="465" spans="16:19" x14ac:dyDescent="0.25">
      <c r="P465" s="14" t="s">
        <v>1371</v>
      </c>
      <c r="Q465" s="71">
        <v>2</v>
      </c>
      <c r="R465" s="71">
        <v>1</v>
      </c>
      <c r="S465" s="72"/>
    </row>
    <row r="466" spans="16:19" x14ac:dyDescent="0.25">
      <c r="P466" s="14" t="s">
        <v>1372</v>
      </c>
      <c r="Q466" s="71">
        <v>3</v>
      </c>
      <c r="R466" s="71">
        <v>6</v>
      </c>
      <c r="S466" s="72"/>
    </row>
    <row r="467" spans="16:19" x14ac:dyDescent="0.25">
      <c r="P467" s="14" t="s">
        <v>1373</v>
      </c>
      <c r="Q467" s="71">
        <v>1</v>
      </c>
      <c r="R467" s="71">
        <v>7</v>
      </c>
      <c r="S467" s="72"/>
    </row>
    <row r="468" spans="16:19" x14ac:dyDescent="0.25">
      <c r="P468" s="14" t="s">
        <v>1374</v>
      </c>
      <c r="Q468" s="71">
        <v>4</v>
      </c>
      <c r="R468" s="71">
        <v>5</v>
      </c>
      <c r="S468" s="72"/>
    </row>
    <row r="469" spans="16:19" x14ac:dyDescent="0.25">
      <c r="P469" s="14" t="s">
        <v>1375</v>
      </c>
      <c r="Q469" s="71">
        <v>1</v>
      </c>
      <c r="R469" s="71">
        <v>7</v>
      </c>
      <c r="S469" s="72"/>
    </row>
    <row r="470" spans="16:19" x14ac:dyDescent="0.25">
      <c r="P470" s="14" t="s">
        <v>1376</v>
      </c>
      <c r="Q470" s="71">
        <v>1</v>
      </c>
      <c r="R470" s="71">
        <v>3</v>
      </c>
      <c r="S470" s="72"/>
    </row>
    <row r="471" spans="16:19" x14ac:dyDescent="0.25">
      <c r="P471" s="14" t="s">
        <v>1377</v>
      </c>
      <c r="Q471" s="71">
        <v>4</v>
      </c>
      <c r="R471" s="71">
        <v>5</v>
      </c>
      <c r="S471" s="72"/>
    </row>
    <row r="472" spans="16:19" x14ac:dyDescent="0.25">
      <c r="P472" s="14" t="s">
        <v>1378</v>
      </c>
      <c r="Q472" s="71">
        <v>2</v>
      </c>
      <c r="R472" s="71">
        <v>4</v>
      </c>
      <c r="S472" s="72"/>
    </row>
    <row r="473" spans="16:19" x14ac:dyDescent="0.25">
      <c r="P473" s="14" t="s">
        <v>1379</v>
      </c>
      <c r="Q473" s="71">
        <v>1</v>
      </c>
      <c r="R473" s="71">
        <v>3</v>
      </c>
      <c r="S473" s="72"/>
    </row>
    <row r="474" spans="16:19" x14ac:dyDescent="0.25">
      <c r="P474" s="14" t="s">
        <v>1380</v>
      </c>
      <c r="Q474" s="71">
        <v>2</v>
      </c>
      <c r="R474" s="71">
        <v>2</v>
      </c>
      <c r="S474" s="72"/>
    </row>
    <row r="475" spans="16:19" x14ac:dyDescent="0.25">
      <c r="P475" s="14" t="s">
        <v>1381</v>
      </c>
      <c r="Q475" s="71">
        <v>3</v>
      </c>
      <c r="R475" s="71">
        <v>7</v>
      </c>
      <c r="S475" s="72"/>
    </row>
    <row r="476" spans="16:19" x14ac:dyDescent="0.25">
      <c r="P476" s="14" t="s">
        <v>1382</v>
      </c>
      <c r="Q476" s="71">
        <v>2</v>
      </c>
      <c r="R476" s="71">
        <v>8</v>
      </c>
      <c r="S476" s="72"/>
    </row>
    <row r="477" spans="16:19" x14ac:dyDescent="0.25">
      <c r="P477" s="14" t="s">
        <v>1383</v>
      </c>
      <c r="Q477" s="71">
        <v>4</v>
      </c>
      <c r="R477" s="71">
        <v>4</v>
      </c>
      <c r="S477" s="72"/>
    </row>
    <row r="478" spans="16:19" x14ac:dyDescent="0.25">
      <c r="P478" s="14" t="s">
        <v>1384</v>
      </c>
      <c r="Q478" s="71">
        <v>1</v>
      </c>
      <c r="R478" s="71">
        <v>8</v>
      </c>
      <c r="S478" s="72"/>
    </row>
    <row r="479" spans="16:19" x14ac:dyDescent="0.25">
      <c r="P479" s="14" t="s">
        <v>1385</v>
      </c>
      <c r="Q479" s="71">
        <v>2</v>
      </c>
      <c r="R479" s="71">
        <v>1</v>
      </c>
      <c r="S479" s="72"/>
    </row>
    <row r="480" spans="16:19" x14ac:dyDescent="0.25">
      <c r="P480" s="14" t="s">
        <v>1386</v>
      </c>
      <c r="Q480" s="71">
        <v>2</v>
      </c>
      <c r="R480" s="71">
        <v>5</v>
      </c>
      <c r="S480" s="72"/>
    </row>
    <row r="481" spans="16:19" x14ac:dyDescent="0.25">
      <c r="P481" s="14" t="s">
        <v>1387</v>
      </c>
      <c r="Q481" s="71">
        <v>1</v>
      </c>
      <c r="R481" s="71">
        <v>2</v>
      </c>
      <c r="S481" s="72"/>
    </row>
    <row r="482" spans="16:19" x14ac:dyDescent="0.25">
      <c r="P482" s="14" t="s">
        <v>1388</v>
      </c>
      <c r="Q482" s="71">
        <v>5</v>
      </c>
      <c r="R482" s="71">
        <v>8</v>
      </c>
      <c r="S482" s="72"/>
    </row>
    <row r="483" spans="16:19" x14ac:dyDescent="0.25">
      <c r="P483" s="14" t="s">
        <v>1389</v>
      </c>
      <c r="Q483" s="71">
        <v>3</v>
      </c>
      <c r="R483" s="71">
        <v>6</v>
      </c>
      <c r="S483" s="72"/>
    </row>
    <row r="484" spans="16:19" x14ac:dyDescent="0.25">
      <c r="P484" s="14" t="s">
        <v>1390</v>
      </c>
      <c r="Q484" s="71">
        <v>3</v>
      </c>
      <c r="R484" s="71">
        <v>8</v>
      </c>
      <c r="S484" s="72"/>
    </row>
    <row r="485" spans="16:19" x14ac:dyDescent="0.25">
      <c r="P485" s="14" t="s">
        <v>1391</v>
      </c>
      <c r="Q485" s="71">
        <v>1</v>
      </c>
      <c r="R485" s="71">
        <v>2</v>
      </c>
      <c r="S485" s="72"/>
    </row>
    <row r="486" spans="16:19" x14ac:dyDescent="0.25">
      <c r="P486" s="14" t="s">
        <v>1392</v>
      </c>
      <c r="Q486" s="71">
        <v>2</v>
      </c>
      <c r="R486" s="71">
        <v>4</v>
      </c>
      <c r="S486" s="72"/>
    </row>
    <row r="487" spans="16:19" x14ac:dyDescent="0.25">
      <c r="P487" s="14" t="s">
        <v>1393</v>
      </c>
      <c r="Q487" s="71">
        <v>5</v>
      </c>
      <c r="R487" s="71">
        <v>8</v>
      </c>
      <c r="S487" s="72"/>
    </row>
    <row r="488" spans="16:19" x14ac:dyDescent="0.25">
      <c r="P488" s="14" t="s">
        <v>1394</v>
      </c>
      <c r="Q488" s="71">
        <v>4</v>
      </c>
      <c r="R488" s="71">
        <v>5</v>
      </c>
      <c r="S488" s="72"/>
    </row>
    <row r="489" spans="16:19" x14ac:dyDescent="0.25">
      <c r="P489" s="14" t="s">
        <v>1395</v>
      </c>
      <c r="Q489" s="71">
        <v>4</v>
      </c>
      <c r="R489" s="71">
        <v>8</v>
      </c>
      <c r="S489" s="72"/>
    </row>
    <row r="490" spans="16:19" x14ac:dyDescent="0.25">
      <c r="P490" s="14" t="s">
        <v>1396</v>
      </c>
      <c r="Q490" s="71">
        <v>5</v>
      </c>
      <c r="R490" s="71">
        <v>5</v>
      </c>
      <c r="S490" s="72"/>
    </row>
    <row r="491" spans="16:19" x14ac:dyDescent="0.25">
      <c r="P491" s="14" t="s">
        <v>1397</v>
      </c>
      <c r="Q491" s="71">
        <v>4</v>
      </c>
      <c r="R491" s="71">
        <v>6</v>
      </c>
      <c r="S491" s="72"/>
    </row>
    <row r="492" spans="16:19" x14ac:dyDescent="0.25">
      <c r="P492" s="14" t="s">
        <v>1398</v>
      </c>
      <c r="Q492" s="71">
        <v>4</v>
      </c>
      <c r="R492" s="71">
        <v>5</v>
      </c>
      <c r="S492" s="72"/>
    </row>
    <row r="493" spans="16:19" x14ac:dyDescent="0.25">
      <c r="P493" s="14" t="s">
        <v>1399</v>
      </c>
      <c r="Q493" s="71">
        <v>2</v>
      </c>
      <c r="R493" s="71">
        <v>3</v>
      </c>
      <c r="S493" s="72"/>
    </row>
    <row r="494" spans="16:19" x14ac:dyDescent="0.25">
      <c r="P494" s="14" t="s">
        <v>1400</v>
      </c>
      <c r="Q494" s="71">
        <v>1</v>
      </c>
      <c r="R494" s="71">
        <v>6</v>
      </c>
      <c r="S494" s="72"/>
    </row>
    <row r="495" spans="16:19" x14ac:dyDescent="0.25">
      <c r="P495" s="14" t="s">
        <v>1401</v>
      </c>
      <c r="Q495" s="71">
        <v>5</v>
      </c>
      <c r="R495" s="71">
        <v>2</v>
      </c>
      <c r="S495" s="72"/>
    </row>
    <row r="496" spans="16:19" x14ac:dyDescent="0.25">
      <c r="P496" s="14" t="s">
        <v>1402</v>
      </c>
      <c r="Q496" s="71">
        <v>1</v>
      </c>
      <c r="R496" s="71">
        <v>5</v>
      </c>
      <c r="S496" s="72"/>
    </row>
    <row r="497" spans="16:19" x14ac:dyDescent="0.25">
      <c r="P497" s="14" t="s">
        <v>1403</v>
      </c>
      <c r="Q497" s="71">
        <v>5</v>
      </c>
      <c r="R497" s="71">
        <v>4</v>
      </c>
      <c r="S497" s="72"/>
    </row>
    <row r="498" spans="16:19" x14ac:dyDescent="0.25">
      <c r="P498" s="14" t="s">
        <v>1404</v>
      </c>
      <c r="Q498" s="71">
        <v>4</v>
      </c>
      <c r="R498" s="71">
        <v>3</v>
      </c>
      <c r="S498" s="72"/>
    </row>
    <row r="499" spans="16:19" x14ac:dyDescent="0.25">
      <c r="P499" s="14" t="s">
        <v>1405</v>
      </c>
      <c r="Q499" s="71">
        <v>3</v>
      </c>
      <c r="R499" s="71">
        <v>6</v>
      </c>
      <c r="S499" s="72"/>
    </row>
    <row r="500" spans="16:19" x14ac:dyDescent="0.25">
      <c r="P500" s="14" t="s">
        <v>1406</v>
      </c>
      <c r="Q500" s="71">
        <v>1</v>
      </c>
      <c r="R500" s="71">
        <v>2</v>
      </c>
      <c r="S500" s="72"/>
    </row>
    <row r="501" spans="16:19" x14ac:dyDescent="0.25">
      <c r="P501" s="14" t="s">
        <v>1407</v>
      </c>
      <c r="Q501" s="71">
        <v>1</v>
      </c>
      <c r="R501" s="71">
        <v>3</v>
      </c>
      <c r="S501" s="72"/>
    </row>
  </sheetData>
  <mergeCells count="6">
    <mergeCell ref="A215:A219"/>
    <mergeCell ref="C1:J1"/>
    <mergeCell ref="A3:A7"/>
    <mergeCell ref="C204:J204"/>
    <mergeCell ref="A206:A210"/>
    <mergeCell ref="C213:J2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Lookups</vt:lpstr>
      <vt:lpstr>ApproximateMatch</vt:lpstr>
      <vt:lpstr>ExactMatch</vt:lpstr>
      <vt:lpstr>NestedVlookup</vt:lpstr>
      <vt:lpstr>LargeTableVLOOKUPs</vt:lpstr>
      <vt:lpstr>Choose</vt:lpstr>
      <vt:lpstr>SWITCH</vt:lpstr>
      <vt:lpstr>MATCH</vt:lpstr>
      <vt:lpstr>INDEX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2015-12-06T05:26:50Z</dcterms:created>
  <dcterms:modified xsi:type="dcterms:W3CDTF">2016-03-01T01:05:12Z</dcterms:modified>
</cp:coreProperties>
</file>