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\Documents\Writing\Lynda\Statistical Process Control\"/>
    </mc:Choice>
  </mc:AlternateContent>
  <bookViews>
    <workbookView xWindow="0" yWindow="0" windowWidth="28800" windowHeight="14595"/>
  </bookViews>
  <sheets>
    <sheet name="P Char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E4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J2" i="1" l="1"/>
  <c r="J3" i="1" s="1"/>
  <c r="E15" i="1"/>
  <c r="E11" i="1"/>
  <c r="E7" i="1"/>
  <c r="E3" i="1"/>
  <c r="E14" i="1"/>
  <c r="E10" i="1"/>
  <c r="E6" i="1"/>
  <c r="E2" i="1"/>
  <c r="E13" i="1"/>
  <c r="E9" i="1"/>
  <c r="E5" i="1"/>
  <c r="E16" i="1"/>
  <c r="E12" i="1"/>
  <c r="E8" i="1"/>
  <c r="F3" i="1" l="1"/>
  <c r="F7" i="1"/>
  <c r="F11" i="1"/>
  <c r="F15" i="1"/>
  <c r="F4" i="1"/>
  <c r="F8" i="1"/>
  <c r="F12" i="1"/>
  <c r="F16" i="1"/>
  <c r="F5" i="1"/>
  <c r="F9" i="1"/>
  <c r="F13" i="1"/>
  <c r="F2" i="1"/>
  <c r="F6" i="1"/>
  <c r="F10" i="1"/>
  <c r="F14" i="1"/>
  <c r="J4" i="1"/>
  <c r="G2" i="1" l="1"/>
  <c r="G6" i="1"/>
  <c r="G10" i="1"/>
  <c r="G14" i="1"/>
  <c r="G3" i="1"/>
  <c r="G7" i="1"/>
  <c r="G11" i="1"/>
  <c r="G15" i="1"/>
  <c r="G4" i="1"/>
  <c r="G8" i="1"/>
  <c r="G12" i="1"/>
  <c r="G16" i="1"/>
  <c r="G5" i="1"/>
  <c r="G9" i="1"/>
  <c r="G13" i="1"/>
</calcChain>
</file>

<file path=xl/sharedStrings.xml><?xml version="1.0" encoding="utf-8"?>
<sst xmlns="http://schemas.openxmlformats.org/spreadsheetml/2006/main" count="11" uniqueCount="10">
  <si>
    <t>Batch</t>
  </si>
  <si>
    <t>Sample Size</t>
  </si>
  <si>
    <t>Defects</t>
  </si>
  <si>
    <t>Proportion</t>
  </si>
  <si>
    <t>Mean</t>
  </si>
  <si>
    <t>Upper Control</t>
  </si>
  <si>
    <t>Lower Control</t>
  </si>
  <si>
    <t>Standard Deviation</t>
  </si>
  <si>
    <t>Plus 3 SD</t>
  </si>
  <si>
    <t>Minus 3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</si>
</sst>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Chart for Monitors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 Chart'!$D$1</c:f>
              <c:strCache>
                <c:ptCount val="1"/>
                <c:pt idx="0">
                  <c:v>Proportion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 Chart'!$A$2:$A$16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 Chart'!$D$2:$D$16</c:f>
              <c:numCache>
                <c:formatCode>General</c:formatCode>
                <c:ptCount val="15"/>
                <c:pt idx="0">
                  <c:v>0.04</c:v>
                </c:pt>
                <c:pt idx="1">
                  <c:v>0.12</c:v>
                </c:pt>
                <c:pt idx="2">
                  <c:v>0.32</c:v>
                </c:pt>
                <c:pt idx="3">
                  <c:v>0.04</c:v>
                </c:pt>
                <c:pt idx="4">
                  <c:v>0.08</c:v>
                </c:pt>
                <c:pt idx="5">
                  <c:v>0</c:v>
                </c:pt>
                <c:pt idx="6">
                  <c:v>0.04</c:v>
                </c:pt>
                <c:pt idx="7">
                  <c:v>0</c:v>
                </c:pt>
                <c:pt idx="8">
                  <c:v>0.04</c:v>
                </c:pt>
                <c:pt idx="9">
                  <c:v>0.08</c:v>
                </c:pt>
                <c:pt idx="10">
                  <c:v>0</c:v>
                </c:pt>
                <c:pt idx="11">
                  <c:v>0</c:v>
                </c:pt>
                <c:pt idx="12">
                  <c:v>0.08</c:v>
                </c:pt>
                <c:pt idx="13">
                  <c:v>0.04</c:v>
                </c:pt>
                <c:pt idx="1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6-49F6-AE62-3F489565F850}"/>
            </c:ext>
          </c:extLst>
        </c:ser>
        <c:ser>
          <c:idx val="4"/>
          <c:order val="1"/>
          <c:tx>
            <c:strRef>
              <c:f>'P Chart'!$E$1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 Chart'!$A$2:$A$16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 Chart'!$E$2:$E$16</c:f>
              <c:numCache>
                <c:formatCode>General</c:formatCode>
                <c:ptCount val="15"/>
                <c:pt idx="0">
                  <c:v>6.6666666666666666E-2</c:v>
                </c:pt>
                <c:pt idx="1">
                  <c:v>6.6666666666666666E-2</c:v>
                </c:pt>
                <c:pt idx="2">
                  <c:v>6.6666666666666666E-2</c:v>
                </c:pt>
                <c:pt idx="3">
                  <c:v>6.6666666666666666E-2</c:v>
                </c:pt>
                <c:pt idx="4">
                  <c:v>6.6666666666666666E-2</c:v>
                </c:pt>
                <c:pt idx="5">
                  <c:v>6.6666666666666666E-2</c:v>
                </c:pt>
                <c:pt idx="6">
                  <c:v>6.6666666666666666E-2</c:v>
                </c:pt>
                <c:pt idx="7">
                  <c:v>6.6666666666666666E-2</c:v>
                </c:pt>
                <c:pt idx="8">
                  <c:v>6.6666666666666666E-2</c:v>
                </c:pt>
                <c:pt idx="9">
                  <c:v>6.6666666666666666E-2</c:v>
                </c:pt>
                <c:pt idx="10">
                  <c:v>6.6666666666666666E-2</c:v>
                </c:pt>
                <c:pt idx="11">
                  <c:v>6.6666666666666666E-2</c:v>
                </c:pt>
                <c:pt idx="12">
                  <c:v>6.6666666666666666E-2</c:v>
                </c:pt>
                <c:pt idx="13">
                  <c:v>6.6666666666666666E-2</c:v>
                </c:pt>
                <c:pt idx="14">
                  <c:v>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6-49F6-AE62-3F489565F850}"/>
            </c:ext>
          </c:extLst>
        </c:ser>
        <c:ser>
          <c:idx val="5"/>
          <c:order val="2"/>
          <c:tx>
            <c:strRef>
              <c:f>'P Chart'!$F$1</c:f>
              <c:strCache>
                <c:ptCount val="1"/>
                <c:pt idx="0">
                  <c:v>Upper Control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'P Chart'!$A$2:$A$16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 Chart'!$F$2:$F$16</c:f>
              <c:numCache>
                <c:formatCode>General</c:formatCode>
                <c:ptCount val="15"/>
                <c:pt idx="0">
                  <c:v>0.25988502328252583</c:v>
                </c:pt>
                <c:pt idx="1">
                  <c:v>0.25988502328252583</c:v>
                </c:pt>
                <c:pt idx="2">
                  <c:v>0.25988502328252583</c:v>
                </c:pt>
                <c:pt idx="3">
                  <c:v>0.25988502328252583</c:v>
                </c:pt>
                <c:pt idx="4">
                  <c:v>0.25988502328252583</c:v>
                </c:pt>
                <c:pt idx="5">
                  <c:v>0.25988502328252583</c:v>
                </c:pt>
                <c:pt idx="6">
                  <c:v>0.25988502328252583</c:v>
                </c:pt>
                <c:pt idx="7">
                  <c:v>0.25988502328252583</c:v>
                </c:pt>
                <c:pt idx="8">
                  <c:v>0.25988502328252583</c:v>
                </c:pt>
                <c:pt idx="9">
                  <c:v>0.25988502328252583</c:v>
                </c:pt>
                <c:pt idx="10">
                  <c:v>0.25988502328252583</c:v>
                </c:pt>
                <c:pt idx="11">
                  <c:v>0.25988502328252583</c:v>
                </c:pt>
                <c:pt idx="12">
                  <c:v>0.25988502328252583</c:v>
                </c:pt>
                <c:pt idx="13">
                  <c:v>0.25988502328252583</c:v>
                </c:pt>
                <c:pt idx="14">
                  <c:v>0.25988502328252583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36-49F6-AE62-3F489565F850}"/>
            </c:ext>
          </c:extLst>
        </c:ser>
        <c:ser>
          <c:idx val="6"/>
          <c:order val="3"/>
          <c:tx>
            <c:strRef>
              <c:f>'P Chart'!$G$1</c:f>
              <c:strCache>
                <c:ptCount val="1"/>
                <c:pt idx="0">
                  <c:v>Lower Control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'P Chart'!$A$2:$A$16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 Chart'!$G$2:$G$16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36-49F6-AE62-3F489565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506048"/>
        <c:axId val="683505392"/>
      </c:lineChart>
      <c:catAx>
        <c:axId val="6835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05392"/>
        <c:crosses val="autoZero"/>
        <c:auto val="1"/>
        <c:lblAlgn val="ctr"/>
        <c:lblOffset val="100"/>
        <c:noMultiLvlLbl val="0"/>
      </c:catAx>
      <c:valAx>
        <c:axId val="6835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150813</xdr:colOff>
      <xdr:row>0</xdr:row>
      <xdr:rowOff>55564</xdr:rowOff>
    </xdr:from>
    <xdr:to>
      <xdr:col>9</xdr:col>
      <xdr:colOff>579438</xdr:colOff>
      <xdr:row>17</xdr:row>
      <xdr:rowOff>134938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4FC83-9764-415A-9C08-94703123E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" displayName="Table2" ref="A1:G16" totalsRowShown="0">
  <autoFilter ref="A1:G16"/>
  <tableColumns count="7">
    <tableColumn id="1" name="Batch"/>
    <tableColumn id="2" name="Sample Size"/>
    <tableColumn id="3" name="Defects"/>
    <tableColumn id="4" name="Proportion" dataDxfId="3">
      <calculatedColumnFormula>C2/B2</calculatedColumnFormula>
    </tableColumn>
    <tableColumn id="7" name="Mean" dataDxfId="2">
      <calculatedColumnFormula>$J$1</calculatedColumnFormula>
    </tableColumn>
    <tableColumn id="5" name="Upper Control" dataDxfId="1">
      <calculatedColumnFormula>$J$3</calculatedColumnFormula>
    </tableColumn>
    <tableColumn id="6" name="Lower Control" dataDxfId="0">
      <calculatedColumnFormula>$J$4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120" zoomScaleNormal="120" workbookViewId="0">
      <selection activeCell="C5" sqref="C5"/>
    </sheetView>
  </sheetViews>
  <sheetFormatPr defaultRowHeight="15" x14ac:dyDescent="0.25"/>
  <cols>
    <col min="2" max="2" width="13.7109375" customWidth="1"/>
    <col min="3" max="3" width="9.85546875" customWidth="1"/>
    <col min="4" max="4" width="12.85546875" bestFit="1" customWidth="1"/>
    <col min="5" max="5" width="8.42578125" bestFit="1" customWidth="1"/>
    <col min="6" max="6" width="18.140625" bestFit="1" customWidth="1"/>
    <col min="7" max="7" width="15.85546875" bestFit="1" customWidth="1"/>
    <col min="8" max="8" width="6.85546875" customWidth="1"/>
    <col min="9" max="9" width="18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4</v>
      </c>
      <c r="J1">
        <f>AVERAGE(Table2[Proportion])</f>
        <v>6.6666666666666666E-2</v>
      </c>
    </row>
    <row r="2" spans="1:10" x14ac:dyDescent="0.25">
      <c r="A2">
        <v>1</v>
      </c>
      <c r="B2">
        <v>25</v>
      </c>
      <c r="C2">
        <v>1</v>
      </c>
      <c r="D2">
        <f t="shared" ref="D2:D16" si="0">C2/B2</f>
        <v>0.04</v>
      </c>
      <c r="E2">
        <f t="shared" ref="E2:E16" si="1">$J$1</f>
        <v>6.6666666666666666E-2</v>
      </c>
      <c r="F2">
        <f t="shared" ref="F2:F16" si="2">$J$3</f>
        <v>0.25988502328252583</v>
      </c>
      <c r="G2">
        <f t="shared" ref="G2:G16" si="3">$J$4</f>
        <v>0</v>
      </c>
      <c r="I2" s="1" t="s">
        <v>7</v>
      </c>
      <c r="J2">
        <f>SQRT((J1*(1-J1))/15)</f>
        <v>6.4406118871953064E-2</v>
      </c>
    </row>
    <row r="3" spans="1:10" x14ac:dyDescent="0.25">
      <c r="A3">
        <v>2</v>
      </c>
      <c r="B3">
        <v>25</v>
      </c>
      <c r="C3">
        <v>3</v>
      </c>
      <c r="D3">
        <f t="shared" si="0"/>
        <v>0.12</v>
      </c>
      <c r="E3">
        <f t="shared" si="1"/>
        <v>6.6666666666666666E-2</v>
      </c>
      <c r="F3">
        <f t="shared" si="2"/>
        <v>0.25988502328252583</v>
      </c>
      <c r="G3">
        <f t="shared" si="3"/>
        <v>0</v>
      </c>
      <c r="I3" s="1" t="s">
        <v>8</v>
      </c>
      <c r="J3">
        <f>J1+(3*J2)</f>
        <v>0.25988502328252583</v>
      </c>
    </row>
    <row r="4" spans="1:10" x14ac:dyDescent="0.25">
      <c r="A4">
        <v>3</v>
      </c>
      <c r="B4">
        <v>25</v>
      </c>
      <c r="C4">
        <v>8</v>
      </c>
      <c r="D4">
        <f t="shared" si="0"/>
        <v>0.32</v>
      </c>
      <c r="E4">
        <f t="shared" si="1"/>
        <v>6.6666666666666666E-2</v>
      </c>
      <c r="F4">
        <f t="shared" si="2"/>
        <v>0.25988502328252583</v>
      </c>
      <c r="G4">
        <f t="shared" si="3"/>
        <v>0</v>
      </c>
      <c r="I4" s="1" t="s">
        <v>9</v>
      </c>
      <c r="J4">
        <f>MAX(0, J1-(3*J2))</f>
        <v>0</v>
      </c>
    </row>
    <row r="5" spans="1:10" x14ac:dyDescent="0.25">
      <c r="A5">
        <v>4</v>
      </c>
      <c r="B5">
        <v>25</v>
      </c>
      <c r="C5">
        <v>1</v>
      </c>
      <c r="D5">
        <f t="shared" si="0"/>
        <v>0.04</v>
      </c>
      <c r="E5">
        <f t="shared" si="1"/>
        <v>6.6666666666666666E-2</v>
      </c>
      <c r="F5">
        <f t="shared" si="2"/>
        <v>0.25988502328252583</v>
      </c>
      <c r="G5">
        <f t="shared" si="3"/>
        <v>0</v>
      </c>
    </row>
    <row r="6" spans="1:10" x14ac:dyDescent="0.25">
      <c r="A6">
        <v>5</v>
      </c>
      <c r="B6">
        <v>25</v>
      </c>
      <c r="C6">
        <v>2</v>
      </c>
      <c r="D6">
        <f t="shared" si="0"/>
        <v>0.08</v>
      </c>
      <c r="E6">
        <f t="shared" si="1"/>
        <v>6.6666666666666666E-2</v>
      </c>
      <c r="F6">
        <f t="shared" si="2"/>
        <v>0.25988502328252583</v>
      </c>
      <c r="G6">
        <f t="shared" si="3"/>
        <v>0</v>
      </c>
    </row>
    <row r="7" spans="1:10" x14ac:dyDescent="0.25">
      <c r="A7">
        <v>6</v>
      </c>
      <c r="B7">
        <v>25</v>
      </c>
      <c r="C7">
        <v>0</v>
      </c>
      <c r="D7">
        <f t="shared" si="0"/>
        <v>0</v>
      </c>
      <c r="E7">
        <f t="shared" si="1"/>
        <v>6.6666666666666666E-2</v>
      </c>
      <c r="F7">
        <f t="shared" si="2"/>
        <v>0.25988502328252583</v>
      </c>
      <c r="G7">
        <f t="shared" si="3"/>
        <v>0</v>
      </c>
    </row>
    <row r="8" spans="1:10" x14ac:dyDescent="0.25">
      <c r="A8">
        <v>7</v>
      </c>
      <c r="B8">
        <v>25</v>
      </c>
      <c r="C8">
        <v>1</v>
      </c>
      <c r="D8">
        <f t="shared" si="0"/>
        <v>0.04</v>
      </c>
      <c r="E8">
        <f t="shared" si="1"/>
        <v>6.6666666666666666E-2</v>
      </c>
      <c r="F8">
        <f t="shared" si="2"/>
        <v>0.25988502328252583</v>
      </c>
      <c r="G8">
        <f t="shared" si="3"/>
        <v>0</v>
      </c>
    </row>
    <row r="9" spans="1:10" x14ac:dyDescent="0.25">
      <c r="A9">
        <v>8</v>
      </c>
      <c r="B9">
        <v>25</v>
      </c>
      <c r="C9">
        <v>0</v>
      </c>
      <c r="D9">
        <f t="shared" si="0"/>
        <v>0</v>
      </c>
      <c r="E9">
        <f t="shared" si="1"/>
        <v>6.6666666666666666E-2</v>
      </c>
      <c r="F9">
        <f t="shared" si="2"/>
        <v>0.25988502328252583</v>
      </c>
      <c r="G9">
        <f t="shared" si="3"/>
        <v>0</v>
      </c>
    </row>
    <row r="10" spans="1:10" x14ac:dyDescent="0.25">
      <c r="A10">
        <v>9</v>
      </c>
      <c r="B10">
        <v>25</v>
      </c>
      <c r="C10">
        <v>1</v>
      </c>
      <c r="D10">
        <f t="shared" si="0"/>
        <v>0.04</v>
      </c>
      <c r="E10">
        <f t="shared" si="1"/>
        <v>6.6666666666666666E-2</v>
      </c>
      <c r="F10">
        <f t="shared" si="2"/>
        <v>0.25988502328252583</v>
      </c>
      <c r="G10">
        <f t="shared" si="3"/>
        <v>0</v>
      </c>
    </row>
    <row r="11" spans="1:10" x14ac:dyDescent="0.25">
      <c r="A11">
        <v>10</v>
      </c>
      <c r="B11">
        <v>25</v>
      </c>
      <c r="C11">
        <v>2</v>
      </c>
      <c r="D11">
        <f t="shared" si="0"/>
        <v>0.08</v>
      </c>
      <c r="E11">
        <f t="shared" si="1"/>
        <v>6.6666666666666666E-2</v>
      </c>
      <c r="F11">
        <f t="shared" si="2"/>
        <v>0.25988502328252583</v>
      </c>
      <c r="G11">
        <f t="shared" si="3"/>
        <v>0</v>
      </c>
    </row>
    <row r="12" spans="1:10" x14ac:dyDescent="0.25">
      <c r="A12">
        <v>11</v>
      </c>
      <c r="B12">
        <v>25</v>
      </c>
      <c r="C12">
        <v>0</v>
      </c>
      <c r="D12">
        <f t="shared" si="0"/>
        <v>0</v>
      </c>
      <c r="E12">
        <f t="shared" si="1"/>
        <v>6.6666666666666666E-2</v>
      </c>
      <c r="F12">
        <f t="shared" si="2"/>
        <v>0.25988502328252583</v>
      </c>
      <c r="G12">
        <f t="shared" si="3"/>
        <v>0</v>
      </c>
    </row>
    <row r="13" spans="1:10" x14ac:dyDescent="0.25">
      <c r="A13">
        <v>12</v>
      </c>
      <c r="B13">
        <v>25</v>
      </c>
      <c r="C13">
        <v>0</v>
      </c>
      <c r="D13">
        <f t="shared" si="0"/>
        <v>0</v>
      </c>
      <c r="E13">
        <f t="shared" si="1"/>
        <v>6.6666666666666666E-2</v>
      </c>
      <c r="F13">
        <f t="shared" si="2"/>
        <v>0.25988502328252583</v>
      </c>
      <c r="G13">
        <f t="shared" si="3"/>
        <v>0</v>
      </c>
    </row>
    <row r="14" spans="1:10" x14ac:dyDescent="0.25">
      <c r="A14">
        <v>13</v>
      </c>
      <c r="B14">
        <v>25</v>
      </c>
      <c r="C14">
        <v>2</v>
      </c>
      <c r="D14">
        <f t="shared" si="0"/>
        <v>0.08</v>
      </c>
      <c r="E14">
        <f t="shared" si="1"/>
        <v>6.6666666666666666E-2</v>
      </c>
      <c r="F14">
        <f t="shared" si="2"/>
        <v>0.25988502328252583</v>
      </c>
      <c r="G14">
        <f t="shared" si="3"/>
        <v>0</v>
      </c>
    </row>
    <row r="15" spans="1:10" x14ac:dyDescent="0.25">
      <c r="A15">
        <v>14</v>
      </c>
      <c r="B15">
        <v>25</v>
      </c>
      <c r="C15">
        <v>1</v>
      </c>
      <c r="D15">
        <f t="shared" si="0"/>
        <v>0.04</v>
      </c>
      <c r="E15">
        <f t="shared" si="1"/>
        <v>6.6666666666666666E-2</v>
      </c>
      <c r="F15">
        <f t="shared" si="2"/>
        <v>0.25988502328252583</v>
      </c>
      <c r="G15">
        <f t="shared" si="3"/>
        <v>0</v>
      </c>
    </row>
    <row r="16" spans="1:10" x14ac:dyDescent="0.25">
      <c r="A16">
        <v>15</v>
      </c>
      <c r="B16">
        <v>25</v>
      </c>
      <c r="C16">
        <v>3</v>
      </c>
      <c r="D16">
        <f t="shared" si="0"/>
        <v>0.12</v>
      </c>
      <c r="E16">
        <f t="shared" si="1"/>
        <v>6.6666666666666666E-2</v>
      </c>
      <c r="F16">
        <f t="shared" si="2"/>
        <v>0.25988502328252583</v>
      </c>
      <c r="G16">
        <f t="shared" si="3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</cp:lastModifiedBy>
  <dcterms:created xsi:type="dcterms:W3CDTF">2018-02-18T06:28:52Z</dcterms:created>
  <dcterms:modified xsi:type="dcterms:W3CDTF">2018-02-18T08:28:49Z</dcterms:modified>
</cp:coreProperties>
</file>