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.local\share\go\workspace\data-transfer-sandbox\materials\"/>
    </mc:Choice>
  </mc:AlternateContent>
  <xr:revisionPtr revIDLastSave="0" documentId="13_ncr:1_{4E0EC69C-9927-4342-B146-307C00F2A7B9}" xr6:coauthVersionLast="47" xr6:coauthVersionMax="47" xr10:uidLastSave="{00000000-0000-0000-0000-000000000000}"/>
  <bookViews>
    <workbookView xWindow="-110" yWindow="-110" windowWidth="19420" windowHeight="10300" xr2:uid="{D18482A6-C6DE-41E8-BF8A-5E9DBAC7C42F}"/>
  </bookViews>
  <sheets>
    <sheet name="受注・受注番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V28" i="1"/>
  <c r="V27" i="1"/>
  <c r="U27" i="1"/>
  <c r="T27" i="1"/>
  <c r="U26" i="1"/>
  <c r="T26" i="1"/>
  <c r="U25" i="1"/>
  <c r="T25" i="1"/>
  <c r="U22" i="1"/>
  <c r="U28" i="1" s="1"/>
  <c r="U21" i="1"/>
  <c r="U20" i="1"/>
  <c r="U19" i="1"/>
  <c r="U18" i="1"/>
  <c r="U17" i="1"/>
  <c r="T17" i="1"/>
  <c r="T22" i="1"/>
  <c r="T28" i="1" s="1"/>
  <c r="T21" i="1"/>
  <c r="T20" i="1"/>
  <c r="T19" i="1"/>
  <c r="T18" i="1"/>
  <c r="O21" i="1"/>
  <c r="Q14" i="1"/>
  <c r="P14" i="1"/>
  <c r="R14" i="1" s="1"/>
  <c r="O20" i="1"/>
  <c r="O19" i="1"/>
  <c r="O18" i="1"/>
  <c r="O17" i="1"/>
  <c r="Q13" i="1"/>
  <c r="Q12" i="1"/>
  <c r="Q11" i="1"/>
  <c r="Q10" i="1"/>
  <c r="Q9" i="1"/>
  <c r="Q8" i="1"/>
  <c r="Q19" i="1" s="1"/>
  <c r="Q7" i="1"/>
  <c r="Q6" i="1"/>
  <c r="Q5" i="1"/>
  <c r="Q4" i="1"/>
  <c r="Q3" i="1"/>
  <c r="P13" i="1"/>
  <c r="P12" i="1"/>
  <c r="P21" i="1" s="1"/>
  <c r="P11" i="1"/>
  <c r="R11" i="1" s="1"/>
  <c r="P10" i="1"/>
  <c r="P9" i="1"/>
  <c r="P8" i="1"/>
  <c r="P19" i="1" s="1"/>
  <c r="P7" i="1"/>
  <c r="P6" i="1"/>
  <c r="P5" i="1"/>
  <c r="P4" i="1"/>
  <c r="P3" i="1"/>
  <c r="Q21" i="1" l="1"/>
  <c r="R10" i="1"/>
  <c r="R6" i="1"/>
  <c r="R12" i="1"/>
  <c r="P17" i="1"/>
  <c r="Q20" i="1"/>
  <c r="P20" i="1"/>
  <c r="R9" i="1"/>
  <c r="P18" i="1"/>
  <c r="R4" i="1"/>
  <c r="R3" i="1"/>
  <c r="R13" i="1"/>
  <c r="R7" i="1"/>
  <c r="R8" i="1"/>
  <c r="R19" i="1" s="1"/>
  <c r="Q18" i="1"/>
  <c r="R5" i="1"/>
  <c r="Q17" i="1"/>
  <c r="R21" i="1" l="1"/>
  <c r="R17" i="1"/>
  <c r="R20" i="1"/>
  <c r="R18" i="1"/>
</calcChain>
</file>

<file path=xl/sharedStrings.xml><?xml version="1.0" encoding="utf-8"?>
<sst xmlns="http://schemas.openxmlformats.org/spreadsheetml/2006/main" count="100" uniqueCount="36">
  <si>
    <t>受注番号</t>
    <rPh sb="0" eb="2">
      <t>ジュチュウ</t>
    </rPh>
    <rPh sb="2" eb="4">
      <t>バンゴウ</t>
    </rPh>
    <phoneticPr fontId="1"/>
  </si>
  <si>
    <t>商品名</t>
    <rPh sb="0" eb="3">
      <t>ショウヒンメイ</t>
    </rPh>
    <phoneticPr fontId="1"/>
  </si>
  <si>
    <t>受注数量</t>
    <rPh sb="0" eb="2">
      <t>ジュチュウ</t>
    </rPh>
    <rPh sb="2" eb="4">
      <t>スウリョウ</t>
    </rPh>
    <phoneticPr fontId="1"/>
  </si>
  <si>
    <t>キャンセルF</t>
    <phoneticPr fontId="1"/>
  </si>
  <si>
    <t>出荷済F</t>
    <rPh sb="0" eb="2">
      <t>シュッカ</t>
    </rPh>
    <rPh sb="2" eb="3">
      <t>ズミ</t>
    </rPh>
    <phoneticPr fontId="1"/>
  </si>
  <si>
    <t>商品原価</t>
    <rPh sb="0" eb="2">
      <t>ショウヒン</t>
    </rPh>
    <rPh sb="2" eb="4">
      <t>ゲンカ</t>
    </rPh>
    <phoneticPr fontId="1"/>
  </si>
  <si>
    <t>販売単価</t>
    <rPh sb="0" eb="2">
      <t>ハンバイ</t>
    </rPh>
    <rPh sb="2" eb="4">
      <t>タンカ</t>
    </rPh>
    <phoneticPr fontId="1"/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</si>
  <si>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</si>
  <si>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</si>
  <si>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</si>
  <si>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受注1-商品A-1</t>
    <rPh sb="0" eb="2">
      <t>ジュチュウ</t>
    </rPh>
    <rPh sb="4" eb="6">
      <t>ショウヒン</t>
    </rPh>
    <phoneticPr fontId="1"/>
  </si>
  <si>
    <t>受注1-商品B-1</t>
    <rPh sb="0" eb="2">
      <t>ジュチュウ</t>
    </rPh>
    <rPh sb="4" eb="6">
      <t>ショウヒン</t>
    </rPh>
    <phoneticPr fontId="1"/>
  </si>
  <si>
    <t>受注2-商品A-1</t>
    <rPh sb="0" eb="2">
      <t>ジュチュウ</t>
    </rPh>
    <rPh sb="4" eb="6">
      <t>ショウヒン</t>
    </rPh>
    <phoneticPr fontId="1"/>
  </si>
  <si>
    <t>受注2-商品C-1</t>
    <rPh sb="0" eb="2">
      <t>ジュチュウ</t>
    </rPh>
    <rPh sb="4" eb="6">
      <t>ショウヒン</t>
    </rPh>
    <phoneticPr fontId="1"/>
  </si>
  <si>
    <t>受注2-商品C-2</t>
    <rPh sb="0" eb="2">
      <t>ジュチュウ</t>
    </rPh>
    <rPh sb="4" eb="6">
      <t>ショウヒン</t>
    </rPh>
    <phoneticPr fontId="1"/>
  </si>
  <si>
    <t>受注2-商品C-3</t>
    <rPh sb="0" eb="2">
      <t>ジュチュウ</t>
    </rPh>
    <rPh sb="4" eb="6">
      <t>ショウヒン</t>
    </rPh>
    <phoneticPr fontId="1"/>
  </si>
  <si>
    <t>RO-90000010</t>
    <phoneticPr fontId="1"/>
  </si>
  <si>
    <t>RO-90000020</t>
    <phoneticPr fontId="1"/>
  </si>
  <si>
    <t>RO-90000021</t>
    <phoneticPr fontId="1"/>
  </si>
  <si>
    <t>RO-90000022</t>
    <phoneticPr fontId="1"/>
  </si>
  <si>
    <t>受注番号(新)</t>
    <rPh sb="0" eb="2">
      <t>ジュチュウ</t>
    </rPh>
    <rPh sb="2" eb="4">
      <t>バンゴウ</t>
    </rPh>
    <rPh sb="5" eb="6">
      <t>シン</t>
    </rPh>
    <phoneticPr fontId="1"/>
  </si>
  <si>
    <t>出荷数</t>
    <rPh sb="0" eb="2">
      <t>シュッカ</t>
    </rPh>
    <rPh sb="2" eb="3">
      <t>スウ</t>
    </rPh>
    <phoneticPr fontId="1"/>
  </si>
  <si>
    <t>キャンセル数</t>
    <rPh sb="5" eb="6">
      <t>スウ</t>
    </rPh>
    <phoneticPr fontId="1"/>
  </si>
  <si>
    <t>受注数</t>
    <rPh sb="0" eb="2">
      <t>ジュチュウ</t>
    </rPh>
    <rPh sb="2" eb="3">
      <t>スウ</t>
    </rPh>
    <phoneticPr fontId="1"/>
  </si>
  <si>
    <t>商品ID</t>
    <rPh sb="0" eb="2">
      <t>ショウヒン</t>
    </rPh>
    <phoneticPr fontId="1"/>
  </si>
  <si>
    <t>受注残数</t>
    <rPh sb="0" eb="2">
      <t>ジュチュウ</t>
    </rPh>
    <rPh sb="2" eb="3">
      <t>ザン</t>
    </rPh>
    <rPh sb="3" eb="4">
      <t>スウ</t>
    </rPh>
    <phoneticPr fontId="1"/>
  </si>
  <si>
    <t>P001</t>
    <phoneticPr fontId="1"/>
  </si>
  <si>
    <t>P002</t>
    <phoneticPr fontId="1"/>
  </si>
  <si>
    <t>P003</t>
    <phoneticPr fontId="1"/>
  </si>
  <si>
    <t>仕掛かり</t>
    <rPh sb="0" eb="2">
      <t>シカ</t>
    </rPh>
    <phoneticPr fontId="1"/>
  </si>
  <si>
    <t>キャンセル</t>
    <phoneticPr fontId="1"/>
  </si>
  <si>
    <t>出荷完了</t>
    <rPh sb="0" eb="2">
      <t>シュッカ</t>
    </rPh>
    <rPh sb="2" eb="4">
      <t>カンリョウ</t>
    </rPh>
    <phoneticPr fontId="1"/>
  </si>
  <si>
    <t>ステータス</t>
    <phoneticPr fontId="1"/>
  </si>
  <si>
    <t>受注金額</t>
    <rPh sb="0" eb="2">
      <t>ジュチュウ</t>
    </rPh>
    <rPh sb="2" eb="4">
      <t>キンガク</t>
    </rPh>
    <phoneticPr fontId="1"/>
  </si>
  <si>
    <t>受注残額</t>
    <rPh sb="0" eb="2">
      <t>ジュチュウ</t>
    </rPh>
    <rPh sb="2" eb="3">
      <t>ザン</t>
    </rPh>
    <rPh sb="3" eb="4">
      <t>ガク</t>
    </rPh>
    <phoneticPr fontId="1"/>
  </si>
  <si>
    <t>明細番号</t>
    <rPh sb="0" eb="2">
      <t>メイサイ</t>
    </rPh>
    <rPh sb="2" eb="4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</si>
</sst>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ck">
        <color theme="4"/>
      </left>
      <right style="thin">
        <color theme="4" tint="0.59996337778862885"/>
      </right>
      <top style="thick">
        <color theme="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ck">
        <color theme="4"/>
      </top>
      <bottom style="thin">
        <color theme="4" tint="0.59996337778862885"/>
      </bottom>
      <diagonal/>
    </border>
    <border>
      <left style="thin">
        <color theme="4" tint="0.59996337778862885"/>
      </left>
      <right style="thick">
        <color theme="4"/>
      </right>
      <top style="thick">
        <color theme="4"/>
      </top>
      <bottom style="thin">
        <color theme="4" tint="0.59996337778862885"/>
      </bottom>
      <diagonal/>
    </border>
    <border>
      <left style="thick">
        <color theme="4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ck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ck">
        <color theme="4"/>
      </left>
      <right style="thin">
        <color theme="4" tint="0.59996337778862885"/>
      </right>
      <top style="thin">
        <color theme="4" tint="0.59996337778862885"/>
      </top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ck">
        <color theme="4"/>
      </bottom>
      <diagonal/>
    </border>
    <border>
      <left style="thin">
        <color theme="4" tint="0.59996337778862885"/>
      </left>
      <right style="thick">
        <color theme="4"/>
      </right>
      <top style="thin">
        <color theme="4" tint="0.59996337778862885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n">
        <color theme="4" tint="0.59996337778862885"/>
      </bottom>
      <diagonal/>
    </border>
    <border>
      <left style="thick">
        <color theme="4"/>
      </left>
      <right style="thick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ck">
        <color theme="4"/>
      </left>
      <right style="thick">
        <color theme="4"/>
      </right>
      <top style="thin">
        <color theme="4" tint="0.59996337778862885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n">
        <color theme="4" tint="0.59996337778862885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ck">
        <color theme="4"/>
      </right>
      <top/>
      <bottom style="thin">
        <color theme="4" tint="0.59996337778862885"/>
      </bottom>
      <diagonal/>
    </border>
    <border>
      <left style="thick">
        <color theme="4"/>
      </left>
      <right style="thin">
        <color theme="4" tint="0.59996337778862885"/>
      </right>
      <top/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ck">
        <color theme="4"/>
      </bottom>
      <diagonal/>
    </border>
    <border>
      <left style="thin">
        <color theme="4" tint="0.59996337778862885"/>
      </left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9" fontId="2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9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9" fontId="3" fillId="0" borderId="1" xfId="0" applyNumberFormat="1" applyFont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0" borderId="5" xfId="0" applyFont="1" applyBorder="1">
      <alignment vertical="center"/>
    </xf>
    <xf numFmtId="179" fontId="2" fillId="0" borderId="6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9" fontId="2" fillId="0" borderId="8" xfId="0" applyNumberFormat="1" applyFont="1" applyBorder="1">
      <alignment vertical="center"/>
    </xf>
    <xf numFmtId="179" fontId="3" fillId="0" borderId="8" xfId="0" applyNumberFormat="1" applyFont="1" applyBorder="1">
      <alignment vertical="center"/>
    </xf>
    <xf numFmtId="179" fontId="3" fillId="0" borderId="9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179" fontId="2" fillId="0" borderId="9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179" fontId="2" fillId="0" borderId="16" xfId="0" applyNumberFormat="1" applyFont="1" applyBorder="1">
      <alignment vertical="center"/>
    </xf>
    <xf numFmtId="179" fontId="2" fillId="0" borderId="17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8" xfId="0" applyFont="1" applyBorder="1">
      <alignment vertical="center"/>
    </xf>
    <xf numFmtId="0" fontId="2" fillId="0" borderId="19" xfId="0" applyFont="1" applyBorder="1">
      <alignment vertical="center"/>
    </xf>
    <xf numFmtId="179" fontId="2" fillId="0" borderId="19" xfId="0" applyNumberFormat="1" applyFont="1" applyBorder="1">
      <alignment vertical="center"/>
    </xf>
    <xf numFmtId="179" fontId="2" fillId="0" borderId="20" xfId="0" applyNumberFormat="1" applyFont="1" applyBorder="1">
      <alignment vertical="center"/>
    </xf>
    <xf numFmtId="0" fontId="2" fillId="0" borderId="17" xfId="0" applyFont="1" applyBorder="1">
      <alignment vertical="center"/>
    </xf>
    <xf numFmtId="0" fontId="2" fillId="0" borderId="20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18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9778-5E54-46C4-BBAC-33CA86F28EBB}">
  <dimension ref="B1:V29"/>
  <sheetViews>
    <sheetView showGridLines="0" tabSelected="1" topLeftCell="B11" workbookViewId="0">
      <selection activeCell="M16" sqref="M16:V28"/>
    </sheetView>
  </sheetViews>
  <sheetFormatPr defaultRowHeight="15" x14ac:dyDescent="0.55000000000000004"/>
  <cols>
    <col min="1" max="1" width="8.6640625" style="1"/>
    <col min="2" max="3" width="7.1640625" style="1" bestFit="1" customWidth="1"/>
    <col min="4" max="4" width="5.6640625" style="1" bestFit="1" customWidth="1"/>
    <col min="5" max="5" width="7.1640625" style="1" bestFit="1" customWidth="1"/>
    <col min="6" max="6" width="6.58203125" style="1" bestFit="1" customWidth="1"/>
    <col min="7" max="7" width="9.58203125" style="1" bestFit="1" customWidth="1"/>
    <col min="8" max="9" width="7.1640625" style="1" bestFit="1" customWidth="1"/>
    <col min="10" max="10" width="2.08203125" style="1" customWidth="1"/>
    <col min="11" max="11" width="11.25" style="1" bestFit="1" customWidth="1"/>
    <col min="12" max="12" width="2.08203125" style="1" customWidth="1"/>
    <col min="13" max="13" width="10.6640625" style="1" bestFit="1" customWidth="1"/>
    <col min="14" max="16" width="5.6640625" style="1" bestFit="1" customWidth="1"/>
    <col min="17" max="17" width="10.1640625" style="1" bestFit="1" customWidth="1"/>
    <col min="18" max="18" width="7.1640625" style="1" bestFit="1" customWidth="1"/>
    <col min="19" max="21" width="7.1640625" style="1" customWidth="1"/>
    <col min="22" max="16384" width="8.6640625" style="1"/>
  </cols>
  <sheetData>
    <row r="1" spans="2:22" ht="15.5" thickBot="1" x14ac:dyDescent="0.6"/>
    <row r="2" spans="2:22" ht="16" thickTop="1" thickBot="1" x14ac:dyDescent="0.6">
      <c r="B2" s="9" t="s">
        <v>0</v>
      </c>
      <c r="C2" s="10" t="s">
        <v>35</v>
      </c>
      <c r="D2" s="10" t="s">
        <v>1</v>
      </c>
      <c r="E2" s="10" t="s">
        <v>2</v>
      </c>
      <c r="F2" s="10" t="s">
        <v>4</v>
      </c>
      <c r="G2" s="10" t="s">
        <v>3</v>
      </c>
      <c r="H2" s="10" t="s">
        <v>6</v>
      </c>
      <c r="I2" s="11" t="s">
        <v>5</v>
      </c>
      <c r="M2" s="9" t="s">
        <v>20</v>
      </c>
      <c r="N2" s="10" t="s">
        <v>24</v>
      </c>
      <c r="O2" s="10" t="s">
        <v>23</v>
      </c>
      <c r="P2" s="10" t="s">
        <v>21</v>
      </c>
      <c r="Q2" s="10" t="s">
        <v>22</v>
      </c>
      <c r="R2" s="11" t="s">
        <v>25</v>
      </c>
    </row>
    <row r="3" spans="2:22" ht="15.5" thickTop="1" x14ac:dyDescent="0.55000000000000004">
      <c r="B3" s="12">
        <v>1</v>
      </c>
      <c r="C3" s="5">
        <v>1</v>
      </c>
      <c r="D3" s="5" t="s">
        <v>7</v>
      </c>
      <c r="E3" s="6">
        <v>10</v>
      </c>
      <c r="F3" s="7" t="b">
        <v>1</v>
      </c>
      <c r="G3" s="5"/>
      <c r="H3" s="6">
        <v>300</v>
      </c>
      <c r="I3" s="13">
        <v>120</v>
      </c>
      <c r="K3" s="24" t="s">
        <v>10</v>
      </c>
      <c r="M3" s="12" t="s">
        <v>16</v>
      </c>
      <c r="N3" s="5" t="s">
        <v>26</v>
      </c>
      <c r="O3" s="6">
        <v>10</v>
      </c>
      <c r="P3" s="6">
        <f>IF(F3,O3,0)</f>
        <v>10</v>
      </c>
      <c r="Q3" s="6">
        <f>IF(G3,O3,0)</f>
        <v>0</v>
      </c>
      <c r="R3" s="13">
        <f>O3-P3-Q3</f>
        <v>0</v>
      </c>
      <c r="S3" s="3"/>
      <c r="T3" s="3"/>
      <c r="U3" s="3"/>
    </row>
    <row r="4" spans="2:22" ht="15.5" thickBot="1" x14ac:dyDescent="0.6">
      <c r="B4" s="12">
        <v>1</v>
      </c>
      <c r="C4" s="5">
        <v>2</v>
      </c>
      <c r="D4" s="5" t="s">
        <v>7</v>
      </c>
      <c r="E4" s="6">
        <v>15</v>
      </c>
      <c r="F4" s="5"/>
      <c r="G4" s="7" t="b">
        <v>1</v>
      </c>
      <c r="H4" s="6">
        <v>300</v>
      </c>
      <c r="I4" s="13">
        <v>120</v>
      </c>
      <c r="K4" s="26" t="s">
        <v>10</v>
      </c>
      <c r="M4" s="14" t="s">
        <v>16</v>
      </c>
      <c r="N4" s="15" t="s">
        <v>26</v>
      </c>
      <c r="O4" s="16">
        <v>15</v>
      </c>
      <c r="P4" s="16">
        <f t="shared" ref="P4:P13" si="0">IF(F4,O4,0)</f>
        <v>0</v>
      </c>
      <c r="Q4" s="16">
        <f t="shared" ref="Q4:Q13" si="1">IF(G4,O4,0)</f>
        <v>15</v>
      </c>
      <c r="R4" s="21">
        <f t="shared" ref="R4:R13" si="2">O4-P4-Q4</f>
        <v>0</v>
      </c>
      <c r="S4" s="3"/>
      <c r="T4" s="3"/>
      <c r="U4" s="3"/>
    </row>
    <row r="5" spans="2:22" ht="15.5" thickTop="1" x14ac:dyDescent="0.55000000000000004">
      <c r="B5" s="12">
        <v>1</v>
      </c>
      <c r="C5" s="5">
        <v>3</v>
      </c>
      <c r="D5" s="5" t="s">
        <v>8</v>
      </c>
      <c r="E5" s="6">
        <v>5</v>
      </c>
      <c r="F5" s="7" t="b">
        <v>1</v>
      </c>
      <c r="G5" s="5"/>
      <c r="H5" s="6">
        <v>500</v>
      </c>
      <c r="I5" s="13">
        <v>300</v>
      </c>
      <c r="K5" s="27" t="s">
        <v>11</v>
      </c>
      <c r="M5" s="29" t="s">
        <v>16</v>
      </c>
      <c r="N5" s="30" t="s">
        <v>27</v>
      </c>
      <c r="O5" s="31">
        <v>5</v>
      </c>
      <c r="P5" s="31">
        <f t="shared" si="0"/>
        <v>5</v>
      </c>
      <c r="Q5" s="31">
        <f t="shared" si="1"/>
        <v>0</v>
      </c>
      <c r="R5" s="32">
        <f t="shared" si="2"/>
        <v>0</v>
      </c>
      <c r="S5" s="3"/>
      <c r="T5" s="3"/>
      <c r="U5" s="3"/>
    </row>
    <row r="6" spans="2:22" x14ac:dyDescent="0.55000000000000004">
      <c r="B6" s="12">
        <v>1</v>
      </c>
      <c r="C6" s="5">
        <v>4</v>
      </c>
      <c r="D6" s="5" t="s">
        <v>8</v>
      </c>
      <c r="E6" s="6">
        <v>20</v>
      </c>
      <c r="F6" s="7" t="b">
        <v>1</v>
      </c>
      <c r="G6" s="5"/>
      <c r="H6" s="6">
        <v>500</v>
      </c>
      <c r="I6" s="13">
        <v>300</v>
      </c>
      <c r="K6" s="25" t="s">
        <v>11</v>
      </c>
      <c r="M6" s="12" t="s">
        <v>16</v>
      </c>
      <c r="N6" s="5" t="s">
        <v>27</v>
      </c>
      <c r="O6" s="6">
        <v>20</v>
      </c>
      <c r="P6" s="6">
        <f t="shared" si="0"/>
        <v>20</v>
      </c>
      <c r="Q6" s="6">
        <f t="shared" si="1"/>
        <v>0</v>
      </c>
      <c r="R6" s="13">
        <f t="shared" si="2"/>
        <v>0</v>
      </c>
      <c r="S6" s="3"/>
      <c r="T6" s="3"/>
      <c r="U6" s="3"/>
    </row>
    <row r="7" spans="2:22" ht="15.5" thickBot="1" x14ac:dyDescent="0.6">
      <c r="B7" s="14">
        <v>1</v>
      </c>
      <c r="C7" s="15">
        <v>5</v>
      </c>
      <c r="D7" s="15" t="s">
        <v>8</v>
      </c>
      <c r="E7" s="16">
        <v>10</v>
      </c>
      <c r="F7" s="40" t="b">
        <v>1</v>
      </c>
      <c r="G7" s="15"/>
      <c r="H7" s="16">
        <v>500</v>
      </c>
      <c r="I7" s="21">
        <v>300</v>
      </c>
      <c r="K7" s="26" t="s">
        <v>11</v>
      </c>
      <c r="M7" s="14" t="s">
        <v>16</v>
      </c>
      <c r="N7" s="15" t="s">
        <v>27</v>
      </c>
      <c r="O7" s="16">
        <v>10</v>
      </c>
      <c r="P7" s="16">
        <f t="shared" si="0"/>
        <v>10</v>
      </c>
      <c r="Q7" s="16">
        <f t="shared" si="1"/>
        <v>0</v>
      </c>
      <c r="R7" s="21">
        <f t="shared" si="2"/>
        <v>0</v>
      </c>
      <c r="S7" s="3"/>
      <c r="T7" s="3"/>
      <c r="U7" s="3"/>
    </row>
    <row r="8" spans="2:22" ht="16" thickTop="1" thickBot="1" x14ac:dyDescent="0.6">
      <c r="B8" s="29">
        <v>2</v>
      </c>
      <c r="C8" s="30">
        <v>1</v>
      </c>
      <c r="D8" s="30" t="s">
        <v>7</v>
      </c>
      <c r="E8" s="31">
        <v>10</v>
      </c>
      <c r="F8" s="30"/>
      <c r="G8" s="30"/>
      <c r="H8" s="31">
        <v>300</v>
      </c>
      <c r="I8" s="32">
        <v>120</v>
      </c>
      <c r="K8" s="26" t="s">
        <v>12</v>
      </c>
      <c r="M8" s="41" t="s">
        <v>17</v>
      </c>
      <c r="N8" s="35" t="s">
        <v>26</v>
      </c>
      <c r="O8" s="36">
        <v>10</v>
      </c>
      <c r="P8" s="36">
        <f t="shared" si="0"/>
        <v>0</v>
      </c>
      <c r="Q8" s="36">
        <f t="shared" si="1"/>
        <v>0</v>
      </c>
      <c r="R8" s="37">
        <f t="shared" si="2"/>
        <v>10</v>
      </c>
      <c r="S8" s="3"/>
      <c r="T8" s="3"/>
      <c r="U8" s="3"/>
    </row>
    <row r="9" spans="2:22" ht="15.5" thickTop="1" x14ac:dyDescent="0.55000000000000004">
      <c r="B9" s="12">
        <v>2</v>
      </c>
      <c r="C9" s="5">
        <v>2</v>
      </c>
      <c r="D9" s="5" t="s">
        <v>9</v>
      </c>
      <c r="E9" s="6">
        <v>20</v>
      </c>
      <c r="F9" s="7" t="b">
        <v>1</v>
      </c>
      <c r="G9" s="7"/>
      <c r="H9" s="6">
        <v>1000</v>
      </c>
      <c r="I9" s="13">
        <v>800</v>
      </c>
      <c r="K9" s="27" t="s">
        <v>13</v>
      </c>
      <c r="M9" s="29" t="s">
        <v>17</v>
      </c>
      <c r="N9" s="30" t="s">
        <v>28</v>
      </c>
      <c r="O9" s="31">
        <v>20</v>
      </c>
      <c r="P9" s="31">
        <f t="shared" si="0"/>
        <v>20</v>
      </c>
      <c r="Q9" s="31">
        <f t="shared" si="1"/>
        <v>0</v>
      </c>
      <c r="R9" s="32">
        <f t="shared" si="2"/>
        <v>0</v>
      </c>
      <c r="S9" s="3"/>
      <c r="T9" s="3"/>
      <c r="U9" s="3"/>
    </row>
    <row r="10" spans="2:22" x14ac:dyDescent="0.55000000000000004">
      <c r="B10" s="12">
        <v>2</v>
      </c>
      <c r="C10" s="5">
        <v>3</v>
      </c>
      <c r="D10" s="5" t="s">
        <v>9</v>
      </c>
      <c r="E10" s="6">
        <v>10</v>
      </c>
      <c r="F10" s="5"/>
      <c r="G10" s="5"/>
      <c r="H10" s="6">
        <v>1000</v>
      </c>
      <c r="I10" s="13">
        <v>800</v>
      </c>
      <c r="K10" s="25" t="s">
        <v>13</v>
      </c>
      <c r="M10" s="12" t="s">
        <v>17</v>
      </c>
      <c r="N10" s="5" t="s">
        <v>28</v>
      </c>
      <c r="O10" s="6">
        <v>10</v>
      </c>
      <c r="P10" s="6">
        <f t="shared" si="0"/>
        <v>0</v>
      </c>
      <c r="Q10" s="6">
        <f t="shared" si="1"/>
        <v>0</v>
      </c>
      <c r="R10" s="13">
        <f t="shared" si="2"/>
        <v>10</v>
      </c>
      <c r="S10" s="3"/>
      <c r="T10" s="3"/>
      <c r="U10" s="3"/>
    </row>
    <row r="11" spans="2:22" ht="15.5" thickBot="1" x14ac:dyDescent="0.6">
      <c r="B11" s="12">
        <v>2</v>
      </c>
      <c r="C11" s="5">
        <v>4</v>
      </c>
      <c r="D11" s="5" t="s">
        <v>9</v>
      </c>
      <c r="E11" s="6">
        <v>5</v>
      </c>
      <c r="F11" s="5"/>
      <c r="G11" s="5"/>
      <c r="H11" s="6">
        <v>1000</v>
      </c>
      <c r="I11" s="13">
        <v>800</v>
      </c>
      <c r="K11" s="26" t="s">
        <v>13</v>
      </c>
      <c r="M11" s="14" t="s">
        <v>17</v>
      </c>
      <c r="N11" s="15" t="s">
        <v>28</v>
      </c>
      <c r="O11" s="16">
        <v>5</v>
      </c>
      <c r="P11" s="16">
        <f t="shared" si="0"/>
        <v>0</v>
      </c>
      <c r="Q11" s="16">
        <f t="shared" si="1"/>
        <v>0</v>
      </c>
      <c r="R11" s="21">
        <f t="shared" si="2"/>
        <v>5</v>
      </c>
      <c r="S11" s="3"/>
      <c r="T11" s="3"/>
      <c r="U11" s="3"/>
    </row>
    <row r="12" spans="2:22" ht="15.5" thickTop="1" x14ac:dyDescent="0.55000000000000004">
      <c r="B12" s="12">
        <v>2</v>
      </c>
      <c r="C12" s="5">
        <v>7</v>
      </c>
      <c r="D12" s="5" t="s">
        <v>9</v>
      </c>
      <c r="E12" s="6">
        <v>15</v>
      </c>
      <c r="F12" s="5"/>
      <c r="G12" s="7" t="b">
        <v>1</v>
      </c>
      <c r="H12" s="8">
        <v>1100</v>
      </c>
      <c r="I12" s="13">
        <v>800</v>
      </c>
      <c r="K12" s="27" t="s">
        <v>14</v>
      </c>
      <c r="M12" s="33" t="s">
        <v>18</v>
      </c>
      <c r="N12" s="30" t="s">
        <v>28</v>
      </c>
      <c r="O12" s="31">
        <v>15</v>
      </c>
      <c r="P12" s="31">
        <f t="shared" si="0"/>
        <v>0</v>
      </c>
      <c r="Q12" s="31">
        <f t="shared" si="1"/>
        <v>15</v>
      </c>
      <c r="R12" s="32">
        <f t="shared" si="2"/>
        <v>0</v>
      </c>
      <c r="S12" s="3"/>
      <c r="T12" s="3"/>
      <c r="U12" s="3"/>
    </row>
    <row r="13" spans="2:22" ht="15.5" thickBot="1" x14ac:dyDescent="0.6">
      <c r="B13" s="12">
        <v>2</v>
      </c>
      <c r="C13" s="5">
        <v>8</v>
      </c>
      <c r="D13" s="5" t="s">
        <v>9</v>
      </c>
      <c r="E13" s="6">
        <v>10</v>
      </c>
      <c r="F13" s="5"/>
      <c r="G13" s="7" t="b">
        <v>1</v>
      </c>
      <c r="H13" s="8">
        <v>1100</v>
      </c>
      <c r="I13" s="13">
        <v>800</v>
      </c>
      <c r="K13" s="26" t="s">
        <v>14</v>
      </c>
      <c r="M13" s="20" t="s">
        <v>18</v>
      </c>
      <c r="N13" s="15" t="s">
        <v>28</v>
      </c>
      <c r="O13" s="16">
        <v>10</v>
      </c>
      <c r="P13" s="16">
        <f t="shared" si="0"/>
        <v>0</v>
      </c>
      <c r="Q13" s="16">
        <f t="shared" si="1"/>
        <v>10</v>
      </c>
      <c r="R13" s="21">
        <f t="shared" si="2"/>
        <v>0</v>
      </c>
      <c r="S13" s="3"/>
      <c r="T13" s="3"/>
      <c r="U13" s="3"/>
    </row>
    <row r="14" spans="2:22" ht="16" thickTop="1" thickBot="1" x14ac:dyDescent="0.6">
      <c r="B14" s="14">
        <v>2</v>
      </c>
      <c r="C14" s="15">
        <v>8</v>
      </c>
      <c r="D14" s="15" t="s">
        <v>9</v>
      </c>
      <c r="E14" s="16">
        <v>10</v>
      </c>
      <c r="F14" s="15"/>
      <c r="G14" s="15"/>
      <c r="H14" s="17">
        <v>1100</v>
      </c>
      <c r="I14" s="18">
        <v>850</v>
      </c>
      <c r="K14" s="28" t="s">
        <v>15</v>
      </c>
      <c r="M14" s="34" t="s">
        <v>19</v>
      </c>
      <c r="N14" s="35" t="s">
        <v>28</v>
      </c>
      <c r="O14" s="36">
        <v>10</v>
      </c>
      <c r="P14" s="36">
        <f t="shared" ref="P14" si="3">IF(F14,O14,0)</f>
        <v>0</v>
      </c>
      <c r="Q14" s="36">
        <f t="shared" ref="Q14" si="4">IF(G14,O14,0)</f>
        <v>0</v>
      </c>
      <c r="R14" s="37">
        <f t="shared" ref="R14" si="5">O14-P14-Q14</f>
        <v>10</v>
      </c>
      <c r="S14" s="3"/>
      <c r="T14" s="3"/>
      <c r="U14" s="3"/>
    </row>
    <row r="15" spans="2:22" ht="16" thickTop="1" thickBot="1" x14ac:dyDescent="0.6">
      <c r="E15" s="3"/>
      <c r="H15" s="4"/>
      <c r="I15" s="4"/>
      <c r="M15" s="2"/>
      <c r="O15" s="3"/>
      <c r="P15" s="3"/>
      <c r="Q15" s="3"/>
      <c r="R15" s="3"/>
      <c r="S15" s="3"/>
      <c r="T15" s="3"/>
      <c r="U15" s="3"/>
    </row>
    <row r="16" spans="2:22" ht="15.5" thickTop="1" x14ac:dyDescent="0.55000000000000004">
      <c r="M16" s="9" t="s">
        <v>20</v>
      </c>
      <c r="N16" s="10" t="s">
        <v>24</v>
      </c>
      <c r="O16" s="10" t="s">
        <v>23</v>
      </c>
      <c r="P16" s="10" t="s">
        <v>21</v>
      </c>
      <c r="Q16" s="10" t="s">
        <v>22</v>
      </c>
      <c r="R16" s="10" t="s">
        <v>25</v>
      </c>
      <c r="S16" s="10" t="s">
        <v>6</v>
      </c>
      <c r="T16" s="10" t="s">
        <v>33</v>
      </c>
      <c r="U16" s="10" t="s">
        <v>34</v>
      </c>
      <c r="V16" s="11" t="s">
        <v>32</v>
      </c>
    </row>
    <row r="17" spans="13:22" x14ac:dyDescent="0.55000000000000004">
      <c r="M17" s="12" t="s">
        <v>16</v>
      </c>
      <c r="N17" s="5" t="s">
        <v>26</v>
      </c>
      <c r="O17" s="6">
        <f>SUM(O3:O4)</f>
        <v>25</v>
      </c>
      <c r="P17" s="6">
        <f>SUM(P3:P4)</f>
        <v>10</v>
      </c>
      <c r="Q17" s="6">
        <f>SUM(Q3:Q4)</f>
        <v>15</v>
      </c>
      <c r="R17" s="6">
        <f>SUM(R3:R4)</f>
        <v>0</v>
      </c>
      <c r="S17" s="6">
        <v>300</v>
      </c>
      <c r="T17" s="6">
        <f>S17*O17</f>
        <v>7500</v>
      </c>
      <c r="U17" s="6">
        <f>S17*R17</f>
        <v>0</v>
      </c>
      <c r="V17" s="22" t="s">
        <v>31</v>
      </c>
    </row>
    <row r="18" spans="13:22" ht="15.5" thickBot="1" x14ac:dyDescent="0.6">
      <c r="M18" s="14" t="s">
        <v>16</v>
      </c>
      <c r="N18" s="15" t="s">
        <v>27</v>
      </c>
      <c r="O18" s="16">
        <f>SUM(O5:O7)</f>
        <v>35</v>
      </c>
      <c r="P18" s="16">
        <f>SUM(P5:P7)</f>
        <v>35</v>
      </c>
      <c r="Q18" s="16">
        <f>SUM(Q5:Q7)</f>
        <v>0</v>
      </c>
      <c r="R18" s="16">
        <f>SUM(R5:R7)</f>
        <v>0</v>
      </c>
      <c r="S18" s="16">
        <v>500</v>
      </c>
      <c r="T18" s="16">
        <f>S18*O18</f>
        <v>17500</v>
      </c>
      <c r="U18" s="16">
        <f>S18*R18</f>
        <v>0</v>
      </c>
      <c r="V18" s="23" t="s">
        <v>31</v>
      </c>
    </row>
    <row r="19" spans="13:22" ht="15.5" thickTop="1" x14ac:dyDescent="0.55000000000000004">
      <c r="M19" s="29" t="s">
        <v>17</v>
      </c>
      <c r="N19" s="30" t="s">
        <v>26</v>
      </c>
      <c r="O19" s="31">
        <f>O8</f>
        <v>10</v>
      </c>
      <c r="P19" s="31">
        <f>P8</f>
        <v>0</v>
      </c>
      <c r="Q19" s="31">
        <f>Q8</f>
        <v>0</v>
      </c>
      <c r="R19" s="31">
        <f>R8</f>
        <v>10</v>
      </c>
      <c r="S19" s="31">
        <v>300</v>
      </c>
      <c r="T19" s="31">
        <f>S19*O19</f>
        <v>3000</v>
      </c>
      <c r="U19" s="31">
        <f>S19*R19</f>
        <v>3000</v>
      </c>
      <c r="V19" s="38" t="s">
        <v>29</v>
      </c>
    </row>
    <row r="20" spans="13:22" ht="15.5" thickBot="1" x14ac:dyDescent="0.6">
      <c r="M20" s="14" t="s">
        <v>17</v>
      </c>
      <c r="N20" s="15" t="s">
        <v>28</v>
      </c>
      <c r="O20" s="16">
        <f>SUM(O9:O11)</f>
        <v>35</v>
      </c>
      <c r="P20" s="16">
        <f>SUM(P9:P11)</f>
        <v>20</v>
      </c>
      <c r="Q20" s="16">
        <f>SUM(Q9:Q11)</f>
        <v>0</v>
      </c>
      <c r="R20" s="16">
        <f>SUM(R9:R11)</f>
        <v>15</v>
      </c>
      <c r="S20" s="16">
        <v>1000</v>
      </c>
      <c r="T20" s="16">
        <f>S20*O20</f>
        <v>35000</v>
      </c>
      <c r="U20" s="16">
        <f>S20*R20</f>
        <v>15000</v>
      </c>
      <c r="V20" s="23" t="s">
        <v>29</v>
      </c>
    </row>
    <row r="21" spans="13:22" ht="16" thickTop="1" thickBot="1" x14ac:dyDescent="0.6">
      <c r="M21" s="34" t="s">
        <v>18</v>
      </c>
      <c r="N21" s="35" t="s">
        <v>28</v>
      </c>
      <c r="O21" s="36">
        <f>SUM(O12:O13)</f>
        <v>25</v>
      </c>
      <c r="P21" s="36">
        <f>SUM(P12:P13)</f>
        <v>0</v>
      </c>
      <c r="Q21" s="36">
        <f>SUM(Q12:Q13)</f>
        <v>25</v>
      </c>
      <c r="R21" s="36">
        <f>SUM(R12:R13)</f>
        <v>0</v>
      </c>
      <c r="S21" s="36">
        <v>1100</v>
      </c>
      <c r="T21" s="36">
        <f>S21*O21</f>
        <v>27500</v>
      </c>
      <c r="U21" s="36">
        <f>S21*R21</f>
        <v>0</v>
      </c>
      <c r="V21" s="39" t="s">
        <v>30</v>
      </c>
    </row>
    <row r="22" spans="13:22" ht="16" thickTop="1" thickBot="1" x14ac:dyDescent="0.6">
      <c r="M22" s="34" t="s">
        <v>19</v>
      </c>
      <c r="N22" s="35" t="s">
        <v>28</v>
      </c>
      <c r="O22" s="36">
        <f>O14</f>
        <v>10</v>
      </c>
      <c r="P22" s="36">
        <f>P14</f>
        <v>0</v>
      </c>
      <c r="Q22" s="36">
        <f>Q14</f>
        <v>0</v>
      </c>
      <c r="R22" s="36">
        <f>R14</f>
        <v>10</v>
      </c>
      <c r="S22" s="36">
        <v>1100</v>
      </c>
      <c r="T22" s="36">
        <f>S22*O22</f>
        <v>11000</v>
      </c>
      <c r="U22" s="36">
        <f>S22*R22</f>
        <v>11000</v>
      </c>
      <c r="V22" s="39" t="s">
        <v>29</v>
      </c>
    </row>
    <row r="23" spans="13:22" ht="16" thickTop="1" thickBot="1" x14ac:dyDescent="0.6"/>
    <row r="24" spans="13:22" ht="15.5" thickTop="1" x14ac:dyDescent="0.55000000000000004">
      <c r="R24" s="9" t="s">
        <v>20</v>
      </c>
      <c r="S24" s="10"/>
      <c r="T24" s="10" t="s">
        <v>33</v>
      </c>
      <c r="U24" s="10" t="s">
        <v>34</v>
      </c>
      <c r="V24" s="11" t="s">
        <v>32</v>
      </c>
    </row>
    <row r="25" spans="13:22" x14ac:dyDescent="0.55000000000000004">
      <c r="R25" s="12" t="s">
        <v>16</v>
      </c>
      <c r="S25" s="5"/>
      <c r="T25" s="6">
        <f>SUM(T17:T18)</f>
        <v>25000</v>
      </c>
      <c r="U25" s="6">
        <f>SUM(U17:U18)</f>
        <v>0</v>
      </c>
      <c r="V25" s="22" t="s">
        <v>31</v>
      </c>
    </row>
    <row r="26" spans="13:22" x14ac:dyDescent="0.55000000000000004">
      <c r="R26" s="12" t="s">
        <v>17</v>
      </c>
      <c r="S26" s="5"/>
      <c r="T26" s="6">
        <f>SUM(T19:T20)</f>
        <v>38000</v>
      </c>
      <c r="U26" s="6">
        <f>SUM(U19:U20)</f>
        <v>18000</v>
      </c>
      <c r="V26" s="22" t="s">
        <v>29</v>
      </c>
    </row>
    <row r="27" spans="13:22" x14ac:dyDescent="0.55000000000000004">
      <c r="R27" s="19" t="s">
        <v>18</v>
      </c>
      <c r="S27" s="5"/>
      <c r="T27" s="6">
        <f>T21</f>
        <v>27500</v>
      </c>
      <c r="U27" s="6">
        <f>U21</f>
        <v>0</v>
      </c>
      <c r="V27" s="13" t="str">
        <f>V21</f>
        <v>キャンセル</v>
      </c>
    </row>
    <row r="28" spans="13:22" ht="15.5" thickBot="1" x14ac:dyDescent="0.6">
      <c r="R28" s="20" t="s">
        <v>19</v>
      </c>
      <c r="S28" s="15"/>
      <c r="T28" s="16">
        <f>T22</f>
        <v>11000</v>
      </c>
      <c r="U28" s="16">
        <f>U22</f>
        <v>11000</v>
      </c>
      <c r="V28" s="21" t="str">
        <f>V22</f>
        <v>仕掛かり</v>
      </c>
    </row>
    <row r="29" spans="13:22" ht="15.5" thickTop="1" x14ac:dyDescent="0.55000000000000004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受注・受注番号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Teruaki Sato</dc:creator>
  <cp:lastModifiedBy>Teruaki Sato</cp:lastModifiedBy>
  <dcterms:created xsi:type="dcterms:W3CDTF">2025-01-25T13:15:46Z</dcterms:created>
  <dcterms:modified xsi:type="dcterms:W3CDTF">2025-01-26T06:46:31Z</dcterms:modified>
</cp:coreProperties>
</file>