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/Users/tiago/Documents/github/bimestral/data-prep/"/>
    </mc:Choice>
  </mc:AlternateContent>
  <xr:revisionPtr revIDLastSave="0" documentId="13_ncr:1_{8E2E9AB8-850A-924E-BFA5-F1A785BE6D63}" xr6:coauthVersionLast="47" xr6:coauthVersionMax="47" xr10:uidLastSave="{00000000-0000-0000-0000-000000000000}"/>
  <bookViews>
    <workbookView xWindow="-27400" yWindow="2840" windowWidth="25600" windowHeight="14180" tabRatio="812" activeTab="4" xr2:uid="{00000000-000D-0000-FFFF-FFFF00000000}"/>
  </bookViews>
  <sheets>
    <sheet name="1" sheetId="50" r:id="rId1"/>
    <sheet name="2" sheetId="3" r:id="rId2"/>
    <sheet name="3" sheetId="4" r:id="rId3"/>
    <sheet name="4" sheetId="62" r:id="rId4"/>
    <sheet name="5" sheetId="7" r:id="rId5"/>
    <sheet name="7" sheetId="63" r:id="rId6"/>
    <sheet name="8" sheetId="53" r:id="rId7"/>
    <sheet name="6-9-10" sheetId="36" r:id="rId8"/>
    <sheet name="11" sheetId="35" r:id="rId9"/>
    <sheet name="12" sheetId="31" r:id="rId10"/>
    <sheet name="13" sheetId="32" r:id="rId11"/>
    <sheet name="14" sheetId="28" r:id="rId12"/>
    <sheet name="15" sheetId="64" r:id="rId13"/>
    <sheet name="16" sheetId="61" r:id="rId14"/>
    <sheet name="17" sheetId="65" r:id="rId15"/>
    <sheet name="Anexo_NFGC" sheetId="38" r:id="rId16"/>
  </sheets>
  <externalReferences>
    <externalReference r:id="rId17"/>
  </externalReferences>
  <definedNames>
    <definedName name="_xlnm._FilterDatabase" localSheetId="6" hidden="1">'8'!$B$3:$B$23</definedName>
    <definedName name="_Key1" localSheetId="9" hidden="1">#REF!</definedName>
    <definedName name="_Key1" localSheetId="10" hidden="1">#REF!</definedName>
    <definedName name="_Key1" localSheetId="13" hidden="1">#REF!</definedName>
    <definedName name="_Key1" localSheetId="15" hidden="1">#REF!</definedName>
    <definedName name="_Key1" hidden="1">#REF!</definedName>
    <definedName name="_Order1" hidden="1">255</definedName>
    <definedName name="_Regression_Int" hidden="1">1</definedName>
    <definedName name="_Sort" localSheetId="9" hidden="1">#REF!</definedName>
    <definedName name="_Sort" localSheetId="10" hidden="1">#REF!</definedName>
    <definedName name="_Sort" localSheetId="13" hidden="1">#REF!</definedName>
    <definedName name="_Sort" localSheetId="15" hidden="1">#REF!</definedName>
    <definedName name="_Sort" hidden="1">#REF!</definedName>
    <definedName name="AccessDatabase" hidden="1">"C:\DECIDE98\UNIÃO 2xls.mdb"</definedName>
    <definedName name="_xlnm.Print_Area" localSheetId="5">'7'!$A$1:$E$17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localSheetId="0" hidden="1">[1]EURO!#REF!</definedName>
    <definedName name="BLPH144" localSheetId="11" hidden="1">[1]EURO!#REF!</definedName>
    <definedName name="BLPH144" localSheetId="14" hidden="1">#REF!</definedName>
    <definedName name="BLPH144" localSheetId="15" hidden="1">[1]EURO!#REF!</definedName>
    <definedName name="BLPH144" hidden="1">[1]EURO!#REF!</definedName>
    <definedName name="BLPH144B" localSheetId="0" hidden="1">#REF!</definedName>
    <definedName name="BLPH144B" localSheetId="11" hidden="1">#REF!</definedName>
    <definedName name="BLPH144B" localSheetId="14" hidden="1">#REF!</definedName>
    <definedName name="BLPH144B" localSheetId="15" hidden="1">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localSheetId="0" hidden="1">[1]BRASIL!#REF!</definedName>
    <definedName name="BLPH15" localSheetId="11" hidden="1">[1]BRASIL!#REF!</definedName>
    <definedName name="BLPH15" localSheetId="14" hidden="1">#REF!</definedName>
    <definedName name="BLPH15" localSheetId="15" hidden="1">[1]BRASIL!#REF!</definedName>
    <definedName name="BLPH15" hidden="1">[1]BRASIL!#REF!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localSheetId="0" hidden="1">#REF!</definedName>
    <definedName name="BLPH159" localSheetId="11" hidden="1">#REF!</definedName>
    <definedName name="BLPH159" localSheetId="14" hidden="1">#REF!</definedName>
    <definedName name="BLPH159" localSheetId="15" hidden="1">#REF!</definedName>
    <definedName name="BLPH159" hidden="1">#REF!</definedName>
    <definedName name="BLPH15B" localSheetId="0" hidden="1">#REF!</definedName>
    <definedName name="BLPH15B" localSheetId="11" hidden="1">#REF!</definedName>
    <definedName name="BLPH15B" localSheetId="14" hidden="1">#REF!</definedName>
    <definedName name="BLPH15B" localSheetId="15" hidden="1">#REF!</definedName>
    <definedName name="BLPH15B" hidden="1">#REF!</definedName>
    <definedName name="BLPH16" hidden="1">#REF!</definedName>
    <definedName name="BLPH160" localSheetId="0" hidden="1">#REF!</definedName>
    <definedName name="BLPH160" localSheetId="11" hidden="1">#REF!</definedName>
    <definedName name="BLPH160" localSheetId="14" hidden="1">#REF!</definedName>
    <definedName name="BLPH160" localSheetId="15" hidden="1">#REF!</definedName>
    <definedName name="BLPH160" hidden="1">#REF!</definedName>
    <definedName name="BLPH161" localSheetId="0" hidden="1">#REF!</definedName>
    <definedName name="BLPH161" localSheetId="11" hidden="1">#REF!</definedName>
    <definedName name="BLPH161" localSheetId="14" hidden="1">#REF!</definedName>
    <definedName name="BLPH161" localSheetId="15" hidden="1">#REF!</definedName>
    <definedName name="BLPH161" hidden="1">#REF!</definedName>
    <definedName name="BLPH162" localSheetId="0" hidden="1">#REF!</definedName>
    <definedName name="BLPH162" localSheetId="11" hidden="1">#REF!</definedName>
    <definedName name="BLPH162" localSheetId="14" hidden="1">#REF!</definedName>
    <definedName name="BLPH162" localSheetId="15" hidden="1">#REF!</definedName>
    <definedName name="BLPH162" hidden="1">#REF!</definedName>
    <definedName name="BLPH163" localSheetId="0" hidden="1">#REF!</definedName>
    <definedName name="BLPH163" localSheetId="11" hidden="1">#REF!</definedName>
    <definedName name="BLPH163" localSheetId="14" hidden="1">#REF!</definedName>
    <definedName name="BLPH163" localSheetId="15" hidden="1">#REF!</definedName>
    <definedName name="BLPH163" hidden="1">#REF!</definedName>
    <definedName name="BLPH164" localSheetId="0" hidden="1">#REF!</definedName>
    <definedName name="BLPH164" localSheetId="11" hidden="1">#REF!</definedName>
    <definedName name="BLPH164" localSheetId="14" hidden="1">#REF!</definedName>
    <definedName name="BLPH164" localSheetId="15" hidden="1">#REF!</definedName>
    <definedName name="BLPH164" hidden="1">#REF!</definedName>
    <definedName name="BLPH165" localSheetId="0" hidden="1">#REF!</definedName>
    <definedName name="BLPH165" localSheetId="11" hidden="1">#REF!</definedName>
    <definedName name="BLPH165" localSheetId="14" hidden="1">#REF!</definedName>
    <definedName name="BLPH165" localSheetId="15" hidden="1">#REF!</definedName>
    <definedName name="BLPH165" hidden="1">#REF!</definedName>
    <definedName name="BLPH166" localSheetId="0" hidden="1">#REF!</definedName>
    <definedName name="BLPH166" localSheetId="11" hidden="1">#REF!</definedName>
    <definedName name="BLPH166" localSheetId="14" hidden="1">#REF!</definedName>
    <definedName name="BLPH166" localSheetId="15" hidden="1">#REF!</definedName>
    <definedName name="BLPH166" hidden="1">#REF!</definedName>
    <definedName name="BLPH167" localSheetId="0" hidden="1">#REF!</definedName>
    <definedName name="BLPH167" localSheetId="11" hidden="1">#REF!</definedName>
    <definedName name="BLPH167" localSheetId="14" hidden="1">#REF!</definedName>
    <definedName name="BLPH167" localSheetId="15" hidden="1">#REF!</definedName>
    <definedName name="BLPH167" hidden="1">#REF!</definedName>
    <definedName name="BLPH168" localSheetId="0" hidden="1">#REF!</definedName>
    <definedName name="BLPH168" localSheetId="11" hidden="1">#REF!</definedName>
    <definedName name="BLPH168" localSheetId="14" hidden="1">#REF!</definedName>
    <definedName name="BLPH168" localSheetId="15" hidden="1">#REF!</definedName>
    <definedName name="BLPH168" hidden="1">#REF!</definedName>
    <definedName name="BLPH169" localSheetId="0" hidden="1">#REF!</definedName>
    <definedName name="BLPH169" localSheetId="11" hidden="1">#REF!</definedName>
    <definedName name="BLPH169" localSheetId="14" hidden="1">#REF!</definedName>
    <definedName name="BLPH169" localSheetId="15" hidden="1">#REF!</definedName>
    <definedName name="BLPH169" hidden="1">#REF!</definedName>
    <definedName name="BLPH17" hidden="1">#REF!</definedName>
    <definedName name="BLPH170" localSheetId="0" hidden="1">#REF!</definedName>
    <definedName name="BLPH170" localSheetId="11" hidden="1">#REF!</definedName>
    <definedName name="BLPH170" localSheetId="14" hidden="1">#REF!</definedName>
    <definedName name="BLPH170" localSheetId="15" hidden="1">#REF!</definedName>
    <definedName name="BLPH170" hidden="1">#REF!</definedName>
    <definedName name="BLPH171" localSheetId="0" hidden="1">#REF!</definedName>
    <definedName name="BLPH171" localSheetId="11" hidden="1">#REF!</definedName>
    <definedName name="BLPH171" localSheetId="14" hidden="1">#REF!</definedName>
    <definedName name="BLPH171" localSheetId="15" hidden="1">#REF!</definedName>
    <definedName name="BLPH171" hidden="1">#REF!</definedName>
    <definedName name="BLPH172" localSheetId="0" hidden="1">#REF!</definedName>
    <definedName name="BLPH172" localSheetId="11" hidden="1">#REF!</definedName>
    <definedName name="BLPH172" localSheetId="14" hidden="1">#REF!</definedName>
    <definedName name="BLPH172" localSheetId="15" hidden="1">#REF!</definedName>
    <definedName name="BLPH172" hidden="1">#REF!</definedName>
    <definedName name="BLPH173" localSheetId="0" hidden="1">#REF!</definedName>
    <definedName name="BLPH173" localSheetId="11" hidden="1">#REF!</definedName>
    <definedName name="BLPH173" localSheetId="14" hidden="1">#REF!</definedName>
    <definedName name="BLPH173" localSheetId="15" hidden="1">#REF!</definedName>
    <definedName name="BLPH173" hidden="1">#REF!</definedName>
    <definedName name="BLPH174" localSheetId="14" hidden="1">#REF!</definedName>
    <definedName name="BLPH174" hidden="1">#REF!</definedName>
    <definedName name="BLPH175" localSheetId="0" hidden="1">#REF!</definedName>
    <definedName name="BLPH175" localSheetId="11" hidden="1">#REF!</definedName>
    <definedName name="BLPH175" localSheetId="14" hidden="1">#REF!</definedName>
    <definedName name="BLPH175" localSheetId="15" hidden="1">#REF!</definedName>
    <definedName name="BLPH175" hidden="1">#REF!</definedName>
    <definedName name="BLPH176" localSheetId="14" hidden="1">#REF!</definedName>
    <definedName name="BLPH176" hidden="1">#REF!</definedName>
    <definedName name="BLPH177" localSheetId="14" hidden="1">#REF!</definedName>
    <definedName name="BLPH177" hidden="1">#REF!</definedName>
    <definedName name="BLPH178" localSheetId="14" hidden="1">#REF!</definedName>
    <definedName name="BLPH178" hidden="1">#REF!</definedName>
    <definedName name="BLPH179" localSheetId="14" hidden="1">#REF!</definedName>
    <definedName name="BLPH179" hidden="1">#REF!</definedName>
    <definedName name="BLPH18" hidden="1">#REF!</definedName>
    <definedName name="BLPH180" localSheetId="14" hidden="1">#REF!</definedName>
    <definedName name="BLPH180" hidden="1">#REF!</definedName>
    <definedName name="BLPH181" localSheetId="14" hidden="1">#REF!</definedName>
    <definedName name="BLPH181" hidden="1">#REF!</definedName>
    <definedName name="BLPH182" localSheetId="14" hidden="1">#REF!</definedName>
    <definedName name="BLPH182" hidden="1">#REF!</definedName>
    <definedName name="BLPH183" localSheetId="14" hidden="1">#REF!</definedName>
    <definedName name="BLPH183" hidden="1">#REF!</definedName>
    <definedName name="BLPH184" localSheetId="14" hidden="1">#REF!</definedName>
    <definedName name="BLPH184" hidden="1">#REF!</definedName>
    <definedName name="BLPH185" localSheetId="14" hidden="1">#REF!</definedName>
    <definedName name="BLPH185" hidden="1">#REF!</definedName>
    <definedName name="BLPH186" localSheetId="14" hidden="1">#REF!</definedName>
    <definedName name="BLPH186" hidden="1">#REF!</definedName>
    <definedName name="BLPH187" localSheetId="14" hidden="1">#REF!</definedName>
    <definedName name="BLPH187" hidden="1">#REF!</definedName>
    <definedName name="BLPH188" localSheetId="14" hidden="1">#REF!</definedName>
    <definedName name="BLPH188" hidden="1">#REF!</definedName>
    <definedName name="BLPH189" localSheetId="14" hidden="1">#REF!</definedName>
    <definedName name="BLPH189" hidden="1">#REF!</definedName>
    <definedName name="BLPH19" localSheetId="0" hidden="1">[1]BRASIL!#REF!</definedName>
    <definedName name="BLPH19" localSheetId="11" hidden="1">[1]BRASIL!#REF!</definedName>
    <definedName name="BLPH19" localSheetId="14" hidden="1">#REF!</definedName>
    <definedName name="BLPH19" localSheetId="15" hidden="1">[1]BRASIL!#REF!</definedName>
    <definedName name="BLPH19" hidden="1">[1]BRASIL!#REF!</definedName>
    <definedName name="BLPH190" localSheetId="14" hidden="1">#REF!</definedName>
    <definedName name="BLPH190" hidden="1">#REF!</definedName>
    <definedName name="BLPH191" localSheetId="14" hidden="1">#REF!</definedName>
    <definedName name="BLPH191" hidden="1">#REF!</definedName>
    <definedName name="BLPH192" localSheetId="14" hidden="1">#REF!</definedName>
    <definedName name="BLPH192" hidden="1">#REF!</definedName>
    <definedName name="BLPH193" localSheetId="14" hidden="1">#REF!</definedName>
    <definedName name="BLPH193" hidden="1">#REF!</definedName>
    <definedName name="BLPH194" localSheetId="14" hidden="1">#REF!</definedName>
    <definedName name="BLPH194" hidden="1">#REF!</definedName>
    <definedName name="BLPH195" localSheetId="14" hidden="1">#REF!</definedName>
    <definedName name="BLPH195" hidden="1">#REF!</definedName>
    <definedName name="BLPH196" localSheetId="14" hidden="1">#REF!</definedName>
    <definedName name="BLPH196" hidden="1">#REF!</definedName>
    <definedName name="BLPH197" localSheetId="14" hidden="1">#REF!</definedName>
    <definedName name="BLPH197" hidden="1">#REF!</definedName>
    <definedName name="BLPH198" localSheetId="14" hidden="1">#REF!</definedName>
    <definedName name="BLPH198" hidden="1">#REF!</definedName>
    <definedName name="BLPH199" localSheetId="14" hidden="1">#REF!</definedName>
    <definedName name="BLPH199" hidden="1">#REF!</definedName>
    <definedName name="BLPH19B" localSheetId="0" hidden="1">#REF!</definedName>
    <definedName name="BLPH19B" localSheetId="11" hidden="1">#REF!</definedName>
    <definedName name="BLPH19B" localSheetId="14" hidden="1">#REF!</definedName>
    <definedName name="BLPH19B" localSheetId="15" hidden="1">#REF!</definedName>
    <definedName name="BLPH19B" hidden="1">#REF!</definedName>
    <definedName name="BLPH20" hidden="1">#REF!</definedName>
    <definedName name="BLPH200" localSheetId="14" hidden="1">#REF!</definedName>
    <definedName name="BLPH200" hidden="1">#REF!</definedName>
    <definedName name="BLPH201" localSheetId="14" hidden="1">#REF!</definedName>
    <definedName name="BLPH201" hidden="1">#REF!</definedName>
    <definedName name="BLPH202" localSheetId="14" hidden="1">#REF!</definedName>
    <definedName name="BLPH202" hidden="1">#REF!</definedName>
    <definedName name="BLPH203" localSheetId="14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localSheetId="0" hidden="1">[1]EUA!#REF!</definedName>
    <definedName name="BLPH38" localSheetId="11" hidden="1">[1]EUA!#REF!</definedName>
    <definedName name="BLPH38" localSheetId="14" hidden="1">#REF!</definedName>
    <definedName name="BLPH38" localSheetId="15" hidden="1">[1]EUA!#REF!</definedName>
    <definedName name="BLPH38" hidden="1">[1]EUA!#REF!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localSheetId="0" hidden="1">[1]EUA!#REF!</definedName>
    <definedName name="BLPH56" localSheetId="11" hidden="1">[1]EUA!#REF!</definedName>
    <definedName name="BLPH56" localSheetId="14" hidden="1">#REF!</definedName>
    <definedName name="BLPH56" localSheetId="15" hidden="1">[1]EUA!#REF!</definedName>
    <definedName name="BLPH56" hidden="1">[1]EUA!#REF!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localSheetId="0" hidden="1">[1]EUA!#REF!</definedName>
    <definedName name="BLPH66" localSheetId="11" hidden="1">[1]EUA!#REF!</definedName>
    <definedName name="BLPH66" localSheetId="14" hidden="1">#REF!</definedName>
    <definedName name="BLPH66" localSheetId="15" hidden="1">[1]EUA!#REF!</definedName>
    <definedName name="BLPH66" hidden="1">[1]EUA!#REF!</definedName>
    <definedName name="BLPH67" localSheetId="0" hidden="1">[1]EUA!#REF!</definedName>
    <definedName name="BLPH67" localSheetId="11" hidden="1">[1]EUA!#REF!</definedName>
    <definedName name="BLPH67" localSheetId="14" hidden="1">#REF!</definedName>
    <definedName name="BLPH67" localSheetId="15" hidden="1">[1]EUA!#REF!</definedName>
    <definedName name="BLPH67" hidden="1">[1]EUA!#REF!</definedName>
    <definedName name="BLPH68" localSheetId="0" hidden="1">[1]EUA!#REF!</definedName>
    <definedName name="BLPH68" localSheetId="11" hidden="1">[1]EUA!#REF!</definedName>
    <definedName name="BLPH68" localSheetId="14" hidden="1">#REF!</definedName>
    <definedName name="BLPH68" localSheetId="15" hidden="1">[1]EUA!#REF!</definedName>
    <definedName name="BLPH68" hidden="1">[1]EUA!#REF!</definedName>
    <definedName name="BLPH69" hidden="1">#REF!</definedName>
    <definedName name="BLPH7" hidden="1">#REF!</definedName>
    <definedName name="BLPH70" hidden="1">#REF!</definedName>
    <definedName name="BLPH71" localSheetId="0" hidden="1">[1]EUA!#REF!</definedName>
    <definedName name="BLPH71" localSheetId="11" hidden="1">[1]EUA!#REF!</definedName>
    <definedName name="BLPH71" localSheetId="14" hidden="1">#REF!</definedName>
    <definedName name="BLPH71" localSheetId="15" hidden="1">[1]EUA!#REF!</definedName>
    <definedName name="BLPH71" hidden="1">[1]EUA!#REF!</definedName>
    <definedName name="BLPH72" localSheetId="0" hidden="1">[1]EUA!#REF!</definedName>
    <definedName name="BLPH72" localSheetId="11" hidden="1">[1]EUA!#REF!</definedName>
    <definedName name="BLPH72" localSheetId="14" hidden="1">#REF!</definedName>
    <definedName name="BLPH72" localSheetId="15" hidden="1">[1]EUA!#REF!</definedName>
    <definedName name="BLPH72" hidden="1">[1]EUA!#REF!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localSheetId="0" hidden="1">[1]BRASIL!#REF!</definedName>
    <definedName name="BLPH8" localSheetId="11" hidden="1">[1]BRASIL!#REF!</definedName>
    <definedName name="BLPH8" localSheetId="14" hidden="1">#REF!</definedName>
    <definedName name="BLPH8" localSheetId="15" hidden="1">[1]BRASIL!#REF!</definedName>
    <definedName name="BLPH8" hidden="1">[1]BRASIL!#REF!</definedName>
    <definedName name="BLPH80" hidden="1">#REF!</definedName>
    <definedName name="BLPH81" localSheetId="0" hidden="1">[1]EUA!#REF!</definedName>
    <definedName name="BLPH81" localSheetId="11" hidden="1">[1]EUA!#REF!</definedName>
    <definedName name="BLPH81" localSheetId="14" hidden="1">#REF!</definedName>
    <definedName name="BLPH81" localSheetId="15" hidden="1">[1]EUA!#REF!</definedName>
    <definedName name="BLPH81" hidden="1">[1]EUA!#REF!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localSheetId="0" hidden="1">[1]ARG!#REF!</definedName>
    <definedName name="BLPH99" localSheetId="11" hidden="1">[1]ARG!#REF!</definedName>
    <definedName name="BLPH99" localSheetId="14" hidden="1">#REF!</definedName>
    <definedName name="BLPH99" localSheetId="15" hidden="1">[1]ARG!#REF!</definedName>
    <definedName name="BLPH99" hidden="1">[1]ARG!#REF!</definedName>
    <definedName name="HTML_CodePage" hidden="1">1252</definedName>
    <definedName name="HTML_Control" localSheetId="8" hidden="1">{"'Emissoes'!$B$1:$Q$80"}</definedName>
    <definedName name="HTML_Control" localSheetId="7" hidden="1">{"'Emissoes'!$B$1:$Q$80"}</definedName>
    <definedName name="HTML_Control" localSheetId="15" hidden="1">{"'Emissoes'!$B$1:$Q$80"}</definedName>
    <definedName name="HTML_Control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ja" localSheetId="0" hidden="1">#REF!</definedName>
    <definedName name="ja" localSheetId="11" hidden="1">#REF!</definedName>
    <definedName name="ja" localSheetId="15" hidden="1">#REF!</definedName>
    <definedName name="ja" hidden="1">#REF!</definedName>
    <definedName name="Novo" localSheetId="0" hidden="1">#REF!</definedName>
    <definedName name="Novo" localSheetId="11" hidden="1">#REF!</definedName>
    <definedName name="Novo" localSheetId="14" hidden="1">#REF!</definedName>
    <definedName name="Novo" localSheetId="15" hidden="1">#REF!</definedName>
    <definedName name="Novo" hidden="1">#REF!</definedName>
    <definedName name="plan3" localSheetId="8" hidden="1">{#N/A,#N/A,FALSE,"DIESP"}</definedName>
    <definedName name="plan3" localSheetId="7" hidden="1">{#N/A,#N/A,FALSE,"DIESP"}</definedName>
    <definedName name="plan3" localSheetId="15" hidden="1">{#N/A,#N/A,FALSE,"DIESP"}</definedName>
    <definedName name="plan3" hidden="1">{#N/A,#N/A,FALSE,"DIESP"}</definedName>
    <definedName name="wrn.DIESP." localSheetId="8" hidden="1">{#N/A,#N/A,FALSE,"DIESP"}</definedName>
    <definedName name="wrn.DIESP." localSheetId="7" hidden="1">{#N/A,#N/A,FALSE,"DIESP"}</definedName>
    <definedName name="wrn.DIESP." localSheetId="15" hidden="1">{#N/A,#N/A,FALSE,"DIESP"}</definedName>
    <definedName name="wrn.DIESP." hidden="1">{#N/A,#N/A,FALSE,"DIESP"}</definedName>
    <definedName name="wrn.DIVIG." localSheetId="8" hidden="1">{#N/A,#N/A,FALSE,"DIVIG"}</definedName>
    <definedName name="wrn.DIVIG." localSheetId="7" hidden="1">{#N/A,#N/A,FALSE,"DIVIG"}</definedName>
    <definedName name="wrn.DIVIG." localSheetId="15" hidden="1">{#N/A,#N/A,FALSE,"DIVIG"}</definedName>
    <definedName name="wrn.DIVIG." hidden="1">{#N/A,#N/A,FALSE,"DIVIG"}</definedName>
    <definedName name="wrn.IAA." localSheetId="8" hidden="1">{#N/A,#N/A,FALSE,"IAA - Controlados pelo BB"}</definedName>
    <definedName name="wrn.IAA." localSheetId="7" hidden="1">{#N/A,#N/A,FALSE,"IAA - Controlados pelo BB"}</definedName>
    <definedName name="wrn.IAA." localSheetId="15" hidden="1">{#N/A,#N/A,FALSE,"IAA - Controlados pelo BB"}</definedName>
    <definedName name="wrn.IAA." hidden="1">{#N/A,#N/A,FALSE,"IAA - Controlados pelo BB"}</definedName>
    <definedName name="wrn.TOTAL." localSheetId="8" hidden="1">{#N/A,#N/A,FALSE,"TOTALIZAÇÃO POR EMPRESA"}</definedName>
    <definedName name="wrn.TOTAL." localSheetId="7" hidden="1">{#N/A,#N/A,FALSE,"TOTALIZAÇÃO POR EMPRESA"}</definedName>
    <definedName name="wrn.TOTAL." localSheetId="15" hidden="1">{#N/A,#N/A,FALSE,"TOTALIZAÇÃO POR EMPRESA"}</definedName>
    <definedName name="wrn.TOTAL." hidden="1">{#N/A,#N/A,FALSE,"TOTALIZAÇÃO POR EMPRESA"}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Luciana Duarte Bhering de Carvalho</author>
    <author>LDBC</author>
    <author>Natalia Guerra Da Rocha Macedo</author>
    <author>Manuela de Azevedo Bezerra Vitor Ramos</author>
  </authors>
  <commentList>
    <comment ref="N5" authorId="0" shapeId="0" xr:uid="{00000000-0006-0000-0D00-000001000000}">
      <text>
        <r>
          <rPr>
            <b/>
            <sz val="9"/>
            <color indexed="81"/>
            <rFont val="Segoe UI"/>
            <family val="2"/>
          </rPr>
          <t>Luciana Duarte Bhering de Carvalho:</t>
        </r>
        <r>
          <rPr>
            <sz val="9"/>
            <color indexed="81"/>
            <rFont val="Segoe UI"/>
            <family val="2"/>
          </rPr>
          <t xml:space="preserve">
Parte dos dados foram retirados da planilha enviada pela CGCPN, SIAFI 28/12/18, complementados com dados dos floats e dos extraorçamentários da NFGC do 5º bimestre.</t>
        </r>
      </text>
    </comment>
    <comment ref="AL5" authorId="1" shapeId="0" xr:uid="{00000000-0006-0000-0D00-000002000000}">
      <text>
        <r>
          <rPr>
            <b/>
            <sz val="9"/>
            <color indexed="81"/>
            <rFont val="Segoe UI"/>
            <family val="2"/>
          </rPr>
          <t>LDBC:</t>
        </r>
        <r>
          <rPr>
            <sz val="9"/>
            <color indexed="81"/>
            <rFont val="Segoe UI"/>
            <family val="2"/>
          </rPr>
          <t xml:space="preserve">
Posição que consttou do item h) da resposta dada ao TCU 23/02/21. Em resumo trata-se de dot atual -floats +demais op que afetam o resultado primário, esses dois últimos na posição do 5º bimestre.</t>
        </r>
      </text>
    </comment>
    <comment ref="AL7" authorId="1" shapeId="0" xr:uid="{00000000-0006-0000-0D00-000003000000}">
      <text>
        <r>
          <rPr>
            <b/>
            <sz val="9"/>
            <color indexed="81"/>
            <rFont val="Segoe UI"/>
            <family val="2"/>
          </rPr>
          <t>LDBC:</t>
        </r>
        <r>
          <rPr>
            <sz val="9"/>
            <color indexed="81"/>
            <rFont val="Segoe UI"/>
            <family val="2"/>
          </rPr>
          <t xml:space="preserve">
Dot atual (-) floats (prev, pessoal, subsídios e transferências)
 + extra-orc
</t>
        </r>
      </text>
    </comment>
    <comment ref="AL9" authorId="1" shapeId="0" xr:uid="{00000000-0006-0000-0D00-000004000000}">
      <text>
        <r>
          <rPr>
            <b/>
            <sz val="9"/>
            <color indexed="81"/>
            <rFont val="Segoe UI"/>
            <family val="2"/>
          </rPr>
          <t>LDBC:</t>
        </r>
        <r>
          <rPr>
            <sz val="9"/>
            <color indexed="81"/>
            <rFont val="Segoe UI"/>
            <family val="2"/>
          </rPr>
          <t xml:space="preserve">
Dot atual -float</t>
        </r>
      </text>
    </comment>
    <comment ref="BU16" authorId="2" shapeId="0" xr:uid="{00000000-0006-0000-0D00-000005000000}">
      <text>
        <r>
          <rPr>
            <b/>
            <sz val="9"/>
            <color indexed="81"/>
            <rFont val="Segoe UI"/>
            <family val="2"/>
          </rPr>
          <t>Manuela 26-11-21:</t>
        </r>
        <r>
          <rPr>
            <sz val="9"/>
            <color indexed="81"/>
            <rFont val="Segoe UI"/>
            <family val="2"/>
          </rPr>
          <t xml:space="preserve">
Planilha CGDPS de msma data em insumos MM V2</t>
        </r>
      </text>
    </comment>
    <comment ref="BW16" authorId="2" shapeId="0" xr:uid="{00000000-0006-0000-0D00-000006000000}">
      <text>
        <r>
          <rPr>
            <b/>
            <sz val="9"/>
            <color indexed="81"/>
            <rFont val="Segoe UI"/>
            <family val="2"/>
          </rPr>
          <t>Manuela 26-11-21:</t>
        </r>
        <r>
          <rPr>
            <sz val="9"/>
            <color indexed="81"/>
            <rFont val="Segoe UI"/>
            <family val="2"/>
          </rPr>
          <t xml:space="preserve">
Planilha CGDPS de msma data em insumos MM V2</t>
        </r>
      </text>
    </comment>
    <comment ref="AJ24" authorId="3" shapeId="0" xr:uid="{00000000-0006-0000-0D00-000007000000}">
      <text>
        <r>
          <rPr>
            <b/>
            <sz val="9"/>
            <color indexed="81"/>
            <rFont val="Segoe UI"/>
            <family val="2"/>
          </rPr>
          <t>Manuela de Azevedo Bezerra Vitor Ramos:</t>
        </r>
        <r>
          <rPr>
            <sz val="9"/>
            <color indexed="81"/>
            <rFont val="Segoe UI"/>
            <family val="2"/>
          </rPr>
          <t xml:space="preserve">
320 mi, relativa a MPV 970, de 25-05-20, q não havia sido incluído no 3º bi. Crédito extraordinário!</t>
        </r>
      </text>
    </comment>
    <comment ref="BB24" authorId="3" shapeId="0" xr:uid="{00000000-0006-0000-0D00-000008000000}">
      <text>
        <r>
          <rPr>
            <b/>
            <sz val="9"/>
            <color indexed="81"/>
            <rFont val="Segoe UI"/>
            <family val="2"/>
          </rPr>
          <t xml:space="preserve">Manuela de Azevedo Bezerra Vitor Ramos 31-03-21: </t>
        </r>
        <r>
          <rPr>
            <sz val="9"/>
            <color indexed="81"/>
            <rFont val="Segoe UI"/>
            <family val="2"/>
          </rPr>
          <t xml:space="preserve">-5,6 mi e -4,1 mi relativos a MP 1038 de 18-03-21
</t>
        </r>
      </text>
    </comment>
    <comment ref="BD24" authorId="3" shapeId="0" xr:uid="{00000000-0006-0000-0D00-000009000000}">
      <text>
        <r>
          <rPr>
            <b/>
            <sz val="9"/>
            <color indexed="81"/>
            <rFont val="Segoe UI"/>
            <family val="2"/>
          </rPr>
          <t xml:space="preserve">Manuela de Azevedo Bezerra Vitor Ramos 31-03-21: </t>
        </r>
        <r>
          <rPr>
            <sz val="9"/>
            <color indexed="81"/>
            <rFont val="Segoe UI"/>
            <family val="2"/>
          </rPr>
          <t xml:space="preserve">-5,6 mi e -4,1 mi relativos a MP 1038 de 18-03-21
</t>
        </r>
      </text>
    </comment>
    <comment ref="BF24" authorId="3" shapeId="0" xr:uid="{00000000-0006-0000-0D00-00000A000000}">
      <text>
        <r>
          <rPr>
            <b/>
            <sz val="9"/>
            <color indexed="81"/>
            <rFont val="Segoe UI"/>
            <family val="2"/>
          </rPr>
          <t xml:space="preserve">Manuela de Azevedo Bezerra Vitor Ramos 31-03-21: </t>
        </r>
        <r>
          <rPr>
            <sz val="9"/>
            <color indexed="81"/>
            <rFont val="Segoe UI"/>
            <family val="2"/>
          </rPr>
          <t xml:space="preserve">-5,6 mi e -4,1 mi relativos a MP 1038 de 18-03-21
</t>
        </r>
      </text>
    </comment>
    <comment ref="BH24" authorId="3" shapeId="0" xr:uid="{00000000-0006-0000-0D00-00000B000000}">
      <text>
        <r>
          <rPr>
            <b/>
            <sz val="9"/>
            <color indexed="81"/>
            <rFont val="Segoe UI"/>
            <family val="2"/>
          </rPr>
          <t xml:space="preserve">Manuela de Azevedo Bezerra Vitor Ramos 31-03-21: </t>
        </r>
        <r>
          <rPr>
            <sz val="9"/>
            <color indexed="81"/>
            <rFont val="Segoe UI"/>
            <family val="2"/>
          </rPr>
          <t xml:space="preserve">-5,6 mi e -4,1 mi relativos a MP 1038 de 18-03-21
</t>
        </r>
      </text>
    </comment>
    <comment ref="BJ24" authorId="3" shapeId="0" xr:uid="{00000000-0006-0000-0D00-00000C000000}">
      <text>
        <r>
          <rPr>
            <b/>
            <sz val="9"/>
            <color indexed="81"/>
            <rFont val="Segoe UI"/>
            <family val="2"/>
          </rPr>
          <t xml:space="preserve">Manuela de Azevedo Bezerra Vitor Ramos 31-03-21: </t>
        </r>
        <r>
          <rPr>
            <sz val="9"/>
            <color indexed="81"/>
            <rFont val="Segoe UI"/>
            <family val="2"/>
          </rPr>
          <t xml:space="preserve">-5,6 mi e -4,1 mi relativos a MP 1038 de 18-03-21
</t>
        </r>
      </text>
    </comment>
    <comment ref="BL24" authorId="3" shapeId="0" xr:uid="{00000000-0006-0000-0D00-00000D000000}">
      <text>
        <r>
          <rPr>
            <b/>
            <sz val="9"/>
            <color indexed="81"/>
            <rFont val="Segoe UI"/>
            <family val="2"/>
          </rPr>
          <t xml:space="preserve">Manuela de Azevedo Bezerra Vitor Ramos 31-03-21: </t>
        </r>
        <r>
          <rPr>
            <sz val="9"/>
            <color indexed="81"/>
            <rFont val="Segoe UI"/>
            <family val="2"/>
          </rPr>
          <t xml:space="preserve">-5,6 mi e -4,1 mi relativos a MP 1038 de 18-03-21
</t>
        </r>
      </text>
    </comment>
    <comment ref="BF29" authorId="2" shapeId="0" xr:uid="{00000000-0006-0000-0D00-00000E000000}">
      <text>
        <r>
          <rPr>
            <b/>
            <strike/>
            <sz val="9"/>
            <color indexed="81"/>
            <rFont val="Segoe UI"/>
            <family val="2"/>
          </rPr>
          <t>Natalia Guerra Da Rocha Macedo:</t>
        </r>
        <r>
          <rPr>
            <strike/>
            <sz val="9"/>
            <color indexed="81"/>
            <rFont val="Segoe UI"/>
            <family val="2"/>
          </rPr>
          <t xml:space="preserve">
</t>
        </r>
        <r>
          <rPr>
            <b/>
            <strike/>
            <sz val="9"/>
            <color indexed="81"/>
            <rFont val="Segoe UI"/>
            <family val="2"/>
          </rPr>
          <t xml:space="preserve">15-07-21: </t>
        </r>
        <r>
          <rPr>
            <strike/>
            <sz val="9"/>
            <color indexed="81"/>
            <rFont val="Segoe UI"/>
            <family val="2"/>
          </rPr>
          <t xml:space="preserve">Ajuste RAP Aneel
</t>
        </r>
        <r>
          <rPr>
            <b/>
            <sz val="9"/>
            <color indexed="81"/>
            <rFont val="Segoe UI"/>
            <family val="2"/>
          </rPr>
          <t xml:space="preserve">Luciana 19/07/2021: </t>
        </r>
        <r>
          <rPr>
            <sz val="9"/>
            <color indexed="81"/>
            <rFont val="Segoe UI"/>
            <family val="2"/>
          </rPr>
          <t>Como essa linha sai por diferença da linha III, onde o créd de MPV da ANEEL já foi excluído, não há a necessidade de excluí -lo de novo.</t>
        </r>
        <r>
          <rPr>
            <strike/>
            <vertAlign val="superscript"/>
            <sz val="9"/>
            <color indexed="81"/>
            <rFont val="Segoe UI"/>
            <family val="2"/>
          </rPr>
          <t xml:space="preserve">
</t>
        </r>
      </text>
    </comment>
    <comment ref="BH29" authorId="2" shapeId="0" xr:uid="{00000000-0006-0000-0D00-00000F000000}">
      <text>
        <r>
          <rPr>
            <b/>
            <strike/>
            <sz val="9"/>
            <color indexed="81"/>
            <rFont val="Segoe UI"/>
            <family val="2"/>
          </rPr>
          <t>Natalia Guerra Da Rocha Macedo:</t>
        </r>
        <r>
          <rPr>
            <strike/>
            <sz val="9"/>
            <color indexed="81"/>
            <rFont val="Segoe UI"/>
            <family val="2"/>
          </rPr>
          <t xml:space="preserve">
</t>
        </r>
        <r>
          <rPr>
            <b/>
            <strike/>
            <sz val="9"/>
            <color indexed="81"/>
            <rFont val="Segoe UI"/>
            <family val="2"/>
          </rPr>
          <t xml:space="preserve">15-07-21: </t>
        </r>
        <r>
          <rPr>
            <strike/>
            <sz val="9"/>
            <color indexed="81"/>
            <rFont val="Segoe UI"/>
            <family val="2"/>
          </rPr>
          <t xml:space="preserve">Ajuste RAP Aneel
</t>
        </r>
        <r>
          <rPr>
            <b/>
            <sz val="9"/>
            <color indexed="81"/>
            <rFont val="Segoe UI"/>
            <family val="2"/>
          </rPr>
          <t xml:space="preserve">Luciana 19/07/2021: </t>
        </r>
        <r>
          <rPr>
            <sz val="9"/>
            <color indexed="81"/>
            <rFont val="Segoe UI"/>
            <family val="2"/>
          </rPr>
          <t>Como essa linha sai por diferença da linha III, onde o créd de MPV da ANEEL já foi excluído, não há a necessidade de excluí -lo de novo.</t>
        </r>
        <r>
          <rPr>
            <strike/>
            <vertAlign val="superscript"/>
            <sz val="9"/>
            <color indexed="81"/>
            <rFont val="Segoe UI"/>
            <family val="2"/>
          </rPr>
          <t xml:space="preserve">
</t>
        </r>
      </text>
    </comment>
    <comment ref="BJ29" authorId="2" shapeId="0" xr:uid="{00000000-0006-0000-0D00-000010000000}">
      <text>
        <r>
          <rPr>
            <b/>
            <strike/>
            <sz val="9"/>
            <color indexed="81"/>
            <rFont val="Segoe UI"/>
            <family val="2"/>
          </rPr>
          <t>Natalia Guerra Da Rocha Macedo:</t>
        </r>
        <r>
          <rPr>
            <strike/>
            <sz val="9"/>
            <color indexed="81"/>
            <rFont val="Segoe UI"/>
            <family val="2"/>
          </rPr>
          <t xml:space="preserve">
</t>
        </r>
        <r>
          <rPr>
            <b/>
            <strike/>
            <sz val="9"/>
            <color indexed="81"/>
            <rFont val="Segoe UI"/>
            <family val="2"/>
          </rPr>
          <t xml:space="preserve">15-07-21: </t>
        </r>
        <r>
          <rPr>
            <strike/>
            <sz val="9"/>
            <color indexed="81"/>
            <rFont val="Segoe UI"/>
            <family val="2"/>
          </rPr>
          <t xml:space="preserve">Ajuste RAP Aneel
</t>
        </r>
        <r>
          <rPr>
            <b/>
            <sz val="9"/>
            <color indexed="81"/>
            <rFont val="Segoe UI"/>
            <family val="2"/>
          </rPr>
          <t xml:space="preserve">Luciana 19/07/2021: </t>
        </r>
        <r>
          <rPr>
            <sz val="9"/>
            <color indexed="81"/>
            <rFont val="Segoe UI"/>
            <family val="2"/>
          </rPr>
          <t>Como essa linha sai por diferença da linha III, onde o créd de MPV da ANEEL já foi excluído, não há a necessidade de excluí -lo de novo.</t>
        </r>
        <r>
          <rPr>
            <strike/>
            <vertAlign val="superscript"/>
            <sz val="9"/>
            <color indexed="81"/>
            <rFont val="Segoe UI"/>
            <family val="2"/>
          </rPr>
          <t xml:space="preserve">
</t>
        </r>
      </text>
    </comment>
    <comment ref="BL29" authorId="2" shapeId="0" xr:uid="{00000000-0006-0000-0D00-000011000000}">
      <text>
        <r>
          <rPr>
            <b/>
            <strike/>
            <sz val="9"/>
            <color indexed="81"/>
            <rFont val="Segoe UI"/>
            <family val="2"/>
          </rPr>
          <t>Natalia Guerra Da Rocha Macedo:</t>
        </r>
        <r>
          <rPr>
            <strike/>
            <sz val="9"/>
            <color indexed="81"/>
            <rFont val="Segoe UI"/>
            <family val="2"/>
          </rPr>
          <t xml:space="preserve">
</t>
        </r>
        <r>
          <rPr>
            <b/>
            <strike/>
            <sz val="9"/>
            <color indexed="81"/>
            <rFont val="Segoe UI"/>
            <family val="2"/>
          </rPr>
          <t xml:space="preserve">15-07-21: </t>
        </r>
        <r>
          <rPr>
            <strike/>
            <sz val="9"/>
            <color indexed="81"/>
            <rFont val="Segoe UI"/>
            <family val="2"/>
          </rPr>
          <t xml:space="preserve">Ajuste RAP Aneel
</t>
        </r>
        <r>
          <rPr>
            <b/>
            <sz val="9"/>
            <color indexed="81"/>
            <rFont val="Segoe UI"/>
            <family val="2"/>
          </rPr>
          <t xml:space="preserve">Luciana 19/07/2021: </t>
        </r>
        <r>
          <rPr>
            <sz val="9"/>
            <color indexed="81"/>
            <rFont val="Segoe UI"/>
            <family val="2"/>
          </rPr>
          <t>Como essa linha sai por diferença da linha III, onde o créd de MPV da ANEEL já foi excluído, não há a necessidade de excluí -lo de novo.</t>
        </r>
        <r>
          <rPr>
            <strike/>
            <vertAlign val="superscript"/>
            <sz val="9"/>
            <color indexed="81"/>
            <rFont val="Segoe UI"/>
            <family val="2"/>
          </rPr>
          <t xml:space="preserve">
</t>
        </r>
      </text>
    </comment>
    <comment ref="AJ33" authorId="3" shapeId="0" xr:uid="{00000000-0006-0000-0D00-000012000000}">
      <text>
        <r>
          <rPr>
            <b/>
            <sz val="9"/>
            <color indexed="81"/>
            <rFont val="Segoe UI"/>
            <family val="2"/>
          </rPr>
          <t>Luciana 14/11/2020:</t>
        </r>
        <r>
          <rPr>
            <sz val="9"/>
            <color indexed="81"/>
            <rFont val="Segoe UI"/>
            <family val="2"/>
          </rPr>
          <t xml:space="preserve">
- R$ 6,8 bi do FOPAS e -R$ 10 bi do PEAC (Maquininhas) = porque se tratam de Net Lendings abertos por MPV.
(Ver linha de Créditos Extraodinários e de Subsídios da aba Financeira EC 95)</t>
        </r>
      </text>
    </comment>
    <comment ref="AL33" authorId="3" shapeId="0" xr:uid="{00000000-0006-0000-0D00-000013000000}">
      <text>
        <r>
          <rPr>
            <b/>
            <sz val="9"/>
            <color indexed="81"/>
            <rFont val="Segoe UI"/>
            <family val="2"/>
          </rPr>
          <t>Luciana 14/11/2020:</t>
        </r>
        <r>
          <rPr>
            <sz val="9"/>
            <color indexed="81"/>
            <rFont val="Segoe UI"/>
            <family val="2"/>
          </rPr>
          <t xml:space="preserve">
- R$ 6,8 bi do FOPAS e -R$ 10 bi do PEAC (Maquininhas) = porque se tratam de Net Lendings abertos por MPV.
(Ver linha de Créditos Extraodinários e de Subsídios da aba Financeira EC 95)</t>
        </r>
      </text>
    </comment>
    <comment ref="AP33" authorId="3" shapeId="0" xr:uid="{00000000-0006-0000-0D00-000014000000}">
      <text>
        <r>
          <rPr>
            <b/>
            <strike/>
            <sz val="9"/>
            <color indexed="81"/>
            <rFont val="Segoe UI"/>
            <family val="2"/>
          </rPr>
          <t>Manuela de Azevedo Bezerra Vitor Ramos 07-20-20: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trike/>
            <sz val="9"/>
            <color indexed="81"/>
            <rFont val="Segoe UI"/>
            <family val="2"/>
          </rPr>
          <t>- R$ 5.000,0 milhões PEAC das maquininhas (Ofício 309401/2020/ME STN de mesma data, salvo na pasta insumos Cenários 2021-23 Novembro.)</t>
        </r>
      </text>
    </comment>
    <comment ref="AV33" authorId="3" shapeId="0" xr:uid="{00000000-0006-0000-0D00-000015000000}">
      <text>
        <r>
          <rPr>
            <b/>
            <strike/>
            <sz val="9"/>
            <color indexed="81"/>
            <rFont val="Segoe UI"/>
            <family val="2"/>
          </rPr>
          <t>Manuela de Azevedo Bezerra Vitor Ramos 07-20-20: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trike/>
            <sz val="9"/>
            <color indexed="81"/>
            <rFont val="Segoe UI"/>
            <family val="2"/>
          </rPr>
          <t>- R$ 5.000,0 milhões PEAC das maquininhas (Ofício 309401/2020/ME STN de mesma data, salvo na pasta insumos Cenários 2021-23 Novembro.)</t>
        </r>
      </text>
    </comment>
    <comment ref="BB33" authorId="3" shapeId="0" xr:uid="{00000000-0006-0000-0D00-000016000000}">
      <text>
        <r>
          <rPr>
            <b/>
            <sz val="9"/>
            <color indexed="81"/>
            <rFont val="Segoe UI"/>
            <family val="2"/>
          </rPr>
          <t>Manuela de Azevedo Bezerra Vitor Ramos 19-03-21:</t>
        </r>
        <r>
          <rPr>
            <sz val="9"/>
            <color indexed="81"/>
            <rFont val="Segoe UI"/>
            <family val="2"/>
          </rPr>
          <t xml:space="preserve">
Retorno da ação 00S5 (Pese / receita de financiamento da folha salarial - covid-19)</t>
        </r>
      </text>
    </comment>
    <comment ref="BD33" authorId="3" shapeId="0" xr:uid="{00000000-0006-0000-0D00-000017000000}">
      <text>
        <r>
          <rPr>
            <b/>
            <sz val="9"/>
            <color indexed="81"/>
            <rFont val="Segoe UI"/>
            <family val="2"/>
          </rPr>
          <t>Manuela de Azevedo Bezerra Vitor Ramos 17-05-21:</t>
        </r>
        <r>
          <rPr>
            <sz val="9"/>
            <color indexed="81"/>
            <rFont val="Segoe UI"/>
            <family val="2"/>
          </rPr>
          <t xml:space="preserve">
Retorno da ação 00S5 (Pese / receita de financiamento da folha salarial - covid-19)</t>
        </r>
      </text>
    </comment>
    <comment ref="BF33" authorId="3" shapeId="0" xr:uid="{00000000-0006-0000-0D00-000018000000}">
      <text>
        <r>
          <rPr>
            <b/>
            <sz val="9"/>
            <color indexed="81"/>
            <rFont val="Segoe UI"/>
            <family val="2"/>
          </rPr>
          <t>Manuela de Azevedo Bezerra Vitor Ramos 16-07-21:</t>
        </r>
        <r>
          <rPr>
            <sz val="9"/>
            <color indexed="81"/>
            <rFont val="Segoe UI"/>
            <family val="2"/>
          </rPr>
          <t xml:space="preserve">
Retorno da ação 00S5 (Pese / receita de financiamento da folha salarial - covid-19) e 00SG (Peac maquininhas)</t>
        </r>
      </text>
    </comment>
    <comment ref="BH33" authorId="3" shapeId="0" xr:uid="{00000000-0006-0000-0D00-000019000000}">
      <text>
        <r>
          <rPr>
            <b/>
            <sz val="9"/>
            <color indexed="81"/>
            <rFont val="Segoe UI"/>
            <family val="2"/>
          </rPr>
          <t>Manuela de Azevedo Bezerra Vitor Ramos 16-07-21:</t>
        </r>
        <r>
          <rPr>
            <sz val="9"/>
            <color indexed="81"/>
            <rFont val="Segoe UI"/>
            <family val="2"/>
          </rPr>
          <t xml:space="preserve">
Retorno da ação 00S5 (Pese / receita de financiamento da folha salarial - covid-19) e 00SG (Peac maquininhas)</t>
        </r>
      </text>
    </comment>
    <comment ref="BJ33" authorId="3" shapeId="0" xr:uid="{00000000-0006-0000-0D00-00001A000000}">
      <text>
        <r>
          <rPr>
            <b/>
            <sz val="9"/>
            <color indexed="81"/>
            <rFont val="Segoe UI"/>
            <family val="2"/>
          </rPr>
          <t>Manuela de Azevedo Bezerra Vitor Ramos 16-11-21:</t>
        </r>
        <r>
          <rPr>
            <sz val="9"/>
            <color indexed="81"/>
            <rFont val="Segoe UI"/>
            <family val="2"/>
          </rPr>
          <t xml:space="preserve">
Retorno da ação 00S5 (Pese / receita de financiamento da folha salarial - covid-19) e 00SG (Peac maquininhas)</t>
        </r>
      </text>
    </comment>
    <comment ref="BL33" authorId="3" shapeId="0" xr:uid="{00000000-0006-0000-0D00-00001B000000}">
      <text>
        <r>
          <rPr>
            <b/>
            <sz val="9"/>
            <color indexed="81"/>
            <rFont val="Segoe UI"/>
            <family val="2"/>
          </rPr>
          <t>Manuela de Azevedo Bezerra Vitor Ramos 14-12-21:</t>
        </r>
        <r>
          <rPr>
            <sz val="9"/>
            <color indexed="81"/>
            <rFont val="Segoe UI"/>
            <family val="2"/>
          </rPr>
          <t xml:space="preserve">
Retorno da ação 00S5 (Pese / receita de financiamento da folha salarial - covid-19) e 00SG (Peac maquininhas)</t>
        </r>
      </text>
    </comment>
    <comment ref="BM33" authorId="2" shapeId="0" xr:uid="{00000000-0006-0000-0D00-00001C000000}">
      <text>
        <r>
          <rPr>
            <b/>
            <sz val="9"/>
            <color indexed="81"/>
            <rFont val="Segoe UI"/>
            <family val="2"/>
          </rPr>
          <t>Natalia Guerra Da Rocha Macedo 24-03-21:</t>
        </r>
        <r>
          <rPr>
            <sz val="9"/>
            <color indexed="81"/>
            <rFont val="Segoe UI"/>
            <family val="2"/>
          </rPr>
          <t xml:space="preserve">
Somado o retorno da ação 00S5 (Pese / receita de financiamento da folha salarial - covid-19)</t>
        </r>
      </text>
    </comment>
    <comment ref="BO33" authorId="2" shapeId="0" xr:uid="{00000000-0006-0000-0D00-00001D000000}">
      <text>
        <r>
          <rPr>
            <b/>
            <sz val="9"/>
            <color indexed="81"/>
            <rFont val="Segoe UI"/>
            <family val="2"/>
          </rPr>
          <t>Natalia Guerra Da Rocha Macedo 24-03-21:</t>
        </r>
        <r>
          <rPr>
            <sz val="9"/>
            <color indexed="81"/>
            <rFont val="Segoe UI"/>
            <family val="2"/>
          </rPr>
          <t xml:space="preserve">
Natalia Guerra Da Rocha Macedo:
Somado o retorno da ação 00S5 (Pese / receita de financiamento da folha salarial - covid-19)</t>
        </r>
      </text>
    </comment>
    <comment ref="BS33" authorId="2" shapeId="0" xr:uid="{00000000-0006-0000-0D00-00001E000000}">
      <text>
        <r>
          <rPr>
            <b/>
            <sz val="9"/>
            <color indexed="81"/>
            <rFont val="Segoe UI"/>
            <family val="2"/>
          </rPr>
          <t>Manuela 16-07-21:</t>
        </r>
        <r>
          <rPr>
            <sz val="9"/>
            <color indexed="81"/>
            <rFont val="Segoe UI"/>
            <family val="2"/>
          </rPr>
          <t xml:space="preserve">
Somado o retorno da ação 00S5 (Pese / receita de financiamento da folha salarial - covid-19), cfme Anexo X PLOA 2022 CODET, e 00SG (Peac maquininhas), cfme email COGEF, ambos de mesma data salvo em insumos 3º bimestre</t>
        </r>
      </text>
    </comment>
    <comment ref="BU33" authorId="2" shapeId="0" xr:uid="{00000000-0006-0000-0D00-00001F000000}">
      <text>
        <r>
          <rPr>
            <b/>
            <sz val="9"/>
            <color indexed="81"/>
            <rFont val="Segoe UI"/>
            <family val="2"/>
          </rPr>
          <t>Manuela 24-11-21</t>
        </r>
        <r>
          <rPr>
            <sz val="9"/>
            <color indexed="81"/>
            <rFont val="Segoe UI"/>
            <family val="2"/>
          </rPr>
          <t xml:space="preserve">
Retorno da ação 00S5 (Pese / receita de financiamento da folha salarial - covid-19), conforme CODET na msm data</t>
        </r>
      </text>
    </comment>
    <comment ref="BW33" authorId="2" shapeId="0" xr:uid="{00000000-0006-0000-0D00-000020000000}">
      <text>
        <r>
          <rPr>
            <b/>
            <sz val="9"/>
            <color indexed="81"/>
            <rFont val="Segoe UI"/>
            <family val="2"/>
          </rPr>
          <t>Manuela 24-11-21</t>
        </r>
        <r>
          <rPr>
            <sz val="9"/>
            <color indexed="81"/>
            <rFont val="Segoe UI"/>
            <family val="2"/>
          </rPr>
          <t xml:space="preserve">
Retorno da ação 00S5 (Pese / receita de financiamento da folha salarial - covid-19), conforme CODET na msm data</t>
        </r>
      </text>
    </comment>
    <comment ref="BY33" authorId="2" shapeId="0" xr:uid="{00000000-0006-0000-0D00-000021000000}">
      <text>
        <r>
          <rPr>
            <b/>
            <sz val="9"/>
            <color indexed="81"/>
            <rFont val="Segoe UI"/>
            <family val="2"/>
          </rPr>
          <t>Manuela 24-11-21</t>
        </r>
        <r>
          <rPr>
            <sz val="9"/>
            <color indexed="81"/>
            <rFont val="Segoe UI"/>
            <family val="2"/>
          </rPr>
          <t xml:space="preserve">
Retorno da ação 00S5 (Pese / receita de financiamento da folha salarial - covid-19), conforme CODET na msm data</t>
        </r>
      </text>
    </comment>
    <comment ref="AJ43" authorId="3" shapeId="0" xr:uid="{00000000-0006-0000-0D00-000022000000}">
      <text>
        <r>
          <rPr>
            <b/>
            <sz val="9"/>
            <color indexed="81"/>
            <rFont val="Segoe UI"/>
            <family val="2"/>
          </rPr>
          <t>Manuela de Azevedo Bezerra Vitor Ramos 16-12-20:</t>
        </r>
        <r>
          <rPr>
            <sz val="9"/>
            <color indexed="81"/>
            <rFont val="Segoe UI"/>
            <family val="2"/>
          </rPr>
          <t xml:space="preserve">
Formalização 7392</t>
        </r>
      </text>
    </comment>
    <comment ref="AL43" authorId="3" shapeId="0" xr:uid="{00000000-0006-0000-0D00-000023000000}">
      <text>
        <r>
          <rPr>
            <b/>
            <sz val="9"/>
            <color indexed="81"/>
            <rFont val="Segoe UI"/>
            <family val="2"/>
          </rPr>
          <t>Luciana 19/02/2021:</t>
        </r>
        <r>
          <rPr>
            <sz val="9"/>
            <color indexed="81"/>
            <rFont val="Segoe UI"/>
            <family val="2"/>
          </rPr>
          <t xml:space="preserve">
Formalização 7392</t>
        </r>
      </text>
    </comment>
  </commentList>
</comments>
</file>

<file path=xl/sharedStrings.xml><?xml version="1.0" encoding="utf-8"?>
<sst xmlns="http://schemas.openxmlformats.org/spreadsheetml/2006/main" count="795" uniqueCount="530">
  <si>
    <t>Discriminação</t>
  </si>
  <si>
    <t>R$ milhões</t>
  </si>
  <si>
    <t>I. RECEITA TOTAL</t>
  </si>
  <si>
    <t>I.1.1. Imposto de Importação</t>
  </si>
  <si>
    <t>I.1.2. IPI</t>
  </si>
  <si>
    <t>I.1.4. IOF</t>
  </si>
  <si>
    <t>I.1.5. COFINS</t>
  </si>
  <si>
    <t>I.1.6. PIS/PASEP</t>
  </si>
  <si>
    <t>I.1.7. CSLL</t>
  </si>
  <si>
    <t>I.1.9. CIDE - Combustíveis</t>
  </si>
  <si>
    <t>III. RECEITA LÍQUIDA (I - II)</t>
  </si>
  <si>
    <t>Diferença                                                                                                                                                        ( c = b - a )</t>
  </si>
  <si>
    <t xml:space="preserve">          Repasse Total</t>
  </si>
  <si>
    <t xml:space="preserve">          Superávit Fundos</t>
  </si>
  <si>
    <t>I.1.11. REFIS e PAES</t>
  </si>
  <si>
    <t>Repasse Total</t>
  </si>
  <si>
    <t>Superávit Fundos</t>
  </si>
  <si>
    <t>IV. DESPESAS</t>
  </si>
  <si>
    <t>IV.3. Outras Desp. Obrigatórias</t>
  </si>
  <si>
    <t>IV.3.1. Abono e Seguro Desemprego</t>
  </si>
  <si>
    <t>VI.1. Déficit do INSS</t>
  </si>
  <si>
    <t>Memo:</t>
  </si>
  <si>
    <t>Parâmetros</t>
  </si>
  <si>
    <t>IPCA acum (%)</t>
  </si>
  <si>
    <t>IGP-DI acum (%)</t>
  </si>
  <si>
    <t>PIB real (%)</t>
  </si>
  <si>
    <t>Taxa de Câmbio Média (R$ / US$)</t>
  </si>
  <si>
    <t>I.1.3. Imposto sobre a Renda</t>
  </si>
  <si>
    <t>I.1.10. Outras Administradas pela RFB</t>
  </si>
  <si>
    <t>PIBs</t>
  </si>
  <si>
    <t>Arrecadação Líquida para o RGPS</t>
  </si>
  <si>
    <t>PIB Nominal (R$ bilhões)</t>
  </si>
  <si>
    <t>Imposto de Importação</t>
  </si>
  <si>
    <t>IPI</t>
  </si>
  <si>
    <t>IOF</t>
  </si>
  <si>
    <t>COFINS</t>
  </si>
  <si>
    <t>PIS/PASEP</t>
  </si>
  <si>
    <t>CSLL</t>
  </si>
  <si>
    <t>CPMF</t>
  </si>
  <si>
    <t>CIDE - Combustíveis</t>
  </si>
  <si>
    <t xml:space="preserve">  FPE/FPM/IPI-EE</t>
  </si>
  <si>
    <t xml:space="preserve">  Demais</t>
  </si>
  <si>
    <t>I.1.8. CPMF/CSS</t>
  </si>
  <si>
    <t>MEMO:</t>
  </si>
  <si>
    <t xml:space="preserve">VI.3. EC Saúde - Excesso (+) / Frustração (-) </t>
  </si>
  <si>
    <t>VI.3. Minha Casa minha vida</t>
  </si>
  <si>
    <t>VI.4. Benefícios ao Servidor - Poder Executivo</t>
  </si>
  <si>
    <t>VI.5. Benefícios ao Servidor - Leju + MPU</t>
  </si>
  <si>
    <t>VI.2. Discricionárias do Poder Executivo após Esforço</t>
  </si>
  <si>
    <t>VI.3. Créditos Extraordinários (2010)</t>
  </si>
  <si>
    <t>TOTAL</t>
  </si>
  <si>
    <t>Descrição</t>
  </si>
  <si>
    <t>I.2. Incentivos Fiscais</t>
  </si>
  <si>
    <t>I.3. Arrecadação Líquida para o RGPS</t>
  </si>
  <si>
    <t>I.2.3. Esforço de Arrecadação</t>
  </si>
  <si>
    <t>I.4.1. Concessões e Permissões</t>
  </si>
  <si>
    <t>I.4.3. Cont. Plano de Seg. do Servidor</t>
  </si>
  <si>
    <t>I.4.4. Contribuição do Salário-Educação</t>
  </si>
  <si>
    <t>I.4.6. Dividendos e Participações</t>
  </si>
  <si>
    <t>I.4.7. Operações com Ativos</t>
  </si>
  <si>
    <t xml:space="preserve">          1.4.8.2. Fonte 81 (Convênios) </t>
  </si>
  <si>
    <t>I.4.9. Demais Receitas</t>
  </si>
  <si>
    <t xml:space="preserve">         14.9.1. Doações</t>
  </si>
  <si>
    <t xml:space="preserve">         1.4.9.2. Outras</t>
  </si>
  <si>
    <t>II.1. Cide combustíveis</t>
  </si>
  <si>
    <t>II.3. Contribuição do Salário Educação</t>
  </si>
  <si>
    <t>IV.2. Pessoal e Encargos Sociais</t>
  </si>
  <si>
    <t>IV.3.2. Anistiados</t>
  </si>
  <si>
    <t>IV.3.3. Apoio Fin. Municípios/Estados</t>
  </si>
  <si>
    <t xml:space="preserve">             IV.3.10.1. Despesas Custeadas com Convênios  </t>
  </si>
  <si>
    <t xml:space="preserve">             IV.3.10.2. Despesas Custeadas com Doações  </t>
  </si>
  <si>
    <t xml:space="preserve">             IV.3.15.1. Despesas Custeadas com Convênios/Doações (Leju+MPU)</t>
  </si>
  <si>
    <t xml:space="preserve">             IV.3.15.1.a. Despesas Custeadas com Convênios </t>
  </si>
  <si>
    <t xml:space="preserve">             IV.3.15.1.b. Despesas Custeadas com Doações  </t>
  </si>
  <si>
    <t xml:space="preserve">             IV.3.15.2. Discricionárias </t>
  </si>
  <si>
    <t>IV.3.21. Despesas Custeadas com Recursos de Doações (até 2009)</t>
  </si>
  <si>
    <t>IV.3.22. Despesas Custeadas com Recursos de Convênios (até 2009)</t>
  </si>
  <si>
    <t>V. FUNDO SOBERANO DO BRASIL</t>
  </si>
  <si>
    <t>VI.3. Discricionárias Saúde</t>
  </si>
  <si>
    <t>VI.3.a. Valor da EC 29 / LC 241 (a partir de 2013), excluídos Pessoal Ativo e Obrigatórias</t>
  </si>
  <si>
    <t>VI.3.b. Dotação/Limites</t>
  </si>
  <si>
    <t>VI.3.c. Excesso (+) / Frustração (-) (b - a)</t>
  </si>
  <si>
    <t>IX. META OFS</t>
  </si>
  <si>
    <t>Imposto sobre a Renda, líquido de incentivos fiscais</t>
  </si>
  <si>
    <t>X. ABATIMENTO DA META PREVISTO NA LDO</t>
  </si>
  <si>
    <t>XI. META OFS PARA CUMPRIMENTO DA LDO (IX - X)</t>
  </si>
  <si>
    <t xml:space="preserve">XII. ESFORÇO NECESSÁRIO (+) / SOBRA DE RECURSOS (-) (XI - VI) </t>
  </si>
  <si>
    <t>IV.3.7. Capitalização da Petrobrás pela União</t>
  </si>
  <si>
    <t>MPU</t>
  </si>
  <si>
    <t>DPU</t>
  </si>
  <si>
    <t>A.</t>
  </si>
  <si>
    <t>B.</t>
  </si>
  <si>
    <t>D.</t>
  </si>
  <si>
    <t>E.</t>
  </si>
  <si>
    <t>Preço Médio do Petróleo (US$/barril)</t>
  </si>
  <si>
    <t>DEMONSTRATIVO DA BASE CONTINGENCIÁVEL</t>
  </si>
  <si>
    <t>R$ 1,00</t>
  </si>
  <si>
    <t>DESCRIÇÃO</t>
  </si>
  <si>
    <t>VALORES</t>
  </si>
  <si>
    <t>Total de Despesas Aprovadas nos Orçamentos Fiscal e da Seguridade Social</t>
  </si>
  <si>
    <t xml:space="preserve">C. </t>
  </si>
  <si>
    <t>Base Contingenciável</t>
  </si>
  <si>
    <t>Participação %</t>
  </si>
  <si>
    <t>Poder Executivo</t>
  </si>
  <si>
    <t>Câmara dos Deputados</t>
  </si>
  <si>
    <t>Senado Federal</t>
  </si>
  <si>
    <t>Tribunal de Contas da União</t>
  </si>
  <si>
    <t>Supremo Tribunal Federal</t>
  </si>
  <si>
    <t>Superior Tribunal de Justiça</t>
  </si>
  <si>
    <t>Justiça Federal</t>
  </si>
  <si>
    <t>Justiça Militar da União</t>
  </si>
  <si>
    <t>Justiça Eleitoral</t>
  </si>
  <si>
    <t>Justiça do Trabalho</t>
  </si>
  <si>
    <t>Justiça do Distrito Federal e dos Territórios</t>
  </si>
  <si>
    <t>Conselho Nacional de Justiça</t>
  </si>
  <si>
    <t>Defensoria Pública da União</t>
  </si>
  <si>
    <t>Ministério Público da União</t>
  </si>
  <si>
    <t>Conselho Nacional do Ministério Público</t>
  </si>
  <si>
    <t>Total</t>
  </si>
  <si>
    <t>Pessoal e Encargos Sociais</t>
  </si>
  <si>
    <t>Abono e Seguro Desemprego</t>
  </si>
  <si>
    <t>Anistiados</t>
  </si>
  <si>
    <t>Benefícios de Prestação Continuada da LOAS / RMV</t>
  </si>
  <si>
    <t xml:space="preserve">Créditos Extraordinários </t>
  </si>
  <si>
    <t>Despesas Custeadas com Convênios/Doações (Poder Executivo)</t>
  </si>
  <si>
    <t>Fabricação de Cédulas e Moedas</t>
  </si>
  <si>
    <t>Fundos FDA, FDNE e FDCO</t>
  </si>
  <si>
    <t>Reserva de Contingência</t>
  </si>
  <si>
    <t>Subsídios, Subvenções e Proagro</t>
  </si>
  <si>
    <t>Transferência ANA - Receitas Uso Recursos Hídricos</t>
  </si>
  <si>
    <t>Transferência Multas ANEEL (Acórdão TCU nº 3.389/2012)</t>
  </si>
  <si>
    <t>Compensação ao RGPS pelas Desonerações da Folha</t>
  </si>
  <si>
    <t>Benefícios Previdenciários</t>
  </si>
  <si>
    <t>Déficit</t>
  </si>
  <si>
    <t>Mês</t>
  </si>
  <si>
    <t>Arrecadação</t>
  </si>
  <si>
    <t>SIMPLES</t>
  </si>
  <si>
    <t>REFIS</t>
  </si>
  <si>
    <t>Transferência</t>
  </si>
  <si>
    <t>Ressarcimento Desonerações RGPS</t>
  </si>
  <si>
    <t>Arrecadação Líquida</t>
  </si>
  <si>
    <t>Benefícios Normais</t>
  </si>
  <si>
    <t>Sentenças Judiciais</t>
  </si>
  <si>
    <t>COMPREV</t>
  </si>
  <si>
    <t>Sentenças</t>
  </si>
  <si>
    <t>Diferença                                                                                                                                                        (c) = (b) - (a)</t>
  </si>
  <si>
    <t>Poderes Legislativo, Judiciário, MPU e DPU</t>
  </si>
  <si>
    <t>Demais</t>
  </si>
  <si>
    <t>Check</t>
  </si>
  <si>
    <t>Total Despesas Primárias Obrigatórias</t>
  </si>
  <si>
    <t>Massa Salarial Nominal (%)</t>
  </si>
  <si>
    <t xml:space="preserve">          1.4.8.1. Fontes 50 e 63 (a partir de 2016)</t>
  </si>
  <si>
    <t>II. TRANSFERÊNCIAS POR REPARTIÇÃO DE RECEITA</t>
  </si>
  <si>
    <t>II.4. CPMF</t>
  </si>
  <si>
    <t>DISTRIBUIÇÃO DA VARIAÇÃO DOS LIMITES ENTRE OS PODERES, O MPU E A DPU</t>
  </si>
  <si>
    <t>Poderes, MPU e DPU</t>
  </si>
  <si>
    <t xml:space="preserve">  Fundos Constitucionais</t>
  </si>
  <si>
    <t>Benefícios de Legislação Especial e Indenizações</t>
  </si>
  <si>
    <t>Aporte à CDE</t>
  </si>
  <si>
    <t xml:space="preserve">IV.3.18. Ressarcimento combustíveis fósseis </t>
  </si>
  <si>
    <t xml:space="preserve">Execução Obrigatória
(B) </t>
  </si>
  <si>
    <t>II.4. FPE/FPM/IPI-EE</t>
  </si>
  <si>
    <t>II.5. Fundos Constitucionais</t>
  </si>
  <si>
    <t>II.6. Demais</t>
  </si>
  <si>
    <t>1. Receita Primária Total</t>
  </si>
  <si>
    <t>Apoio Financeiro aos Estados e Municípios</t>
  </si>
  <si>
    <t>4. Despesas Primárias</t>
  </si>
  <si>
    <t>5. Resultado Primário (3) - (4)</t>
  </si>
  <si>
    <t>DESPESAS OBRIGATÓRIAS COM CONTROLE DE FLUXO</t>
  </si>
  <si>
    <t>Ação</t>
  </si>
  <si>
    <t>Incentivo Financeiro aos Estados, Distrito Federal e Municípios para Execução de Ações de Vigilância Sanitária</t>
  </si>
  <si>
    <t>Promoção da Assistência Farmacêutica e Insumos Estratégicos na Atenção Básica em Saúde</t>
  </si>
  <si>
    <t>Auxílio-Reabilitação Psicossocial aos Egressos de Longas Internações Psiquiátricas no Sistema Único de Saúde (De Volta Pra Casa)</t>
  </si>
  <si>
    <t>Incentivo Financeiro aos Estados, Distrito Federal e Municípios para a Vigilância em Saúde</t>
  </si>
  <si>
    <t>Aquisição e Distribuição de Imunobiológicos e Insumos para Prevenção e Controle de Doenças</t>
  </si>
  <si>
    <t>Expansão e Consolidação da Atenção Básica (Política Nacional de Atenção Básica-PNAB)</t>
  </si>
  <si>
    <t>Promoção da Assistência Farmacêutica por meio da aquisição de medicamentos do Componente Estratégico</t>
  </si>
  <si>
    <t>Atendimento à População com Medicamentos para Tratamento dos Portadores de HIV/AIDS e outras Doenças Sexualmente Transmissíveis</t>
  </si>
  <si>
    <t>Apoio Financeiro para Aquisição e Distribuição de Medicamentos do Componente Especializado da Assistência Farmacêutica</t>
  </si>
  <si>
    <t>Atenção à Saúde da População para Procedimentos em Média e Alta Complexidade</t>
  </si>
  <si>
    <t>Dinheiro Direto na Escola para a Educação Básica</t>
  </si>
  <si>
    <t>Apoio ao Transporte Escolar na Educação Básica</t>
  </si>
  <si>
    <t>Apoio à Alimentação Escolar na Educação Básica (PNAE)</t>
  </si>
  <si>
    <t>Transferência de Renda Diretamente às Famílias em Condição de Pobreza e Extrema Pobreza (Lei nº 10.836, de 2004)</t>
  </si>
  <si>
    <t>Serviço de Apoio à Gestão Descentralizada do Programa Bolsa Família</t>
  </si>
  <si>
    <t>Ressarcimento às Empresas Brasileiras de Navegação</t>
  </si>
  <si>
    <t>Transferências à CBC e à FENACLUBES</t>
  </si>
  <si>
    <t>Contribuição ao Fundo Garantia-Safra (Lei nº 10.420, de 2002)</t>
  </si>
  <si>
    <t>Movimentação de Militares</t>
  </si>
  <si>
    <t>Manutenção e Suprimento de Fardamento</t>
  </si>
  <si>
    <t>I.1.8. CIDE - Combustíveis</t>
  </si>
  <si>
    <t>I.1.9. Outras Administradas pela RFB</t>
  </si>
  <si>
    <t xml:space="preserve">IV.3.7. Créditos Extraordinários </t>
  </si>
  <si>
    <t>IV.3.9. Convênios/Doações (Poder Executivo)</t>
  </si>
  <si>
    <t>IV.3.4. Benefícios de Leg. Especial e Indenizações</t>
  </si>
  <si>
    <t>V. PRIMÁRIO GOVERNO CENTRAL (III - IV)</t>
  </si>
  <si>
    <t>VI. AJUSTE METODOLÓGICO</t>
  </si>
  <si>
    <t>VII. DISCREPÂNCIA ESTATÍSTICA</t>
  </si>
  <si>
    <t>VIII. PRIMÁRIO ABAIXO DA LINHA (V+VI+VII)</t>
  </si>
  <si>
    <t>Impacto Primário do FIES</t>
  </si>
  <si>
    <t>Variação</t>
  </si>
  <si>
    <t>Bancada</t>
  </si>
  <si>
    <t>Benefícios ao Servidor</t>
  </si>
  <si>
    <t>Financiamento de Campanha Eleitoral</t>
  </si>
  <si>
    <t>Obrigatórias com Controle de Fluxo</t>
  </si>
  <si>
    <t>Promoção da Atenção Básica em Saúde</t>
  </si>
  <si>
    <t>Operação do Sistema de Controle do Espaço Aéreo Brasileiro - SISCEAB</t>
  </si>
  <si>
    <t>Investigação e Prevenção de Acidentes Aeronáuticos</t>
  </si>
  <si>
    <t>Ressarcimento de Recursos Pagos pelas Concessionárias e Permissionárias de Serviços Públicos de Distribuição de Energia Elétrica (Lei nº 12.111, de 9 de dezembro de 2009)</t>
  </si>
  <si>
    <t>Pagamento de indenização às concessionárias de energia elétrica pelos investimentos vinculados a bens reversíveis ainda não amortizados ou não depreciados (Lei nº 12.783, de 11 de janeiro de 2013)</t>
  </si>
  <si>
    <t>Individuais</t>
  </si>
  <si>
    <t>0359</t>
  </si>
  <si>
    <t>212B</t>
  </si>
  <si>
    <t>00PI</t>
  </si>
  <si>
    <t>0515</t>
  </si>
  <si>
    <t>0969</t>
  </si>
  <si>
    <t>00QK</t>
  </si>
  <si>
    <t>00QL</t>
  </si>
  <si>
    <t>20XV</t>
  </si>
  <si>
    <t>212O</t>
  </si>
  <si>
    <t>00H0</t>
  </si>
  <si>
    <t>20AB</t>
  </si>
  <si>
    <t>20AE</t>
  </si>
  <si>
    <t>20AI</t>
  </si>
  <si>
    <t>20AL</t>
  </si>
  <si>
    <t>20YE</t>
  </si>
  <si>
    <t>219A</t>
  </si>
  <si>
    <t>2E79</t>
  </si>
  <si>
    <t>0095</t>
  </si>
  <si>
    <t>Diferença
(b) - (a)</t>
  </si>
  <si>
    <t xml:space="preserve"> Assistência Médica e Odontológica aos Servidores Civis, Empregados, Militares e seus Dependentes</t>
  </si>
  <si>
    <t>Benefícios Obrigatórios aos Servidores Civis, Empregados, Militares e seus Dependentes</t>
  </si>
  <si>
    <t xml:space="preserve">INPC acumulado (%) </t>
  </si>
  <si>
    <t>I.4.5. Exploração de Recursos Naturais</t>
  </si>
  <si>
    <t>II.2. Exploração de Recursos Naturais</t>
  </si>
  <si>
    <t xml:space="preserve"> Contribuição do Salário-Educação</t>
  </si>
  <si>
    <t>V.1. Resultado do Tesouro</t>
  </si>
  <si>
    <t>V.2. Resultado da Previdência Social</t>
  </si>
  <si>
    <t>Outras Administradas pela RFB</t>
  </si>
  <si>
    <t>Receitas Não-Administradas pela RFB</t>
  </si>
  <si>
    <t xml:space="preserve"> Exploração de Recursos Naturais</t>
  </si>
  <si>
    <t>Complemento para o FGTS</t>
  </si>
  <si>
    <t>Fundo Constitucional do DF (Custeio e Capital)</t>
  </si>
  <si>
    <t>Legislativo/Judiciário/MPU/DPU (Custeio e Capital)</t>
  </si>
  <si>
    <t>Sentenças Judiciais e Precatórios (Custeio e Capital)</t>
  </si>
  <si>
    <t>I.4.  Receitas Não Administradas pela RFB</t>
  </si>
  <si>
    <t>I.4.2. Complemento para o FGTS</t>
  </si>
  <si>
    <t>I.4.8. Receita Própria e de Convênios</t>
  </si>
  <si>
    <t>IV.3.6. Complemento para o FGTS</t>
  </si>
  <si>
    <t>IV.3.9. Fabricação de Cédulas e Moedas</t>
  </si>
  <si>
    <t>IV.3.10. Fundef / Fundeb - Complementação</t>
  </si>
  <si>
    <t>IV.3.11. Fundo Constitucional do DF (Custeio e Capital)</t>
  </si>
  <si>
    <t>IV.3.13. Legislativo/Judiciário/MPU/DPU (Custeio e Capital)</t>
  </si>
  <si>
    <t>IV.3.15. Reserva de Contingência</t>
  </si>
  <si>
    <t>IV.3.17. Subsídios, Subvenções e Proagro</t>
  </si>
  <si>
    <t>IV.3.18. Transf. ANA-Receitas Uso Recursos Hídricos</t>
  </si>
  <si>
    <t>IV.3.19. Transferência Multas ANEEL</t>
  </si>
  <si>
    <t>IV.3.20. Impacto Primário do FIES</t>
  </si>
  <si>
    <t>IV.3.21. Financiamento de Campanha Eleitoral</t>
  </si>
  <si>
    <t>Total de Despesas Financeiras</t>
  </si>
  <si>
    <t>G.</t>
  </si>
  <si>
    <r>
      <t>Total de Despesas Primárias Discricionárias (A - B - C)</t>
    </r>
    <r>
      <rPr>
        <vertAlign val="superscript"/>
        <sz val="12"/>
        <rFont val="Calibri"/>
        <family val="2"/>
        <scheme val="minor"/>
      </rPr>
      <t>(1)</t>
    </r>
  </si>
  <si>
    <t>Discricionárias do Poder Executivo</t>
  </si>
  <si>
    <t>Receita Administrada pela RFB/ME, exceto RGPS e líquida de incentivos fiscais</t>
  </si>
  <si>
    <t>Receitas Não-Administradas pela RFB/ME</t>
  </si>
  <si>
    <t>(c) = (b) - (a)</t>
  </si>
  <si>
    <t xml:space="preserve">     Concessões e Permissões</t>
  </si>
  <si>
    <t xml:space="preserve">     Cont. para o Plano de Seguridade do Servidor</t>
  </si>
  <si>
    <t xml:space="preserve">     Contribuição do Salário-Educação</t>
  </si>
  <si>
    <t xml:space="preserve">     Exploração de Recursos Naturais</t>
  </si>
  <si>
    <t xml:space="preserve">     Dividendos e Participações</t>
  </si>
  <si>
    <t xml:space="preserve">     Operações com Ativos</t>
  </si>
  <si>
    <t xml:space="preserve">     Receita Própria e de Convênios</t>
  </si>
  <si>
    <t xml:space="preserve">     Demais Receitas</t>
  </si>
  <si>
    <t>Receita Administrada pela RFB/ME (exceto RGPS)</t>
  </si>
  <si>
    <t>Fundef/Fundeb - Complementação</t>
  </si>
  <si>
    <t>Discricionárias</t>
  </si>
  <si>
    <t>I.1. Receita Administrada pela RFB (exceto RGPS)</t>
  </si>
  <si>
    <t>IV.4.1 Obrigatórias com Controle de Fluxo</t>
  </si>
  <si>
    <t>IV.4.2 Discricionárias</t>
  </si>
  <si>
    <t>I.3.2. Ressarcimento pela Desoneração da Folha</t>
  </si>
  <si>
    <t>I.3.1. Arrecadação Ordinária</t>
  </si>
  <si>
    <t>IV.3.8.  Compensação ao RGPS pela Desoneração da Folha</t>
  </si>
  <si>
    <t>IV.3.5. Benefícios de Prestação Continuada da LOAS / RMV</t>
  </si>
  <si>
    <t>IV.3.12. Fundos FDA e FDNE</t>
  </si>
  <si>
    <t xml:space="preserve">     Complemento para o FGTS</t>
  </si>
  <si>
    <t>2. Transferências por Repartição de Receita</t>
  </si>
  <si>
    <t>IV.4.Despesas do Poder Executivo Sujeitas à Programação Financeira</t>
  </si>
  <si>
    <t>Despesas do Poder Executivo Sujeitas à Programação Financeira</t>
  </si>
  <si>
    <t>6. Compensação resultado Estatais Federais e Estados e Municípios (Art. 2º, § 3º, LDO-2019)</t>
  </si>
  <si>
    <t>- Benefícios Previdenciários, inclusive sentenças judiciais e precatórios;</t>
  </si>
  <si>
    <t>- Sentenças Judiciais e Precatórios (Custeio, exclusive benefícios previdenciários, e Capital)</t>
  </si>
  <si>
    <t>(1)</t>
  </si>
  <si>
    <t>(2)</t>
  </si>
  <si>
    <t>Exclusive Sentenças Judiciais e Precatórios de Pessoal, FRGPS e FNAS.</t>
  </si>
  <si>
    <t>Inclusive COMPREV, Sentenças Judiciais e Precatórios Previdenciários.</t>
  </si>
  <si>
    <r>
      <t>IV.3.16. Sentenças Judiciais e Precatórios (Custeio e Capital)</t>
    </r>
    <r>
      <rPr>
        <vertAlign val="superscript"/>
        <sz val="15"/>
        <rFont val="Calibri"/>
        <family val="2"/>
        <scheme val="minor"/>
      </rPr>
      <t>(2)</t>
    </r>
  </si>
  <si>
    <t>00RC</t>
  </si>
  <si>
    <t>Antecipação de pagamento de honorários periciais em ações que tramitem nos Juizados Especiais Federais nas quais o INSS seja parte</t>
  </si>
  <si>
    <t>21BZ</t>
  </si>
  <si>
    <t xml:space="preserve"> CIDE - Combustíveis</t>
  </si>
  <si>
    <t>Prestação de Auxílios à Navegação</t>
  </si>
  <si>
    <t>Fundo Nacional de Segurança Pública - FNSP</t>
  </si>
  <si>
    <t>Fundo Penitenciário - FUNPEN</t>
  </si>
  <si>
    <t>3. Receita Líquida (1) - (2)</t>
  </si>
  <si>
    <t>Avaliação 2º Bimestre</t>
  </si>
  <si>
    <t>Obrigatórias</t>
  </si>
  <si>
    <t>Avaliação 3º Bimestre</t>
  </si>
  <si>
    <t>Taxa Over - SELIC - Acumulado Ano (%)</t>
  </si>
  <si>
    <t>Benefícios previdenciários - Financeiro (A)</t>
  </si>
  <si>
    <t>Benefícios previdenciários - Orçamentário (B)</t>
  </si>
  <si>
    <t>ADO nº 25</t>
  </si>
  <si>
    <t>IV.3.14. ADO nº 25</t>
  </si>
  <si>
    <t>Avaliação 4º Bimestre</t>
  </si>
  <si>
    <t>Avaliação 5º Bimestre</t>
  </si>
  <si>
    <t>Valor do Salário Mínimo (R$ 1,00)</t>
  </si>
  <si>
    <t>*Equivale ao Quadro 9 da LOA.</t>
  </si>
  <si>
    <t>Atenção aos Pacientes Portadores de Doenças Hematológicas</t>
  </si>
  <si>
    <t>Código</t>
  </si>
  <si>
    <t>8. Esforço ( - ) ou Ampliação ( + )   (5) - (6) + (7)</t>
  </si>
  <si>
    <t>Emendas</t>
  </si>
  <si>
    <t>Limite 
(D)=(B)+(C)</t>
  </si>
  <si>
    <t>Comprev</t>
  </si>
  <si>
    <t>Float (C)=(B)-(A)</t>
  </si>
  <si>
    <t>Avaliação 1º Bimestre</t>
  </si>
  <si>
    <t>AMF PLDO 2021/LOA 2021
(b)</t>
  </si>
  <si>
    <t>9. Total EC 95</t>
  </si>
  <si>
    <t>10. Total Despesas Sujeitas ao Teto</t>
  </si>
  <si>
    <t>LOA
(A)</t>
  </si>
  <si>
    <t xml:space="preserve">Variação das Emendas de Execução Obrigatória
(C) </t>
  </si>
  <si>
    <t>Avaliação 
2º Bimestre
(a)</t>
  </si>
  <si>
    <t>00TZ</t>
  </si>
  <si>
    <t>Avaliação 
3º Bimestre
(a)</t>
  </si>
  <si>
    <t>(c)= (b)-(a)</t>
  </si>
  <si>
    <t>Fonte/Elaboração: SOF/SETO/ME.</t>
  </si>
  <si>
    <t>Fonte: SPE/SETO/ME.</t>
  </si>
  <si>
    <t>Elaboração: SOF/SETO/ME.</t>
  </si>
  <si>
    <t>Fontes: RFB/ME; SOF/SETO/ME; STN/SETO/ME.</t>
  </si>
  <si>
    <t>Fontes: SOF/SETO/ME; STN/SETO/ME.</t>
  </si>
  <si>
    <t>Fonte: RFB/ME.
Elaboração: STN/SETO/ME.</t>
  </si>
  <si>
    <t>Fonte/Elaboração: SOF/SETO/ME</t>
  </si>
  <si>
    <t>11. Diferença (9) - (10)</t>
  </si>
  <si>
    <t>13. Diferença (11) - (12)</t>
  </si>
  <si>
    <t>Avaliação 
4º Bimestre
(a)</t>
  </si>
  <si>
    <t>Fonte: SPrev/MTP e STN/SETO/ME.
Elaboração: STN/SETO/ME.</t>
  </si>
  <si>
    <t>12. AC nºs 1532 e 1931/2021–TCU–PLENÁRIO (Economia Bolsa Família)</t>
  </si>
  <si>
    <t>Avaliação Extemporânea Dezembro</t>
  </si>
  <si>
    <t>Avaliação 
Extemporânea Dezembro
(b)</t>
  </si>
  <si>
    <t>Avaliação 
5º Bimestre
(a)</t>
  </si>
  <si>
    <t>Auxílio-Inclusão às Pessoas com Deficiência (Lei nº 14.176, de 2021)</t>
  </si>
  <si>
    <t>21DP</t>
  </si>
  <si>
    <t>21DR</t>
  </si>
  <si>
    <t>Transferência de Renda para Pagamento dos Benefícios e Auxílios do Programa Auxílio Brasil</t>
  </si>
  <si>
    <t>Apoio aos Entes Federados por Meio do Índice de Gestão Descentralizada do Programa Auxílio Brasil – IGD - PAB</t>
  </si>
  <si>
    <t>Acompanhamento Teto de Gastos</t>
  </si>
  <si>
    <t>R$ Milhões</t>
  </si>
  <si>
    <t>LOA 2017 (*)</t>
  </si>
  <si>
    <t>Av. 3º Bim 2017</t>
  </si>
  <si>
    <t>Av. 4º Bim 2017</t>
  </si>
  <si>
    <t>Av. 5º Bim 2017</t>
  </si>
  <si>
    <t>Av. Extemp dez 2017</t>
  </si>
  <si>
    <t>Dotação Atual 2017</t>
  </si>
  <si>
    <t>Pagamento Total 2017</t>
  </si>
  <si>
    <t>PLOA 2018
Mensagem Modificativa</t>
  </si>
  <si>
    <t>LOA 2018</t>
  </si>
  <si>
    <t>SIAFI 28/12/18 (Dot Atual)</t>
  </si>
  <si>
    <t>PLOA 2019</t>
  </si>
  <si>
    <t>LOA 2019</t>
  </si>
  <si>
    <t>Realizado 2019
(Pago + RAP Pago)</t>
  </si>
  <si>
    <t>PLOA 2020</t>
  </si>
  <si>
    <t>PPA 2021</t>
  </si>
  <si>
    <t>PPA 2022</t>
  </si>
  <si>
    <t>PPA 2023</t>
  </si>
  <si>
    <t>PLOA 2020
Mensagem Modificativa</t>
  </si>
  <si>
    <t>LOA 2020</t>
  </si>
  <si>
    <t xml:space="preserve">Realizado </t>
  </si>
  <si>
    <t>Dotação Atual</t>
  </si>
  <si>
    <t>PLOA 2021</t>
  </si>
  <si>
    <t>AMF LDO 2021</t>
  </si>
  <si>
    <t>AMF LDO 2022</t>
  </si>
  <si>
    <t>AMF LDO 2023</t>
  </si>
  <si>
    <t>PLDO 2023</t>
  </si>
  <si>
    <t>PLDO 2024</t>
  </si>
  <si>
    <t>PLOA 2022</t>
  </si>
  <si>
    <t>Reprog 2022
PEC 23</t>
  </si>
  <si>
    <t>Reprog 2022</t>
  </si>
  <si>
    <t>Reprog 2023</t>
  </si>
  <si>
    <t>Reprog 2024</t>
  </si>
  <si>
    <t>I. TOTAL DE DESPESAS PRIMÁRIAS (inclusive Transf. Por Repartição de Receita)</t>
  </si>
  <si>
    <t>Transf. Por Repartição de Receita</t>
  </si>
  <si>
    <t>FCDF</t>
  </si>
  <si>
    <t>Pleitos Eleitorais</t>
  </si>
  <si>
    <t>Complementação ao FUNDEB</t>
  </si>
  <si>
    <t>Aumento de Capital em Estatais e Ressarc. Leilão Petróleo</t>
  </si>
  <si>
    <t>Créditos Extraordinários, inclui Subsídios, ANEEL, Auxílio a Estados e Municípios e Pessoal abertos por MPVs</t>
  </si>
  <si>
    <t>Realização Concursos MPU ( Acórdãos TCU nºs 1.618 e 1.870/2018-Plenário)</t>
  </si>
  <si>
    <t>Sentenças Judiciais referentes ao parcelamento do §20, art. 100, e acordos do § 3º, art. 107-A, da CF (PEC 23)</t>
  </si>
  <si>
    <t>III. DESPESAS PRIMÁRIAS SUJEITAS A LIMITES [ I - II ]</t>
  </si>
  <si>
    <t>Despesas Primárias</t>
  </si>
  <si>
    <t>Orçamentário</t>
  </si>
  <si>
    <t>(-) Float</t>
  </si>
  <si>
    <t>Pessoal</t>
  </si>
  <si>
    <t>Demais Operações que afetam o resultado primário</t>
  </si>
  <si>
    <t>Fabricação de cédulas e moedas</t>
  </si>
  <si>
    <t>Subsídios aos fundos constitucionais</t>
  </si>
  <si>
    <t>Operações Net Lending</t>
  </si>
  <si>
    <t>Fundos FDA/FDNE</t>
  </si>
  <si>
    <t>Impacto primário das operações do FIES</t>
  </si>
  <si>
    <t>V. LIMITE DESTINADO A DESPESAS DE VACINAÇÃO CONTRA A COVID-19 OU A AÇÕES EMERGENCIAIS E TEMPORÁRIAS DE CARÁTER SOCIOECONÔMICO CONFORME ART. 4º DA EC 113</t>
  </si>
  <si>
    <t>ECONOMIA DE RECURSOS BOLSA FAMÍLIA CFME ACÓRDÃOS nºs 1532 E 1931/2021–TCU–PLENÁRIO</t>
  </si>
  <si>
    <t>Elaboração: SOF/SETO/ME</t>
  </si>
  <si>
    <t>Obs: Foram feitas alterações nos valores anteriores à posição da presente avaliação, que se compensam em outras linhas, de forma que o resultado fica inalterado. Especificamente, não se deduziu o float de transferências nem da linha I e nem da linha " Transf. por repartição de receita", foram retificados os valores de "Operações Net Lending" e evidenciadas as despesas com Subsídios e seu respectivo float. A primeira alteração é neutra, a segunda é compensada na linha de Subsídios e a terceira, compensada na linha "Demais" das "Despesas Primárias Sujeitas a Limites". O intuito da primeira alteração foi evidenciar a correspondência entre essa planilha e a NFGC, de forma que os totais das despesas dessas duas planilhas, inclusive Transferências aos Entes Subnacionais por Repartição de Receitas, sejam idênticos. O objetivo das duas seguintes foi corrigir o valor de Net Lending e evidenciar e detalhar as despesas com subsídios, onde a segunda alteração é compensada.</t>
  </si>
  <si>
    <t>CHECK  = (Linha 17 -Linha 18 -Linha 29)</t>
  </si>
  <si>
    <t>Avaliação 1º Bimestre
(b)</t>
  </si>
  <si>
    <t>PROJEÇÕES DE PARÂMETROS - 2022</t>
  </si>
  <si>
    <t>Total de Despesas Primárias Obrigatórias</t>
  </si>
  <si>
    <t>F.</t>
  </si>
  <si>
    <t>Atividades dos Poderes Legislativo, Judiciário, MPU e DPU - Posição LOA 2022</t>
  </si>
  <si>
    <t>Base Contingenciável (D - E - F)</t>
  </si>
  <si>
    <t>(1) Esse montante equivale ao somatório das despesas marcadas com RPs 2, 3, 6, 7, 8 e 9 na LOA, conforme os conceitos constantes do § 4º, do art. 7º, da LDO-2022.</t>
  </si>
  <si>
    <t>(2) Esse montante equivale ao somatório das despesas classificadas como Primárias Discricionárias (D) que concomitantemente estejam ressalvadas de limitação de empenho e movimentação financeira, na forma prevista no § 2º do art. 9º da Lei Complementar nº 101, de 2000 - Lei de Responsabilidade Fiscal.</t>
  </si>
  <si>
    <t>(Art. 62, § 1º da LDO-2022)</t>
  </si>
  <si>
    <r>
      <t>Total de Despesas Primárias Discricionárias Ressalvadas</t>
    </r>
    <r>
      <rPr>
        <vertAlign val="superscript"/>
        <sz val="12"/>
        <rFont val="Calibri"/>
        <family val="2"/>
        <scheme val="minor"/>
      </rPr>
      <t>(2)</t>
    </r>
  </si>
  <si>
    <t>Atualizado de acordo com a grade de 14-03-2022</t>
  </si>
  <si>
    <t>Avaliação 
1º Bimestre
(b)</t>
  </si>
  <si>
    <t>LOA 2022</t>
  </si>
  <si>
    <t>LOA 2022
(a)</t>
  </si>
  <si>
    <t xml:space="preserve">LOA 2022
(a)
</t>
  </si>
  <si>
    <t>Avaliação 
1º Bimestre
 (b)</t>
  </si>
  <si>
    <t>II. DESPESAS PRIMÁRIAS NÃO SUJEITAS A LIMITES (art. 107, § 6º,da EC 95/2016)</t>
  </si>
  <si>
    <t>IV. LIMITE EC 95 [ 2021 x 1,1018 ] PÓS EC 113</t>
  </si>
  <si>
    <t>VI.ESPAÇO TETO LEGISLATIVO/JUDICIÁRIO/MPU/DPU</t>
  </si>
  <si>
    <t>R$ milhão</t>
  </si>
  <si>
    <t>*Equivale ao Quadro 10A da LOA.</t>
  </si>
  <si>
    <r>
      <t xml:space="preserve">6. Meta de Resultado Primário OFS (Art. 2º, </t>
    </r>
    <r>
      <rPr>
        <b/>
        <i/>
        <sz val="12"/>
        <color indexed="8"/>
        <rFont val="Calibri"/>
        <family val="2"/>
        <scheme val="minor"/>
      </rPr>
      <t>caput,</t>
    </r>
    <r>
      <rPr>
        <b/>
        <sz val="12"/>
        <color indexed="8"/>
        <rFont val="Calibri"/>
        <family val="2"/>
        <scheme val="minor"/>
      </rPr>
      <t xml:space="preserve"> LDO-2022)</t>
    </r>
  </si>
  <si>
    <t>7. Lei 14.194/2021 (Prorrogação Pronampe, BEm e Saúde)</t>
  </si>
  <si>
    <t>V. ESTIMATIVA ANUAL DE FOLGA ( + ) / NECESSIDADE DE AJUSTE ( - ) CONFORME AVALIAÇÃO BIMESTRAL DE QUE TRATA ART. 9º DA LRF [ IV - III - V]</t>
  </si>
  <si>
    <t>VII. ESTIMATIVA ANUAL DE FOLGA ( + ) / NECESSIDADE DE AJUSTE ( - ) CONFORME AVALIAÇÃO BIMESTRAL DE QUE TRATA ART. 9º DA LRF [ V - VI ] - PODER EXECUTIVO</t>
  </si>
  <si>
    <t>Tabela enviada pela RFB/ME.</t>
  </si>
  <si>
    <t>Alterações LEJU 1º Bimestre de 2022</t>
  </si>
  <si>
    <t>Órgão</t>
  </si>
  <si>
    <t>OCC</t>
  </si>
  <si>
    <t>Solicitação</t>
  </si>
  <si>
    <t>Data</t>
  </si>
  <si>
    <t>TCU</t>
  </si>
  <si>
    <t>Oficio 11/2022 - Segedam-GS</t>
  </si>
  <si>
    <t>07.03.2022</t>
  </si>
  <si>
    <t>Oficio 5006852/2022 - DPU/GABDPGF DPGU</t>
  </si>
  <si>
    <t>16.02.2022</t>
  </si>
  <si>
    <t>CD</t>
  </si>
  <si>
    <t>E-mail resposta ao Oficio SEI 485/2022/ME</t>
  </si>
  <si>
    <t>15.02.2022</t>
  </si>
  <si>
    <t>SF</t>
  </si>
  <si>
    <t>STF</t>
  </si>
  <si>
    <t>Oficio nº 1797905/GDG</t>
  </si>
  <si>
    <t>STJ</t>
  </si>
  <si>
    <t>Processo SEI STJ nº 4208/2022 (e-mail resposta Oficio SEI 485/2022/ME)</t>
  </si>
  <si>
    <t>JF</t>
  </si>
  <si>
    <t>JMU</t>
  </si>
  <si>
    <t>JE</t>
  </si>
  <si>
    <t>JT</t>
  </si>
  <si>
    <t>TJDF</t>
  </si>
  <si>
    <t>Oficio 1/NUPOG</t>
  </si>
  <si>
    <t>CNJ</t>
  </si>
  <si>
    <t>Processo SEI CNJ 03158/2021 (informado e-mail resposta Oficio SEI 485/2022/ME)</t>
  </si>
  <si>
    <t>Tipo</t>
  </si>
  <si>
    <t>Ato</t>
  </si>
  <si>
    <t>nº</t>
  </si>
  <si>
    <t>Sujeitos à EC 95</t>
  </si>
  <si>
    <t>Não-Sujeitos à EC 95</t>
  </si>
  <si>
    <t>Suplementação</t>
  </si>
  <si>
    <t>Cancelamento</t>
  </si>
  <si>
    <t>Crédito Extraordinário</t>
  </si>
  <si>
    <t>Medida Provisória</t>
  </si>
  <si>
    <t>1097</t>
  </si>
  <si>
    <t>Reabertura de Crédito</t>
  </si>
  <si>
    <t>Portaria/Ato/Resolução</t>
  </si>
  <si>
    <t>495</t>
  </si>
  <si>
    <t>Crédito Suplementar</t>
  </si>
  <si>
    <t>1666</t>
  </si>
  <si>
    <t>1102</t>
  </si>
  <si>
    <t>1785</t>
  </si>
  <si>
    <t>2151</t>
  </si>
  <si>
    <t>2266</t>
  </si>
  <si>
    <t>Nota: Créditos publicados entre 01/01/2022 e 15/03/2022</t>
  </si>
  <si>
    <t>Cenários para a Regra de Ouro em 2022 - R$ bilhões</t>
  </si>
  <si>
    <t>R$ Bilhões</t>
  </si>
  <si>
    <t>Projeção 2022</t>
  </si>
  <si>
    <t xml:space="preserve">Receitas de Operações de Crédito Consideradas (I = a - b) </t>
  </si>
  <si>
    <t>Receitas de Operações de Crédito do Exercício (a)</t>
  </si>
  <si>
    <t>(-) Variação da Sub-conta da Dívida  (b)</t>
  </si>
  <si>
    <t>Despesas de Capital (II)‡</t>
  </si>
  <si>
    <t>Investimentos†</t>
  </si>
  <si>
    <t>Inversões Financeiras†</t>
  </si>
  <si>
    <t>Amortizações</t>
  </si>
  <si>
    <t>Margem da Regra de Ouro (III = II - I)</t>
  </si>
  <si>
    <t>‡ As Despesas de Capital são consideradas pela sua execução orçamentária, que corresponde às despesas liquidadas no exercício ou inscritas em restos a pagar não processados. Esses valores podem diferir de outras estatísticas fiscais onde, por exemplo, as despesas podem ser apresentadas por seus valores pagos.</t>
  </si>
  <si>
    <t>† A linha Investimentos corresponde à classificação orçamentária do Grupo Natureza de Despesa (GND) = 4, e a de Inversões Financeiras corresponde ao GND = 5. Esses valores podem diferir de outras estatísticas fiscais, onde parte das Inversões Financeiras, particularmente àquelas que afetam o resultado primário, são classificadas como Investimentos.</t>
  </si>
  <si>
    <r>
      <t>IV.1. Benefícios Previdenciários</t>
    </r>
    <r>
      <rPr>
        <vertAlign val="superscript"/>
        <sz val="15"/>
        <rFont val="Calibri"/>
        <family val="2"/>
        <scheme val="minor"/>
      </rPr>
      <t xml:space="preserve"> (1)</t>
    </r>
  </si>
  <si>
    <t>justificativa</t>
  </si>
  <si>
    <t>a diferença em relação a LOA se deve, principalmente, pela redução das alíquotas do IPI, em 25%, conforme o Decreto 10.979/22. Além disso, incorpora o efeito da devolução ficta constante do Decreto 10.985/22. Além dos efeitos da legislação é importante destacar a redução nas projeções para a produção industrial para 2022 que, na presente grade de parâmetros, passou a ser de -1,96%</t>
  </si>
  <si>
    <t>o crescimento da projeção se deve, principalmente, pela realização da arrecadação no período de janeiro e fevereiro de 2022. Destaca-se, especialmente, o resultado do ajuste do IRPJ, em janeiro de 2022, que apresentou crescimento, em relação a arrecadação de janeiro de 2021, de 116,30% (IPCA). Além disso, houve revisão para cima, do Imposto de Renda na Fonte, em razão, especialmente, de ajustes na taxa de juros.</t>
  </si>
  <si>
    <t>a projeção do IOF refletiu o crescimento da arrecadação observado, especialmente, no IOF nas operações de crédito.</t>
  </si>
  <si>
    <t>as estimativas do PIS e da COFINS foram revistas, principalmente, em razão da aprovação, no Congresso Nacional, do PLP 11 que desonera, do PIS e da COFINS, o diesel, o querosene de aviação, o GLP e o biodiesel. Além desse efeito, em decorrência de realização da arrecadação em valores inferiores aos estimados, nos meses de janeiro e fevereiro de 2022, particularmente, na arrecadação líquida, promoveu-se revisão na metodologia de estimativa dos valores da contabilização das compensações negativas.</t>
  </si>
  <si>
    <t>o crescimento da projeção reflete, principalmente, o resultado da arrecadação no período de janeiro e fevereiro de 2022, especialmente em decorrência do crescimento dos valores recolhidos a título de ajuste de IRPJ/CSLL.</t>
  </si>
  <si>
    <t>houve recomposição da base da arrecadação da CIDE, com base no comportamento da arrecadação dos últimos meses, uma vez que se verificou redução nos valores compensados contra esse tributo.</t>
  </si>
  <si>
    <t>as estimativas de Outras Receitas Administradas foram revistas para baixo em razão de reclassificação de receitas que, a partir de 2022, deixaram de ser consideradas receitas administradas.</t>
  </si>
  <si>
    <t>a projeção da receita previdenciária foi revista para cima, principalmente, em razão de realização da arrecadação, no período de novembro de 2021 a fevereiro de 2022, em valores superiores aos estimados. Além disto, houve revisão, para cima, da projeção da massa salarial para 2022.</t>
  </si>
  <si>
    <t>aumento de receitas devido, majoritariamente, à arrecadação decorrente da segunda rodada de licitações dos volumes excedentes da cessão onerosa.</t>
  </si>
  <si>
    <t>houve diminuição na arrecadação registrada em Naturezas de Receita associadas ao recolhimento de inativos a partir de 2022 e na arrecadação de ativos do FCDF a partir do segundo semestre de 2021.</t>
  </si>
  <si>
    <t>de julho a dezembro de 2021 a arrecadação efetiva ficou R$ 1.158,3 milhões acima da previsão que compôs a base de estimativa para o PLOA. No relatório de receitas da LOA, o Congresso reviu a estimativa, acrescendo-lhe R$ 834 milhões em relação ao valor do PLOA, “em razão da revisão da taxa de crescimento da massa salarial nominal”. Mesmo com tal revisão, no primeiro bimestre de 2022, a arrecadação ficou R$ 121,7 milhões acima do previsto na LOA. Segundo a tabela colocada à página 45 do Relatório de Receitas do Congresso, o crescimento da massa salarial nominal considerado foi de 12,59%. A grade de parâmetros da SPE utilizada nesta avaliação, datada de 14 de março de 2022, estima o crescimento desse parâmetro em 15,43%, o que, combinado à arrecadação expressiva do primeiro bimestre, eleva a expectativa de arrecadação da Contribuição do Salário-Educação em R$ 1,8 bilhão em relação à LOA-2022.</t>
  </si>
  <si>
    <t>principalmente recursos do petróleo. As atuais estimavas de arrecadação de royalties e participação especial, segundo a NOTA TÉCNICA No 12/2022/SPG/ANP-RJ, de 16 de março de 2022, emitida pela Agência Nacional do Petróleo (ANP), tiveram aumento de R$ 36.424,2 milhões, em função da expectativa atual para o preço do Brent, que cresceu 46% em relação ao considerado na LOA.</t>
  </si>
  <si>
    <t xml:space="preserve">
a previsão foi elevada em decorrência, sobretudo, de aumento da estimativa de dividendos da Petrobras, em função de sua política de distribuição atual, do excelente lucro obtido em 2021 e de melhores estimativas de resultado da empresa para o ano em curso, uma vez que prevê o pagamento de dividendos intermediários. Também contribuíram para essa elevação os resultados alcançados em 2021 pela CAIXA e os resultados estimados para 2022 do Banco do Brasil.</t>
  </si>
  <si>
    <t>nas “demais receitas”, a queda em relação à estimativa anterior foi de 0,6%. De modo geral, as estimativas desses grupos de receitas incorporaram a arrecadação do 1o bimestre de 2022, estiveram abertas à inserção e/ou atualização de bases externas pelos órgãos e unidades setoriais e tiveram os índices de preço e quantidade, quando aplicável, atualizados segundo a grade de parâmetros da SPE do dia 14 de março de 2022. As especificidades de cada item serão detalhadas no Anexo IV.</t>
  </si>
  <si>
    <t xml:space="preserve">os recursos próprios não-financeiros, fontes 50, 63, 70 e 81, tiveram sua estimativa revisada com decréscimo de 0,4% em relação à LOA-2022. </t>
  </si>
  <si>
    <t>houve incremento, de R$ 346,2 milhões, na projeção das despesas com a Compensação Previdenciária, COMPREV (Nota Técnica no 11/2022/CGOFC/DGPA- INSS, de 16 de março de 2022, do Instituto Nacional do Seguro Social). Não houve alteração na projeção financeira de Benefícios Normais (Nota Técnica SEI no 9647/2022/ME, de 15 de março de 2022, da Secretaria de Previdência do Ministério do Trabalho e Previdência). Quanto à projeção orçamentária desses benefícios, também constante da Nota Técnica no 11/2022/CGOFC/DGPA-INSS, houve redução de R$ 3.818,5 milhões, em relação à previsão constante da LOA. Ressalta-se que o ajuste caixa/competência recai apenas sobre os Benefícios Normais, dentro da linha de Benefícios Previdenciários.</t>
  </si>
  <si>
    <t>a variação observada, no montante de R$ 711,3 milhões decorre da necessidade de recomposição dos recursos reduzidos nas dotações com pessoal e encargos sociais durante tramitação do PLOA no Congresso Nacional, no valor de R$ 1.703,7 milhões, conforme PLN no 1/2022, em tramitação no Congresso Nacional, da recomposição parcial dos recursos destinados às autorizações específicas de que trata o art. 169, § 1o, inciso II, da Constituição, e o art. 109, inciso IV, da LDO-2022, no Poder Executivo, no valor de R$ 42,3 milhões, e nos demais Poderes e órgãos autônomos, no valor de R$ 177,3 milhões, inclusão de previsão para Adicional de Qualificação no âmbito do TCU (PL no 7.926/2014), no valor de R$ 41,6 milhões, de previsão para reabertura do prazo para adesão ao RPC, no valor de R$ 113,0 milhões, da redução de R$ 400,0 milhões no Banco de Professor Equivalente, e demais variações na folha de pagamentos de pessoal do Poder Executivo, no valor de R$ 770,3 milhões.</t>
  </si>
  <si>
    <t>redução, de R$ 2.140,3 milhões, na projeção de despesas com Seguro Desemprego, explicada pela incorporação de dados realizados até fevereiro/2022, parcialmente compensada pelo acréscimo, de R$ 694,4 milhões, na estimativa de despesas com Abono Salarial, que foi impactada pela variação no valor do Salário Mínimo (Nota Técnica SEI no 10171/2022/ME, de 15 de março de 2022, da Secretaria de Trabalho do Ministério do Trabalho e Previdência, retificada pela Nota Técnica SEI no 10518/2022/ME, de 16 de março de 2022, do mesmo órgão).</t>
  </si>
  <si>
    <t>a variação de 0,45% (para baixo) no valor estimado para a Ação 00H5 se deve principalmente à oscilação do fluxo de concessões de benefícios para pessoas idosas, que apresentou número abaixo do esperado nos meses iniciais de 2022, e uma redução nos valores pagos na concessão para estes beneficiários, pela redução do tempo médio de concessão. Não houve variação significativa nos valores previstos para a Ação 00IN (+0,02%), na qual observou-se oscilação normal nos fluxos de concessão (Nota Técnica no 6/2022, de 16 de março de 2022, do Ministério da Cidadania).</t>
  </si>
  <si>
    <t>variação no mesmo valor da receita correspondente.</t>
  </si>
  <si>
    <t>a programação financeira considera os créditos extraordinários reabertos pelas Portarias SETO/ME no 495/2022, no 1.196/2022 e no 2.151/2022, as Medidas Provisórias no 1.096, no 1.097 e no 1.102, além dos restos a pagar inscritos para 2022 líquidos de cancelamento, totalizando R$ 23.837,7 milhões (Nota Técnica SEI no 10266/2022/ME, de 15 de março de 2022, da Secretaria do Tesouro Nacional).</t>
  </si>
  <si>
    <t>a diferença positiva observada entre a projeção atual e a anterior informada é justificada tanto pela incorporação das informações realizadas de 2021 acerca da arrecadação de impostos estaduais, quanto pela incorporação de novas projeções de tributos federais (Nota Técnica SEI no 10613/2022/ME, de 16 de março de 2022, da Secretaria do Tesouro Nacional).</t>
  </si>
  <si>
    <t>o aumento de R$ 5,9 milhões no limite do FCDF para 2022 tem em vista a receita efetivamente arrecadada das contribuições previdenciárias retidas dos servidores civis e militares, conforme determinação contida no Acórdão TCU-Plenário no 1.224, e das contribuições dos militares distritais para o custeio de seus serviços de saúde, na forma do art. 28, II e III, c/c o art. 33 da Lei Federal 10.486/2002, conforme decisão do Supremo Tribunal Federal nos autos da Ação Cível Originária no 3455, bem como o ajuste na despesa financeira referente à contribuição da União para o custeio do Regime de Previdência Privada dos Servidores Públicos Civis.</t>
  </si>
  <si>
    <t>a variação decorre de remanejamento de R$ 45,7 milhões para a despesa de Pessoal no âmbito do TCU; e de aumento de R$ 323,3 milhões na projeção de pleitos eleitorais, informada pelo Tribunal Superior Eleitoral, TSE. Cabe destacar que houve também remanejamento de R$ 45,8 milhões entre despesas com pleitos eleitorais para despesas de Custeio e Capital, que, não obstante não alterar o valor total da despesa com Legislativo/Judiciário/MPU/DPU (Custeio e Capital), tem impacto sobre o Teto de Gastos, tendo em vista que a despesa com pleitos eleitorais está excetuada dos limites previstos no art. 107 do ADCT.</t>
  </si>
  <si>
    <t>no Autógrafo da LOA-2022, R$ 2.401,9 milhões foram acrescentados em ação de reserva de contingência primária para fazer frente ao pagamento da correção monetária dos precatórios e de Requisições de Pequeno Valor, RPVs, ao longo do exercício, que não puderam ser alocados nas ações específicas para essas despesas, dadas as novas regras e limites estabelecidos na EC 114/2021 para a alocação orçamentária dessas despesas. Dada a inadequação da manutenção de tais despesas na linha da Reserva de Contingência, uma vez que essa se presta a abrigar as despesas primárias de que trata o art. 13 da LDO- 2022, esse valor foi reclassificado como Sentenças Judiciais e Precatórios (Custeio e Capital).</t>
  </si>
  <si>
    <t>a variação decorre da reclassificação de valores que constavam inadequadamente da Reserva de Contingência, conforme explanado anteriormente.</t>
  </si>
  <si>
    <t>a revisão da necessidade de financiamento de 2022 deste grupo de despesas é resultado sobretudo da revisão, pelo Banco Central, da necessidade de recursos para a cobertura de sinistros no Proagro, pelo valor total de R$ 2.951 milhões, e da atualização do cenário de taxas de juros, com base na grade de parâmetros da SPE de março/2022, com impacto nas ações de equalizações de taxas de juros do Plano Safra, no valor total de R$ 3.472 milhões. Além disso, observou-se variação negativa no valor de R$ 100,8 milhões decorrente de retornos de despesas realizadas em 2020 relativas ao Programa Emergencial de Acesso a Crédito, PEAC Maquininhas (MP no 1.002/2020) (Nota Técnica SEI no 10573/2022/ME, de 16 de março de 2022, da Secretaria do Tesouro Nacional).</t>
  </si>
  <si>
    <t>a redução se deve principalmente à revisão, pelo FNDE, dos desembolsos previstos. Além disso, foram incorporados à estimativa os valores realizados da receita do Banco do Brasil (janeiro e fevereiro/2022) e da despesa (janeiro e fevereiro/2022) mais recentes (Nota Técnica SEI no 10352/2022/ME, de 16 de março de 2022, da Secretaria do Tesouro Nacional).</t>
  </si>
  <si>
    <t>acréscimo relativo à reclassificação das despesas com a formação e manutenção de estoques da Política de Garantia de Preços Mínimos – PGPM, que passarão a ser classificadas como despesas primárias discricionárias a partir de 2022, conforme Nota Técnica SEI no 5/2022/CESEF/SUPEF/STN/SETO-ME, de 16 de março de 2022.</t>
  </si>
  <si>
    <t>destaque para a Ação 00TZ, referente ao Auxílio- Inclusão, teve o valor previsto para 2022 reduzido em 12%, refletindo o baixo número de benefícios
concedidos nos dois primeiros meses do ano, mas mantendo a expectativa de recuperação do ritmo de demanda nos meses restantes.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</si>
</sst>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1">
    <numFmt numFmtId="8" formatCode="&quot;R$&quot;\ #,##0.00;[Red]\-&quot;R$&quot;\ #,##0.00"/>
    <numFmt numFmtId="43" formatCode="_-* #,##0.00_-;\-* #,##0.00_-;_-* &quot;-&quot;??_-;_-@_-"/>
    <numFmt numFmtId="164" formatCode="&quot;R$ &quot;#,##0.00_);[Red]\(&quot;R$ &quot;#,##0.00\)"/>
    <numFmt numFmtId="165" formatCode="_(* #,##0_);_(* \(#,##0\);_(* &quot;-&quot;_);_(@_)"/>
    <numFmt numFmtId="166" formatCode="_(* #,##0.00_);_(* \(#,##0.00\);_(* &quot;-&quot;??_);_(@_)"/>
    <numFmt numFmtId="167" formatCode="#,##0.0"/>
    <numFmt numFmtId="168" formatCode="#,##0.000000"/>
    <numFmt numFmtId="169" formatCode="#.##000"/>
    <numFmt numFmtId="170" formatCode="%#,#00"/>
    <numFmt numFmtId="171" formatCode="#,#00"/>
    <numFmt numFmtId="172" formatCode="#.##0,"/>
    <numFmt numFmtId="173" formatCode="\$#,"/>
    <numFmt numFmtId="174" formatCode="General_)"/>
    <numFmt numFmtId="175" formatCode="_(* #,##0.0_);_(* \(#,##0.0\);_(* &quot;-&quot;??_);_(@_)"/>
    <numFmt numFmtId="176" formatCode="_-* #,##0.0_-;\-* #,##0.0_-;_-* &quot;-&quot;??_-;_-@_-"/>
    <numFmt numFmtId="177" formatCode="#,##0.0_);\(#,##0.0\)"/>
    <numFmt numFmtId="178" formatCode="0.0"/>
    <numFmt numFmtId="179" formatCode="0.0%"/>
    <numFmt numFmtId="180" formatCode="_([$€-2]* #,##0.00_);_([$€-2]* \(#,##0.00\);_([$€-2]* &quot;-&quot;??_)"/>
    <numFmt numFmtId="181" formatCode="_(* #,##0_);_(* \(#,##0\);_(* &quot;-&quot;??_);_(@_)"/>
    <numFmt numFmtId="182" formatCode="_-* #,##0_-;\-* #,##0_-;_-* &quot;-&quot;??_-;_-@_-"/>
    <numFmt numFmtId="183" formatCode="#,##0_ ;\-#,##0\ "/>
    <numFmt numFmtId="184" formatCode="#,##0\ &quot;Esc.&quot;;\-#,##0\ &quot;Esc.&quot;"/>
    <numFmt numFmtId="185" formatCode="#,##0.00\ &quot;Esc.&quot;;\-#,##0.00\ &quot;Esc.&quot;"/>
    <numFmt numFmtId="186" formatCode="#,##0.00\ &quot;Esc.&quot;;[Red]\-#,##0.00\ &quot;Esc.&quot;"/>
    <numFmt numFmtId="187" formatCode="#,##0\ \ "/>
    <numFmt numFmtId="188" formatCode="#,##0.##"/>
    <numFmt numFmtId="189" formatCode="0.000000000000"/>
    <numFmt numFmtId="190" formatCode="#,##0.#"/>
    <numFmt numFmtId="191" formatCode="_(&quot;R$ &quot;* #,##0.00_);_(&quot;R$ &quot;* \(#,##0.00\);_(&quot;R$ &quot;* &quot;-&quot;??_);_(@_)"/>
    <numFmt numFmtId="192" formatCode="#\ ###\ ##0.00_)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0"/>
      <name val="Helv"/>
    </font>
    <font>
      <sz val="10"/>
      <name val="MS Sans Serif"/>
      <family val="2"/>
    </font>
    <font>
      <b/>
      <sz val="1"/>
      <color indexed="8"/>
      <name val="Courier"/>
      <family val="3"/>
    </font>
    <font>
      <sz val="8"/>
      <name val="SwitzerlandLight"/>
    </font>
    <font>
      <sz val="7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Courier"/>
      <family val="3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Times New Roman"/>
      <family val="1"/>
    </font>
    <font>
      <sz val="12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0"/>
      <name val="Calibri"/>
      <family val="2"/>
    </font>
    <font>
      <b/>
      <u/>
      <sz val="12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10"/>
      <name val="MS Sans Serif"/>
      <family val="2"/>
    </font>
    <font>
      <sz val="10"/>
      <name val="Courier"/>
      <family val="3"/>
    </font>
    <font>
      <b/>
      <sz val="18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  <font>
      <sz val="10"/>
      <color indexed="8"/>
      <name val="Arial"/>
      <family val="2"/>
    </font>
    <font>
      <b/>
      <u/>
      <sz val="12"/>
      <color indexed="8"/>
      <name val="Calibri"/>
      <family val="2"/>
    </font>
    <font>
      <b/>
      <sz val="12"/>
      <color indexed="9"/>
      <name val="Calibri"/>
      <family val="2"/>
    </font>
    <font>
      <sz val="10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2"/>
      <name val="Courier"/>
      <family val="3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2"/>
      <color theme="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sz val="15"/>
      <name val="Calibri"/>
      <family val="2"/>
      <scheme val="minor"/>
    </font>
    <font>
      <sz val="15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6"/>
      <name val="Calibri"/>
      <family val="2"/>
    </font>
    <font>
      <b/>
      <sz val="12"/>
      <color theme="0"/>
      <name val="Calibri"/>
      <family val="2"/>
      <scheme val="minor"/>
    </font>
    <font>
      <b/>
      <u/>
      <sz val="12"/>
      <name val="Calibri"/>
      <family val="2"/>
      <scheme val="minor"/>
    </font>
    <font>
      <sz val="13"/>
      <name val="Calibri"/>
      <family val="2"/>
    </font>
    <font>
      <sz val="14"/>
      <name val="Calibri"/>
      <family val="2"/>
    </font>
    <font>
      <b/>
      <u/>
      <sz val="16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2"/>
      <color indexed="9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sz val="10"/>
      <name val="MS Sans Serif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9"/>
      <name val="Calibri"/>
      <family val="2"/>
    </font>
    <font>
      <vertAlign val="superscript"/>
      <sz val="12"/>
      <name val="Calibri"/>
      <family val="2"/>
      <scheme val="minor"/>
    </font>
    <font>
      <sz val="10"/>
      <color indexed="8"/>
      <name val="Calibri"/>
      <family val="2"/>
    </font>
    <font>
      <sz val="14"/>
      <name val="Calibri"/>
      <family val="2"/>
      <scheme val="minor"/>
    </font>
    <font>
      <b/>
      <i/>
      <sz val="12"/>
      <color indexed="8"/>
      <name val="Calibri"/>
      <family val="2"/>
      <scheme val="minor"/>
    </font>
    <font>
      <sz val="12"/>
      <color rgb="FF000000"/>
      <name val="Calibri"/>
      <family val="2"/>
    </font>
    <font>
      <vertAlign val="superscript"/>
      <sz val="15"/>
      <name val="Calibri"/>
      <family val="2"/>
      <scheme val="minor"/>
    </font>
    <font>
      <sz val="16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6"/>
      <name val="Calibri"/>
      <family val="2"/>
    </font>
    <font>
      <b/>
      <sz val="11"/>
      <color indexed="8"/>
      <name val="Calibri"/>
      <family val="2"/>
    </font>
    <font>
      <i/>
      <sz val="10"/>
      <name val="Calibri"/>
      <family val="2"/>
    </font>
    <font>
      <i/>
      <sz val="10"/>
      <color indexed="8"/>
      <name val="Calibri"/>
      <family val="2"/>
    </font>
    <font>
      <b/>
      <sz val="10"/>
      <name val="Calibri"/>
      <family val="2"/>
    </font>
    <font>
      <b/>
      <strike/>
      <sz val="9"/>
      <color indexed="81"/>
      <name val="Segoe UI"/>
      <family val="2"/>
    </font>
    <font>
      <strike/>
      <sz val="9"/>
      <color indexed="81"/>
      <name val="Segoe UI"/>
      <family val="2"/>
    </font>
    <font>
      <strike/>
      <vertAlign val="superscript"/>
      <sz val="9"/>
      <color indexed="81"/>
      <name val="Segoe UI"/>
      <family val="2"/>
    </font>
    <font>
      <sz val="8"/>
      <color rgb="FF000000"/>
      <name val="Verdana"/>
      <family val="2"/>
    </font>
    <font>
      <b/>
      <i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u/>
      <sz val="15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rgb="FFFF8F8F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62">
    <border>
      <left/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9"/>
      </right>
      <top style="double">
        <color indexed="9"/>
      </top>
      <bottom style="double">
        <color indexed="9"/>
      </bottom>
      <diagonal/>
    </border>
    <border>
      <left style="medium">
        <color indexed="9"/>
      </left>
      <right/>
      <top style="double">
        <color indexed="9"/>
      </top>
      <bottom style="double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9"/>
      </top>
      <bottom style="double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double">
        <color theme="0"/>
      </top>
      <bottom style="double">
        <color theme="0"/>
      </bottom>
      <diagonal/>
    </border>
    <border>
      <left style="thin">
        <color indexed="9"/>
      </left>
      <right style="thin">
        <color indexed="9"/>
      </right>
      <top style="double">
        <color theme="0"/>
      </top>
      <bottom style="double">
        <color theme="0"/>
      </bottom>
      <diagonal/>
    </border>
    <border>
      <left style="medium">
        <color indexed="9"/>
      </left>
      <right/>
      <top style="double">
        <color indexed="9"/>
      </top>
      <bottom style="double">
        <color theme="0"/>
      </bottom>
      <diagonal/>
    </border>
    <border>
      <left/>
      <right style="medium">
        <color theme="0"/>
      </right>
      <top style="double">
        <color theme="0"/>
      </top>
      <bottom style="double">
        <color theme="0"/>
      </bottom>
      <diagonal/>
    </border>
    <border>
      <left style="medium">
        <color theme="0"/>
      </left>
      <right style="medium">
        <color theme="0"/>
      </right>
      <top style="double">
        <color theme="0"/>
      </top>
      <bottom style="double">
        <color theme="0"/>
      </bottom>
      <diagonal/>
    </border>
    <border>
      <left style="medium">
        <color theme="0"/>
      </left>
      <right/>
      <top style="double">
        <color theme="0"/>
      </top>
      <bottom style="double">
        <color theme="0"/>
      </bottom>
      <diagonal/>
    </border>
    <border>
      <left style="medium">
        <color indexed="9"/>
      </left>
      <right style="medium">
        <color indexed="9"/>
      </right>
      <top style="double">
        <color indexed="9"/>
      </top>
      <bottom style="double">
        <color theme="0"/>
      </bottom>
      <diagonal/>
    </border>
    <border>
      <left style="thin">
        <color indexed="9"/>
      </left>
      <right/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double">
        <color theme="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double">
        <color theme="0"/>
      </top>
      <bottom/>
      <diagonal/>
    </border>
    <border>
      <left/>
      <right/>
      <top/>
      <bottom style="double">
        <color theme="0"/>
      </bottom>
      <diagonal/>
    </border>
    <border>
      <left style="thin">
        <color indexed="9"/>
      </left>
      <right style="thin">
        <color indexed="9"/>
      </right>
      <top style="double">
        <color indexed="9"/>
      </top>
      <bottom style="double">
        <color indexed="9"/>
      </bottom>
      <diagonal/>
    </border>
    <border>
      <left style="thin">
        <color indexed="64"/>
      </left>
      <right/>
      <top style="double">
        <color indexed="9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thin">
        <color theme="0"/>
      </right>
      <top style="double">
        <color theme="0"/>
      </top>
      <bottom/>
      <diagonal/>
    </border>
    <border>
      <left style="thin">
        <color theme="0"/>
      </left>
      <right/>
      <top style="double">
        <color theme="0"/>
      </top>
      <bottom style="thin">
        <color theme="0"/>
      </bottom>
      <diagonal/>
    </border>
    <border>
      <left/>
      <right style="thin">
        <color theme="0"/>
      </right>
      <top style="double">
        <color theme="0"/>
      </top>
      <bottom style="thin">
        <color theme="0"/>
      </bottom>
      <diagonal/>
    </border>
    <border>
      <left/>
      <right/>
      <top style="double">
        <color theme="0"/>
      </top>
      <bottom style="thin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 style="thin">
        <color theme="0"/>
      </right>
      <top/>
      <bottom style="double">
        <color theme="0"/>
      </bottom>
      <diagonal/>
    </border>
    <border>
      <left style="thin">
        <color theme="0"/>
      </left>
      <right style="thin">
        <color theme="1" tint="4.9989318521683403E-2"/>
      </right>
      <top style="thin">
        <color theme="0"/>
      </top>
      <bottom style="double">
        <color theme="0"/>
      </bottom>
      <diagonal/>
    </border>
    <border>
      <left style="thin">
        <color theme="1" tint="4.9989318521683403E-2"/>
      </left>
      <right/>
      <top style="thin">
        <color theme="0"/>
      </top>
      <bottom style="double">
        <color theme="0"/>
      </bottom>
      <diagonal/>
    </border>
    <border>
      <left style="thin">
        <color theme="1" tint="4.9989318521683403E-2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14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174" fontId="60" fillId="0" borderId="1"/>
    <xf numFmtId="174" fontId="39" fillId="0" borderId="1"/>
    <xf numFmtId="174" fontId="25" fillId="0" borderId="0">
      <alignment vertical="top"/>
    </xf>
    <xf numFmtId="174" fontId="26" fillId="0" borderId="0">
      <alignment horizontal="right"/>
    </xf>
    <xf numFmtId="174" fontId="58" fillId="0" borderId="0">
      <alignment horizontal="left"/>
    </xf>
    <xf numFmtId="174" fontId="26" fillId="0" borderId="0">
      <alignment horizontal="left"/>
    </xf>
    <xf numFmtId="0" fontId="33" fillId="4" borderId="0" applyNumberFormat="0" applyBorder="0" applyAlignment="0" applyProtection="0"/>
    <xf numFmtId="2" fontId="20" fillId="0" borderId="0">
      <protection locked="0"/>
    </xf>
    <xf numFmtId="3" fontId="20" fillId="0" borderId="0">
      <protection locked="0"/>
    </xf>
    <xf numFmtId="2" fontId="21" fillId="0" borderId="0">
      <protection locked="0"/>
    </xf>
    <xf numFmtId="3" fontId="20" fillId="0" borderId="0">
      <protection locked="0"/>
    </xf>
    <xf numFmtId="0" fontId="61" fillId="0" borderId="0" applyNumberFormat="0" applyFont="0" applyFill="0" applyAlignment="0" applyProtection="0"/>
    <xf numFmtId="0" fontId="30" fillId="0" borderId="0" applyNumberFormat="0" applyFont="0" applyFill="0" applyAlignment="0" applyProtection="0"/>
    <xf numFmtId="0" fontId="34" fillId="16" borderId="2" applyNumberFormat="0" applyAlignment="0" applyProtection="0"/>
    <xf numFmtId="0" fontId="47" fillId="0" borderId="0">
      <alignment vertical="center"/>
    </xf>
    <xf numFmtId="0" fontId="35" fillId="17" borderId="3" applyNumberFormat="0" applyAlignment="0" applyProtection="0"/>
    <xf numFmtId="0" fontId="36" fillId="0" borderId="4" applyNumberFormat="0" applyFill="0" applyAlignment="0" applyProtection="0"/>
    <xf numFmtId="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0" fontId="2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2" fontId="20" fillId="0" borderId="0">
      <protection locked="0"/>
    </xf>
    <xf numFmtId="3" fontId="20" fillId="0" borderId="0">
      <protection locked="0"/>
    </xf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21" borderId="0" applyNumberFormat="0" applyBorder="0" applyAlignment="0" applyProtection="0"/>
    <xf numFmtId="0" fontId="37" fillId="7" borderId="2" applyNumberFormat="0" applyAlignment="0" applyProtection="0"/>
    <xf numFmtId="180" fontId="19" fillId="0" borderId="0" applyFont="0" applyFill="0" applyBorder="0" applyAlignment="0" applyProtection="0"/>
    <xf numFmtId="0" fontId="62" fillId="0" borderId="5">
      <alignment horizontal="center"/>
    </xf>
    <xf numFmtId="171" fontId="20" fillId="0" borderId="0">
      <protection locked="0"/>
    </xf>
    <xf numFmtId="0" fontId="57" fillId="0" borderId="0" applyNumberFormat="0">
      <alignment horizontal="left"/>
    </xf>
    <xf numFmtId="0" fontId="72" fillId="0" borderId="0" applyNumberFormat="0" applyFill="0" applyBorder="0" applyAlignment="0" applyProtection="0">
      <alignment vertical="top"/>
      <protection locked="0"/>
    </xf>
    <xf numFmtId="0" fontId="38" fillId="3" borderId="0" applyNumberFormat="0" applyBorder="0" applyAlignment="0" applyProtection="0"/>
    <xf numFmtId="0" fontId="39" fillId="0" borderId="0"/>
    <xf numFmtId="0" fontId="62" fillId="0" borderId="6">
      <alignment horizontal="center"/>
    </xf>
    <xf numFmtId="0" fontId="63" fillId="0" borderId="7">
      <alignment horizontal="center"/>
    </xf>
    <xf numFmtId="173" fontId="20" fillId="0" borderId="0">
      <protection locked="0"/>
    </xf>
    <xf numFmtId="0" fontId="40" fillId="22" borderId="0" applyNumberFormat="0" applyBorder="0" applyAlignment="0" applyProtection="0"/>
    <xf numFmtId="0" fontId="28" fillId="0" borderId="0"/>
    <xf numFmtId="0" fontId="31" fillId="0" borderId="0"/>
    <xf numFmtId="0" fontId="77" fillId="0" borderId="0"/>
    <xf numFmtId="0" fontId="28" fillId="0" borderId="0"/>
    <xf numFmtId="0" fontId="77" fillId="0" borderId="0"/>
    <xf numFmtId="0" fontId="67" fillId="0" borderId="0"/>
    <xf numFmtId="0" fontId="64" fillId="0" borderId="0"/>
    <xf numFmtId="0" fontId="19" fillId="23" borderId="8" applyNumberFormat="0" applyFont="0" applyAlignment="0" applyProtection="0"/>
    <xf numFmtId="0" fontId="73" fillId="23" borderId="8" applyNumberFormat="0" applyFont="0" applyAlignment="0" applyProtection="0"/>
    <xf numFmtId="10" fontId="22" fillId="0" borderId="0" applyFont="0" applyFill="0" applyBorder="0" applyAlignment="0" applyProtection="0"/>
    <xf numFmtId="170" fontId="20" fillId="0" borderId="0">
      <protection locked="0"/>
    </xf>
    <xf numFmtId="185" fontId="73" fillId="0" borderId="0">
      <protection locked="0"/>
    </xf>
    <xf numFmtId="169" fontId="20" fillId="0" borderId="0">
      <protection locked="0"/>
    </xf>
    <xf numFmtId="184" fontId="73" fillId="0" borderId="0">
      <protection locked="0"/>
    </xf>
    <xf numFmtId="9" fontId="1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41" fillId="16" borderId="9" applyNumberFormat="0" applyAlignment="0" applyProtection="0"/>
    <xf numFmtId="38" fontId="59" fillId="0" borderId="0" applyFont="0" applyFill="0" applyBorder="0" applyAlignment="0" applyProtection="0"/>
    <xf numFmtId="38" fontId="23" fillId="0" borderId="0" applyFont="0" applyFill="0" applyBorder="0" applyAlignment="0" applyProtection="0"/>
    <xf numFmtId="38" fontId="23" fillId="0" borderId="10"/>
    <xf numFmtId="168" fontId="19" fillId="0" borderId="0">
      <protection locked="0"/>
    </xf>
    <xf numFmtId="187" fontId="74" fillId="0" borderId="0">
      <protection locked="0"/>
    </xf>
    <xf numFmtId="166" fontId="19" fillId="0" borderId="0" applyFont="0" applyFill="0" applyBorder="0" applyAlignment="0" applyProtection="0"/>
    <xf numFmtId="43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76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7" fillId="0" borderId="0">
      <alignment vertical="center"/>
    </xf>
    <xf numFmtId="0" fontId="44" fillId="0" borderId="11" applyNumberFormat="0" applyFill="0" applyAlignment="0" applyProtection="0"/>
    <xf numFmtId="0" fontId="45" fillId="0" borderId="12" applyNumberFormat="0" applyFill="0" applyAlignment="0" applyProtection="0"/>
    <xf numFmtId="0" fontId="46" fillId="0" borderId="13" applyNumberFormat="0" applyFill="0" applyAlignment="0" applyProtection="0"/>
    <xf numFmtId="0" fontId="4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2" fontId="24" fillId="0" borderId="0">
      <protection locked="0"/>
    </xf>
    <xf numFmtId="186" fontId="73" fillId="0" borderId="0">
      <protection locked="0"/>
    </xf>
    <xf numFmtId="2" fontId="24" fillId="0" borderId="0">
      <protection locked="0"/>
    </xf>
    <xf numFmtId="186" fontId="73" fillId="0" borderId="0">
      <protection locked="0"/>
    </xf>
    <xf numFmtId="2" fontId="20" fillId="0" borderId="14">
      <protection locked="0"/>
    </xf>
    <xf numFmtId="3" fontId="20" fillId="0" borderId="14">
      <protection locked="0"/>
    </xf>
    <xf numFmtId="169" fontId="20" fillId="0" borderId="0">
      <protection locked="0"/>
    </xf>
    <xf numFmtId="172" fontId="20" fillId="0" borderId="0">
      <protection locked="0"/>
    </xf>
    <xf numFmtId="4" fontId="19" fillId="0" borderId="0" applyFont="0" applyFill="0" applyBorder="0" applyAlignment="0" applyProtection="0"/>
    <xf numFmtId="166" fontId="67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28" fillId="0" borderId="0" applyFont="0" applyFill="0" applyBorder="0" applyAlignment="0" applyProtection="0"/>
    <xf numFmtId="43" fontId="73" fillId="0" borderId="0" applyFont="0" applyFill="0" applyBorder="0" applyAlignment="0" applyProtection="0"/>
    <xf numFmtId="166" fontId="28" fillId="0" borderId="0" applyFont="0" applyFill="0" applyBorder="0" applyAlignment="0" applyProtection="0"/>
    <xf numFmtId="4" fontId="76" fillId="0" borderId="0" applyFont="0" applyFill="0" applyBorder="0" applyAlignment="0" applyProtection="0"/>
    <xf numFmtId="43" fontId="28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92" fillId="0" borderId="0"/>
    <xf numFmtId="0" fontId="18" fillId="0" borderId="0"/>
    <xf numFmtId="43" fontId="18" fillId="0" borderId="0" applyFont="0" applyFill="0" applyBorder="0" applyAlignment="0" applyProtection="0"/>
    <xf numFmtId="0" fontId="92" fillId="0" borderId="0"/>
    <xf numFmtId="43" fontId="9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9" fillId="0" borderId="0"/>
    <xf numFmtId="0" fontId="14" fillId="0" borderId="0"/>
    <xf numFmtId="166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191" fontId="103" fillId="0" borderId="0" applyFont="0" applyFill="0" applyBorder="0" applyAlignment="0" applyProtection="0"/>
    <xf numFmtId="0" fontId="13" fillId="0" borderId="0"/>
    <xf numFmtId="0" fontId="12" fillId="0" borderId="0"/>
    <xf numFmtId="43" fontId="12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57" fillId="0" borderId="0"/>
    <xf numFmtId="0" fontId="19" fillId="0" borderId="0"/>
    <xf numFmtId="0" fontId="10" fillId="0" borderId="0"/>
    <xf numFmtId="0" fontId="19" fillId="23" borderId="8" applyNumberFormat="0" applyFont="0" applyAlignment="0" applyProtection="0"/>
    <xf numFmtId="0" fontId="19" fillId="23" borderId="8" applyNumberFormat="0" applyFont="0" applyAlignment="0" applyProtection="0"/>
    <xf numFmtId="185" fontId="19" fillId="0" borderId="0">
      <protection locked="0"/>
    </xf>
    <xf numFmtId="185" fontId="19" fillId="0" borderId="0">
      <protection locked="0"/>
    </xf>
    <xf numFmtId="185" fontId="19" fillId="0" borderId="0">
      <protection locked="0"/>
    </xf>
    <xf numFmtId="184" fontId="19" fillId="0" borderId="0">
      <protection locked="0"/>
    </xf>
    <xf numFmtId="184" fontId="19" fillId="0" borderId="0">
      <protection locked="0"/>
    </xf>
    <xf numFmtId="184" fontId="19" fillId="0" borderId="0">
      <protection locked="0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38" fontId="104" fillId="0" borderId="0" applyFont="0" applyFill="0" applyBorder="0" applyAlignment="0" applyProtection="0"/>
    <xf numFmtId="38" fontId="104" fillId="0" borderId="10"/>
    <xf numFmtId="38" fontId="23" fillId="0" borderId="10"/>
    <xf numFmtId="192" fontId="23" fillId="0" borderId="0">
      <protection locked="0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7" fillId="0" borderId="0">
      <alignment vertical="center"/>
    </xf>
    <xf numFmtId="186" fontId="19" fillId="0" borderId="0">
      <protection locked="0"/>
    </xf>
    <xf numFmtId="186" fontId="19" fillId="0" borderId="0">
      <protection locked="0"/>
    </xf>
    <xf numFmtId="186" fontId="19" fillId="0" borderId="0">
      <protection locked="0"/>
    </xf>
    <xf numFmtId="186" fontId="19" fillId="0" borderId="0">
      <protection locked="0"/>
    </xf>
    <xf numFmtId="186" fontId="19" fillId="0" borderId="0">
      <protection locked="0"/>
    </xf>
    <xf numFmtId="186" fontId="19" fillId="0" borderId="0">
      <protection locked="0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" fontId="19" fillId="0" borderId="0" applyFont="0" applyFill="0" applyBorder="0" applyAlignment="0" applyProtection="0"/>
    <xf numFmtId="168" fontId="106" fillId="0" borderId="0">
      <protection locked="0"/>
    </xf>
    <xf numFmtId="43" fontId="106" fillId="0" borderId="0" applyFont="0" applyFill="0" applyBorder="0" applyAlignment="0" applyProtection="0"/>
    <xf numFmtId="0" fontId="8" fillId="0" borderId="0"/>
    <xf numFmtId="43" fontId="19" fillId="0" borderId="0"/>
    <xf numFmtId="180" fontId="115" fillId="0" borderId="0" applyFont="0" applyFill="0" applyBorder="0" applyAlignment="0" applyProtection="0"/>
    <xf numFmtId="191" fontId="115" fillId="0" borderId="0" applyFont="0" applyFill="0" applyBorder="0" applyAlignment="0" applyProtection="0"/>
    <xf numFmtId="0" fontId="7" fillId="0" borderId="0"/>
    <xf numFmtId="0" fontId="7" fillId="0" borderId="0"/>
    <xf numFmtId="0" fontId="115" fillId="23" borderId="8" applyNumberFormat="0" applyFont="0" applyAlignment="0" applyProtection="0"/>
    <xf numFmtId="9" fontId="115" fillId="0" borderId="0" applyFont="0" applyFill="0" applyBorder="0" applyAlignment="0" applyProtection="0"/>
    <xf numFmtId="9" fontId="7" fillId="0" borderId="0" applyFont="0" applyFill="0" applyBorder="0" applyAlignment="0" applyProtection="0"/>
    <xf numFmtId="168" fontId="115" fillId="0" borderId="0">
      <protection locked="0"/>
    </xf>
    <xf numFmtId="43" fontId="11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6" fillId="0" borderId="0"/>
    <xf numFmtId="166" fontId="19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2" fillId="0" borderId="0"/>
    <xf numFmtId="0" fontId="1" fillId="0" borderId="0"/>
    <xf numFmtId="43" fontId="9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9" fillId="0" borderId="0"/>
    <xf numFmtId="4" fontId="19" fillId="0" borderId="0" applyFont="0" applyFill="0" applyBorder="0" applyAlignment="0" applyProtection="0"/>
  </cellStyleXfs>
  <cellXfs count="547">
    <xf numFmtId="0" fontId="0" fillId="0" borderId="0" xfId="0"/>
    <xf numFmtId="0" fontId="48" fillId="0" borderId="0" xfId="0" applyFont="1" applyAlignment="1">
      <alignment vertical="center"/>
    </xf>
    <xf numFmtId="175" fontId="52" fillId="0" borderId="0" xfId="89" applyNumberFormat="1" applyFont="1" applyBorder="1" applyAlignment="1">
      <alignment vertical="center"/>
    </xf>
    <xf numFmtId="175" fontId="48" fillId="0" borderId="0" xfId="89" applyNumberFormat="1" applyFont="1" applyBorder="1" applyAlignment="1">
      <alignment vertical="center"/>
    </xf>
    <xf numFmtId="175" fontId="48" fillId="0" borderId="5" xfId="89" applyNumberFormat="1" applyFont="1" applyBorder="1" applyAlignment="1">
      <alignment vertical="center"/>
    </xf>
    <xf numFmtId="0" fontId="53" fillId="0" borderId="0" xfId="0" applyFont="1" applyAlignment="1">
      <alignment vertical="top" wrapText="1"/>
    </xf>
    <xf numFmtId="4" fontId="48" fillId="0" borderId="0" xfId="91" applyNumberFormat="1" applyFont="1" applyBorder="1" applyAlignment="1" applyProtection="1">
      <alignment horizontal="right"/>
      <protection locked="0"/>
    </xf>
    <xf numFmtId="0" fontId="48" fillId="0" borderId="0" xfId="0" applyFont="1" applyAlignment="1">
      <alignment horizontal="center" vertical="center"/>
    </xf>
    <xf numFmtId="177" fontId="52" fillId="0" borderId="0" xfId="91" applyNumberFormat="1" applyFont="1" applyFill="1" applyBorder="1" applyAlignment="1" applyProtection="1">
      <alignment horizontal="right"/>
      <protection locked="0"/>
    </xf>
    <xf numFmtId="167" fontId="50" fillId="0" borderId="5" xfId="91" applyNumberFormat="1" applyFont="1" applyBorder="1" applyAlignment="1" applyProtection="1">
      <alignment horizontal="centerContinuous"/>
      <protection locked="0"/>
    </xf>
    <xf numFmtId="167" fontId="48" fillId="0" borderId="5" xfId="91" applyNumberFormat="1" applyFont="1" applyBorder="1" applyAlignment="1" applyProtection="1">
      <alignment horizontal="right"/>
      <protection locked="0"/>
    </xf>
    <xf numFmtId="4" fontId="48" fillId="0" borderId="5" xfId="91" applyNumberFormat="1" applyFont="1" applyBorder="1" applyAlignment="1" applyProtection="1">
      <alignment horizontal="right"/>
      <protection locked="0"/>
    </xf>
    <xf numFmtId="0" fontId="48" fillId="0" borderId="0" xfId="0" applyFont="1"/>
    <xf numFmtId="167" fontId="48" fillId="0" borderId="0" xfId="91" applyNumberFormat="1" applyFont="1" applyProtection="1">
      <protection locked="0"/>
    </xf>
    <xf numFmtId="167" fontId="51" fillId="0" borderId="0" xfId="91" applyNumberFormat="1" applyFont="1" applyFill="1" applyBorder="1" applyProtection="1">
      <protection locked="0"/>
    </xf>
    <xf numFmtId="177" fontId="51" fillId="0" borderId="0" xfId="91" applyNumberFormat="1" applyFont="1" applyFill="1" applyBorder="1" applyAlignment="1" applyProtection="1">
      <alignment horizontal="right"/>
      <protection locked="0"/>
    </xf>
    <xf numFmtId="167" fontId="48" fillId="0" borderId="0" xfId="0" applyNumberFormat="1" applyFont="1"/>
    <xf numFmtId="4" fontId="51" fillId="0" borderId="0" xfId="91" applyNumberFormat="1" applyFont="1" applyFill="1" applyBorder="1" applyAlignment="1" applyProtection="1">
      <alignment horizontal="right"/>
      <protection locked="0"/>
    </xf>
    <xf numFmtId="167" fontId="52" fillId="0" borderId="0" xfId="91" applyNumberFormat="1" applyFont="1" applyBorder="1" applyAlignment="1" applyProtection="1">
      <alignment horizontal="left" indent="2"/>
      <protection locked="0"/>
    </xf>
    <xf numFmtId="4" fontId="52" fillId="0" borderId="0" xfId="91" applyNumberFormat="1" applyFont="1" applyFill="1" applyBorder="1" applyAlignment="1" applyProtection="1">
      <alignment horizontal="right"/>
      <protection locked="0"/>
    </xf>
    <xf numFmtId="167" fontId="52" fillId="0" borderId="0" xfId="91" applyNumberFormat="1" applyFont="1" applyFill="1" applyBorder="1" applyAlignment="1" applyProtection="1">
      <alignment horizontal="left" indent="2"/>
      <protection locked="0"/>
    </xf>
    <xf numFmtId="167" fontId="51" fillId="0" borderId="0" xfId="91" quotePrefix="1" applyNumberFormat="1" applyFont="1" applyBorder="1" applyAlignment="1" applyProtection="1">
      <alignment horizontal="left" indent="1"/>
      <protection locked="0"/>
    </xf>
    <xf numFmtId="167" fontId="52" fillId="0" borderId="0" xfId="91" applyNumberFormat="1" applyFont="1" applyBorder="1" applyAlignment="1" applyProtection="1">
      <alignment horizontal="left" indent="1"/>
      <protection locked="0"/>
    </xf>
    <xf numFmtId="177" fontId="52" fillId="0" borderId="0" xfId="91" applyNumberFormat="1" applyFont="1" applyBorder="1" applyAlignment="1" applyProtection="1">
      <alignment horizontal="right"/>
      <protection locked="0"/>
    </xf>
    <xf numFmtId="177" fontId="52" fillId="0" borderId="0" xfId="91" applyNumberFormat="1" applyFont="1" applyFill="1" applyBorder="1" applyAlignment="1" applyProtection="1">
      <alignment horizontal="right"/>
    </xf>
    <xf numFmtId="167" fontId="48" fillId="0" borderId="0" xfId="0" applyNumberFormat="1" applyFont="1" applyProtection="1">
      <protection locked="0"/>
    </xf>
    <xf numFmtId="167" fontId="53" fillId="0" borderId="0" xfId="0" applyNumberFormat="1" applyFont="1" applyProtection="1">
      <protection locked="0"/>
    </xf>
    <xf numFmtId="0" fontId="48" fillId="0" borderId="5" xfId="0" applyFont="1" applyBorder="1"/>
    <xf numFmtId="167" fontId="48" fillId="0" borderId="5" xfId="0" applyNumberFormat="1" applyFont="1" applyBorder="1"/>
    <xf numFmtId="43" fontId="48" fillId="0" borderId="0" xfId="111" applyNumberFormat="1" applyFont="1"/>
    <xf numFmtId="10" fontId="48" fillId="0" borderId="0" xfId="75" applyNumberFormat="1" applyFont="1"/>
    <xf numFmtId="0" fontId="0" fillId="0" borderId="5" xfId="0" applyBorder="1"/>
    <xf numFmtId="0" fontId="53" fillId="0" borderId="0" xfId="0" applyFont="1"/>
    <xf numFmtId="177" fontId="52" fillId="0" borderId="0" xfId="91" applyNumberFormat="1" applyFont="1" applyFill="1" applyBorder="1" applyAlignment="1" applyProtection="1">
      <alignment horizontal="right" vertical="center"/>
      <protection locked="0"/>
    </xf>
    <xf numFmtId="0" fontId="50" fillId="0" borderId="0" xfId="0" applyFont="1"/>
    <xf numFmtId="179" fontId="48" fillId="0" borderId="0" xfId="75" applyNumberFormat="1" applyFont="1" applyAlignment="1">
      <alignment vertical="center"/>
    </xf>
    <xf numFmtId="0" fontId="0" fillId="0" borderId="0" xfId="0" applyFill="1"/>
    <xf numFmtId="167" fontId="66" fillId="25" borderId="16" xfId="91" applyNumberFormat="1" applyFont="1" applyFill="1" applyBorder="1" applyAlignment="1" applyProtection="1">
      <alignment horizontal="center" vertical="center"/>
      <protection locked="0"/>
    </xf>
    <xf numFmtId="175" fontId="66" fillId="25" borderId="27" xfId="89" applyNumberFormat="1" applyFont="1" applyFill="1" applyBorder="1" applyAlignment="1">
      <alignment horizontal="center" vertical="center"/>
    </xf>
    <xf numFmtId="167" fontId="66" fillId="25" borderId="28" xfId="91" applyNumberFormat="1" applyFont="1" applyFill="1" applyBorder="1" applyAlignment="1" applyProtection="1">
      <alignment horizontal="center" vertical="center" wrapText="1"/>
      <protection locked="0"/>
    </xf>
    <xf numFmtId="167" fontId="66" fillId="25" borderId="17" xfId="91" applyNumberFormat="1" applyFont="1" applyFill="1" applyBorder="1" applyAlignment="1" applyProtection="1">
      <alignment horizontal="center" vertical="center" wrapText="1"/>
      <protection locked="0"/>
    </xf>
    <xf numFmtId="167" fontId="51" fillId="24" borderId="0" xfId="91" applyNumberFormat="1" applyFont="1" applyFill="1" applyBorder="1" applyAlignment="1" applyProtection="1">
      <alignment vertical="center"/>
      <protection locked="0"/>
    </xf>
    <xf numFmtId="177" fontId="51" fillId="24" borderId="0" xfId="91" applyNumberFormat="1" applyFont="1" applyFill="1" applyBorder="1" applyAlignment="1" applyProtection="1">
      <alignment horizontal="right" vertical="center"/>
      <protection locked="0"/>
    </xf>
    <xf numFmtId="167" fontId="50" fillId="0" borderId="0" xfId="91" applyNumberFormat="1" applyFont="1" applyBorder="1" applyAlignment="1" applyProtection="1">
      <alignment horizontal="centerContinuous"/>
      <protection locked="0"/>
    </xf>
    <xf numFmtId="167" fontId="48" fillId="0" borderId="0" xfId="91" applyNumberFormat="1" applyFont="1" applyBorder="1" applyAlignment="1" applyProtection="1">
      <alignment horizontal="right"/>
      <protection locked="0"/>
    </xf>
    <xf numFmtId="177" fontId="65" fillId="24" borderId="0" xfId="91" applyNumberFormat="1" applyFont="1" applyFill="1" applyBorder="1" applyAlignment="1" applyProtection="1">
      <alignment horizontal="right" vertical="center"/>
      <protection locked="0"/>
    </xf>
    <xf numFmtId="8" fontId="79" fillId="0" borderId="0" xfId="0" applyNumberFormat="1" applyFont="1"/>
    <xf numFmtId="0" fontId="49" fillId="0" borderId="0" xfId="0" applyFont="1" applyFill="1" applyBorder="1" applyAlignment="1">
      <alignment horizontal="center" vertical="center"/>
    </xf>
    <xf numFmtId="0" fontId="67" fillId="0" borderId="0" xfId="66"/>
    <xf numFmtId="3" fontId="67" fillId="0" borderId="0" xfId="66" applyNumberFormat="1"/>
    <xf numFmtId="0" fontId="55" fillId="0" borderId="0" xfId="66" applyFont="1" applyAlignment="1">
      <alignment horizontal="center"/>
    </xf>
    <xf numFmtId="0" fontId="56" fillId="0" borderId="0" xfId="66" applyFont="1"/>
    <xf numFmtId="3" fontId="56" fillId="0" borderId="0" xfId="66" applyNumberFormat="1" applyFont="1"/>
    <xf numFmtId="49" fontId="56" fillId="0" borderId="0" xfId="66" applyNumberFormat="1" applyFont="1" applyAlignment="1">
      <alignment horizontal="right"/>
    </xf>
    <xf numFmtId="0" fontId="67" fillId="0" borderId="0" xfId="66" applyFont="1"/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49" fontId="55" fillId="0" borderId="0" xfId="66" applyNumberFormat="1" applyFont="1" applyBorder="1" applyAlignment="1">
      <alignment horizontal="center" vertical="center"/>
    </xf>
    <xf numFmtId="0" fontId="67" fillId="0" borderId="0" xfId="66" applyAlignment="1">
      <alignment horizontal="center" vertical="center"/>
    </xf>
    <xf numFmtId="3" fontId="56" fillId="0" borderId="0" xfId="66" applyNumberFormat="1" applyFont="1" applyAlignment="1">
      <alignment vertical="top"/>
    </xf>
    <xf numFmtId="3" fontId="56" fillId="0" borderId="0" xfId="66" applyNumberFormat="1" applyFont="1" applyFill="1" applyBorder="1" applyAlignment="1">
      <alignment horizontal="right" vertical="top"/>
    </xf>
    <xf numFmtId="0" fontId="28" fillId="0" borderId="0" xfId="66" applyFont="1"/>
    <xf numFmtId="166" fontId="67" fillId="0" borderId="0" xfId="112"/>
    <xf numFmtId="166" fontId="67" fillId="0" borderId="0" xfId="112" applyFill="1"/>
    <xf numFmtId="0" fontId="68" fillId="0" borderId="0" xfId="66" applyFont="1"/>
    <xf numFmtId="0" fontId="56" fillId="0" borderId="0" xfId="0" applyFont="1" applyFill="1"/>
    <xf numFmtId="181" fontId="0" fillId="0" borderId="0" xfId="0" applyNumberFormat="1"/>
    <xf numFmtId="0" fontId="56" fillId="0" borderId="5" xfId="0" applyFont="1" applyFill="1" applyBorder="1"/>
    <xf numFmtId="0" fontId="0" fillId="0" borderId="5" xfId="0" applyFill="1" applyBorder="1"/>
    <xf numFmtId="164" fontId="84" fillId="0" borderId="0" xfId="0" applyNumberFormat="1" applyFont="1" applyFill="1" applyAlignment="1">
      <alignment horizontal="right"/>
    </xf>
    <xf numFmtId="0" fontId="84" fillId="0" borderId="0" xfId="0" applyFont="1" applyFill="1"/>
    <xf numFmtId="0" fontId="86" fillId="0" borderId="0" xfId="67" applyFont="1" applyFill="1" applyBorder="1" applyAlignment="1">
      <alignment horizontal="left"/>
    </xf>
    <xf numFmtId="0" fontId="79" fillId="0" borderId="0" xfId="66" applyFont="1" applyAlignment="1">
      <alignment vertical="top"/>
    </xf>
    <xf numFmtId="0" fontId="84" fillId="0" borderId="0" xfId="66" applyFont="1"/>
    <xf numFmtId="3" fontId="84" fillId="0" borderId="0" xfId="66" applyNumberFormat="1" applyFont="1"/>
    <xf numFmtId="49" fontId="84" fillId="0" borderId="0" xfId="66" applyNumberFormat="1" applyFont="1" applyAlignment="1">
      <alignment horizontal="right"/>
    </xf>
    <xf numFmtId="0" fontId="84" fillId="0" borderId="0" xfId="66" applyFont="1" applyAlignment="1">
      <alignment vertical="center"/>
    </xf>
    <xf numFmtId="0" fontId="84" fillId="0" borderId="0" xfId="66" quotePrefix="1" applyFont="1" applyAlignment="1">
      <alignment vertical="center" wrapText="1"/>
    </xf>
    <xf numFmtId="0" fontId="85" fillId="0" borderId="0" xfId="66" applyFont="1"/>
    <xf numFmtId="166" fontId="85" fillId="0" borderId="0" xfId="112" applyFont="1"/>
    <xf numFmtId="3" fontId="51" fillId="24" borderId="0" xfId="91" applyNumberFormat="1" applyFont="1" applyFill="1" applyBorder="1" applyAlignment="1" applyProtection="1">
      <alignment vertical="center"/>
      <protection locked="0"/>
    </xf>
    <xf numFmtId="177" fontId="52" fillId="29" borderId="0" xfId="91" applyNumberFormat="1" applyFont="1" applyFill="1" applyBorder="1" applyAlignment="1" applyProtection="1">
      <alignment horizontal="right"/>
      <protection locked="0"/>
    </xf>
    <xf numFmtId="167" fontId="50" fillId="0" borderId="5" xfId="92" applyNumberFormat="1" applyFont="1" applyBorder="1" applyAlignment="1" applyProtection="1">
      <alignment horizontal="centerContinuous"/>
      <protection locked="0"/>
    </xf>
    <xf numFmtId="167" fontId="48" fillId="0" borderId="5" xfId="92" applyNumberFormat="1" applyFont="1" applyBorder="1" applyAlignment="1" applyProtection="1">
      <alignment horizontal="right"/>
      <protection locked="0"/>
    </xf>
    <xf numFmtId="167" fontId="66" fillId="25" borderId="17" xfId="92" applyNumberFormat="1" applyFont="1" applyFill="1" applyBorder="1" applyAlignment="1" applyProtection="1">
      <alignment horizontal="center" vertical="center" wrapText="1"/>
      <protection locked="0"/>
    </xf>
    <xf numFmtId="167" fontId="52" fillId="0" borderId="0" xfId="92" applyNumberFormat="1" applyFont="1" applyBorder="1" applyAlignment="1" applyProtection="1">
      <alignment horizontal="left"/>
      <protection locked="0"/>
    </xf>
    <xf numFmtId="167" fontId="52" fillId="0" borderId="0" xfId="92" applyNumberFormat="1" applyFont="1" applyFill="1" applyBorder="1" applyAlignment="1" applyProtection="1">
      <alignment horizontal="right"/>
      <protection locked="0"/>
    </xf>
    <xf numFmtId="178" fontId="48" fillId="0" borderId="0" xfId="113" applyNumberFormat="1" applyFont="1" applyAlignment="1">
      <alignment horizontal="right"/>
    </xf>
    <xf numFmtId="4" fontId="52" fillId="0" borderId="0" xfId="92" applyNumberFormat="1" applyFont="1" applyFill="1" applyBorder="1" applyAlignment="1" applyProtection="1">
      <alignment horizontal="right"/>
      <protection locked="0"/>
    </xf>
    <xf numFmtId="167" fontId="51" fillId="24" borderId="0" xfId="92" applyNumberFormat="1" applyFont="1" applyFill="1" applyBorder="1" applyAlignment="1" applyProtection="1">
      <alignment horizontal="left" vertical="center"/>
      <protection locked="0"/>
    </xf>
    <xf numFmtId="43" fontId="48" fillId="0" borderId="0" xfId="113" applyNumberFormat="1" applyFont="1"/>
    <xf numFmtId="0" fontId="0" fillId="0" borderId="0" xfId="0" applyFont="1" applyBorder="1"/>
    <xf numFmtId="0" fontId="87" fillId="0" borderId="0" xfId="0" applyFont="1" applyAlignment="1">
      <alignment horizontal="right"/>
    </xf>
    <xf numFmtId="0" fontId="0" fillId="27" borderId="0" xfId="0" applyFill="1"/>
    <xf numFmtId="167" fontId="66" fillId="25" borderId="16" xfId="92" applyNumberFormat="1" applyFont="1" applyFill="1" applyBorder="1" applyAlignment="1" applyProtection="1">
      <alignment horizontal="center" vertical="center" wrapText="1"/>
      <protection locked="0"/>
    </xf>
    <xf numFmtId="2" fontId="81" fillId="0" borderId="0" xfId="113" applyNumberFormat="1" applyFont="1" applyFill="1" applyBorder="1" applyAlignment="1">
      <alignment horizontal="center" vertical="center" wrapText="1"/>
    </xf>
    <xf numFmtId="4" fontId="82" fillId="0" borderId="0" xfId="0" applyNumberFormat="1" applyFont="1" applyFill="1" applyBorder="1"/>
    <xf numFmtId="0" fontId="82" fillId="28" borderId="7" xfId="0" applyFont="1" applyFill="1" applyBorder="1" applyAlignment="1">
      <alignment horizontal="center"/>
    </xf>
    <xf numFmtId="0" fontId="83" fillId="0" borderId="0" xfId="0" applyFont="1" applyBorder="1"/>
    <xf numFmtId="4" fontId="0" fillId="0" borderId="0" xfId="0" applyNumberFormat="1"/>
    <xf numFmtId="2" fontId="81" fillId="0" borderId="0" xfId="113" applyNumberFormat="1" applyFont="1" applyFill="1" applyBorder="1" applyAlignment="1">
      <alignment vertical="center" wrapText="1"/>
    </xf>
    <xf numFmtId="4" fontId="82" fillId="0" borderId="0" xfId="0" applyNumberFormat="1" applyFont="1" applyBorder="1" applyAlignment="1"/>
    <xf numFmtId="4" fontId="85" fillId="0" borderId="0" xfId="0" applyNumberFormat="1" applyFont="1" applyBorder="1" applyAlignment="1"/>
    <xf numFmtId="2" fontId="85" fillId="0" borderId="0" xfId="0" applyNumberFormat="1" applyFont="1" applyBorder="1" applyAlignment="1"/>
    <xf numFmtId="10" fontId="85" fillId="0" borderId="0" xfId="76" applyNumberFormat="1" applyFont="1" applyBorder="1" applyAlignment="1"/>
    <xf numFmtId="2" fontId="85" fillId="0" borderId="0" xfId="0" applyNumberFormat="1" applyFont="1"/>
    <xf numFmtId="10" fontId="85" fillId="0" borderId="0" xfId="76" applyNumberFormat="1" applyFont="1"/>
    <xf numFmtId="10" fontId="85" fillId="0" borderId="0" xfId="76" applyNumberFormat="1" applyFont="1" applyBorder="1"/>
    <xf numFmtId="167" fontId="66" fillId="25" borderId="33" xfId="92" applyNumberFormat="1" applyFont="1" applyFill="1" applyBorder="1" applyAlignment="1" applyProtection="1">
      <alignment horizontal="center" vertical="center" wrapText="1"/>
      <protection locked="0"/>
    </xf>
    <xf numFmtId="0" fontId="85" fillId="0" borderId="0" xfId="66" applyFont="1" applyAlignment="1">
      <alignment vertical="top"/>
    </xf>
    <xf numFmtId="167" fontId="51" fillId="24" borderId="0" xfId="91" applyNumberFormat="1" applyFont="1" applyFill="1" applyBorder="1" applyAlignment="1" applyProtection="1">
      <alignment vertical="center" wrapText="1"/>
      <protection locked="0"/>
    </xf>
    <xf numFmtId="3" fontId="83" fillId="0" borderId="0" xfId="0" applyNumberFormat="1" applyFont="1" applyFill="1" applyBorder="1"/>
    <xf numFmtId="3" fontId="82" fillId="28" borderId="7" xfId="0" applyNumberFormat="1" applyFont="1" applyFill="1" applyBorder="1"/>
    <xf numFmtId="4" fontId="48" fillId="0" borderId="0" xfId="111" applyFont="1"/>
    <xf numFmtId="176" fontId="0" fillId="0" borderId="0" xfId="0" applyNumberFormat="1"/>
    <xf numFmtId="3" fontId="82" fillId="0" borderId="0" xfId="0" applyNumberFormat="1" applyFont="1" applyFill="1" applyBorder="1"/>
    <xf numFmtId="3" fontId="0" fillId="0" borderId="0" xfId="0" applyNumberFormat="1"/>
    <xf numFmtId="3" fontId="84" fillId="0" borderId="0" xfId="0" applyNumberFormat="1" applyFont="1" applyFill="1"/>
    <xf numFmtId="4" fontId="84" fillId="0" borderId="0" xfId="0" applyNumberFormat="1" applyFont="1" applyFill="1"/>
    <xf numFmtId="3" fontId="84" fillId="0" borderId="0" xfId="0" applyNumberFormat="1" applyFont="1" applyFill="1" applyAlignment="1"/>
    <xf numFmtId="4" fontId="84" fillId="0" borderId="0" xfId="0" applyNumberFormat="1" applyFont="1" applyFill="1" applyAlignment="1"/>
    <xf numFmtId="0" fontId="48" fillId="0" borderId="0" xfId="0" applyFont="1" applyFill="1"/>
    <xf numFmtId="167" fontId="65" fillId="0" borderId="5" xfId="91" applyNumberFormat="1" applyFont="1" applyFill="1" applyBorder="1" applyAlignment="1" applyProtection="1">
      <alignment horizontal="left" vertical="center"/>
      <protection locked="0"/>
    </xf>
    <xf numFmtId="177" fontId="65" fillId="0" borderId="5" xfId="91" applyNumberFormat="1" applyFont="1" applyFill="1" applyBorder="1" applyAlignment="1" applyProtection="1">
      <alignment horizontal="right" vertical="center"/>
      <protection locked="0"/>
    </xf>
    <xf numFmtId="167" fontId="52" fillId="0" borderId="0" xfId="111" applyNumberFormat="1" applyFont="1" applyFill="1" applyBorder="1" applyAlignment="1">
      <alignment horizontal="right" vertical="center"/>
    </xf>
    <xf numFmtId="167" fontId="48" fillId="0" borderId="0" xfId="91" applyNumberFormat="1" applyFont="1" applyBorder="1" applyAlignment="1" applyProtection="1">
      <alignment horizontal="left"/>
      <protection locked="0"/>
    </xf>
    <xf numFmtId="167" fontId="50" fillId="0" borderId="0" xfId="91" applyNumberFormat="1" applyFont="1" applyBorder="1" applyAlignment="1" applyProtection="1">
      <alignment horizontal="left"/>
      <protection locked="0"/>
    </xf>
    <xf numFmtId="0" fontId="29" fillId="0" borderId="0" xfId="0" applyFont="1" applyFill="1" applyAlignment="1">
      <alignment horizontal="center"/>
    </xf>
    <xf numFmtId="9" fontId="80" fillId="27" borderId="30" xfId="75" applyFont="1" applyFill="1" applyBorder="1" applyAlignment="1">
      <alignment horizontal="center" vertical="center" wrapText="1"/>
    </xf>
    <xf numFmtId="177" fontId="52" fillId="0" borderId="0" xfId="92" applyNumberFormat="1" applyFont="1" applyFill="1" applyBorder="1" applyAlignment="1" applyProtection="1">
      <alignment horizontal="right"/>
      <protection locked="0"/>
    </xf>
    <xf numFmtId="0" fontId="48" fillId="0" borderId="0" xfId="0" applyFont="1" applyAlignment="1">
      <alignment horizontal="left" indent="6"/>
    </xf>
    <xf numFmtId="0" fontId="48" fillId="0" borderId="0" xfId="0" applyFont="1" applyAlignment="1">
      <alignment horizontal="left" wrapText="1" indent="9"/>
    </xf>
    <xf numFmtId="0" fontId="54" fillId="0" borderId="0" xfId="0" applyFont="1" applyAlignment="1">
      <alignment horizontal="left" indent="6"/>
    </xf>
    <xf numFmtId="167" fontId="55" fillId="0" borderId="0" xfId="94" applyNumberFormat="1" applyFont="1" applyBorder="1" applyAlignment="1" applyProtection="1">
      <alignment horizontal="centerContinuous" vertical="center"/>
      <protection locked="0"/>
    </xf>
    <xf numFmtId="167" fontId="48" fillId="0" borderId="0" xfId="0" applyNumberFormat="1" applyFont="1" applyAlignment="1">
      <alignment vertical="center"/>
    </xf>
    <xf numFmtId="4" fontId="48" fillId="0" borderId="0" xfId="117" applyFont="1" applyAlignment="1">
      <alignment vertical="center"/>
    </xf>
    <xf numFmtId="167" fontId="88" fillId="24" borderId="0" xfId="91" applyNumberFormat="1" applyFont="1" applyFill="1" applyBorder="1" applyAlignment="1" applyProtection="1">
      <alignment horizontal="left" vertical="center"/>
      <protection locked="0"/>
    </xf>
    <xf numFmtId="167" fontId="84" fillId="0" borderId="0" xfId="0" applyNumberFormat="1" applyFont="1" applyProtection="1">
      <protection locked="0"/>
    </xf>
    <xf numFmtId="167" fontId="84" fillId="29" borderId="0" xfId="0" applyNumberFormat="1" applyFont="1" applyFill="1" applyProtection="1">
      <protection locked="0"/>
    </xf>
    <xf numFmtId="167" fontId="84" fillId="0" borderId="0" xfId="0" applyNumberFormat="1" applyFont="1" applyFill="1" applyProtection="1">
      <protection locked="0"/>
    </xf>
    <xf numFmtId="177" fontId="51" fillId="24" borderId="0" xfId="92" applyNumberFormat="1" applyFont="1" applyFill="1" applyBorder="1" applyAlignment="1" applyProtection="1">
      <alignment horizontal="right" vertical="center"/>
      <protection locked="0"/>
    </xf>
    <xf numFmtId="3" fontId="0" fillId="0" borderId="0" xfId="0" applyNumberFormat="1" applyFill="1"/>
    <xf numFmtId="3" fontId="0" fillId="27" borderId="0" xfId="0" applyNumberFormat="1" applyFill="1"/>
    <xf numFmtId="167" fontId="51" fillId="0" borderId="0" xfId="91" quotePrefix="1" applyNumberFormat="1" applyFont="1" applyFill="1" applyBorder="1" applyAlignment="1" applyProtection="1">
      <alignment horizontal="left" vertical="top" wrapText="1"/>
      <protection locked="0"/>
    </xf>
    <xf numFmtId="177" fontId="51" fillId="0" borderId="0" xfId="91" applyNumberFormat="1" applyFont="1" applyFill="1" applyBorder="1" applyAlignment="1" applyProtection="1">
      <alignment horizontal="right" vertical="top" wrapText="1"/>
      <protection locked="0"/>
    </xf>
    <xf numFmtId="167" fontId="48" fillId="0" borderId="0" xfId="0" applyNumberFormat="1" applyFont="1" applyAlignment="1">
      <alignment vertical="top" wrapText="1"/>
    </xf>
    <xf numFmtId="10" fontId="48" fillId="0" borderId="0" xfId="75" applyNumberFormat="1" applyFont="1" applyAlignment="1">
      <alignment vertical="top" wrapText="1"/>
    </xf>
    <xf numFmtId="0" fontId="48" fillId="0" borderId="0" xfId="0" applyFont="1" applyAlignment="1">
      <alignment vertical="top" wrapText="1"/>
    </xf>
    <xf numFmtId="0" fontId="89" fillId="0" borderId="0" xfId="61" applyFont="1"/>
    <xf numFmtId="167" fontId="89" fillId="0" borderId="0" xfId="61" applyNumberFormat="1" applyFont="1"/>
    <xf numFmtId="167" fontId="89" fillId="0" borderId="0" xfId="61" applyNumberFormat="1" applyFont="1" applyAlignment="1">
      <alignment horizontal="right"/>
    </xf>
    <xf numFmtId="0" fontId="90" fillId="0" borderId="0" xfId="61" applyFont="1" applyFill="1"/>
    <xf numFmtId="0" fontId="89" fillId="0" borderId="0" xfId="61" applyFont="1" applyBorder="1"/>
    <xf numFmtId="0" fontId="89" fillId="0" borderId="0" xfId="61" applyFont="1" applyFill="1"/>
    <xf numFmtId="167" fontId="89" fillId="0" borderId="0" xfId="93" quotePrefix="1" applyNumberFormat="1" applyFont="1" applyBorder="1" applyAlignment="1" applyProtection="1">
      <alignment horizontal="left"/>
      <protection locked="0"/>
    </xf>
    <xf numFmtId="167" fontId="89" fillId="0" borderId="0" xfId="93" applyNumberFormat="1" applyFont="1" applyFill="1" applyBorder="1" applyAlignment="1" applyProtection="1">
      <alignment horizontal="left"/>
      <protection locked="0"/>
    </xf>
    <xf numFmtId="3" fontId="89" fillId="0" borderId="0" xfId="93" applyNumberFormat="1" applyFont="1" applyFill="1" applyBorder="1" applyAlignment="1" applyProtection="1">
      <alignment horizontal="right"/>
      <protection locked="0"/>
    </xf>
    <xf numFmtId="3" fontId="89" fillId="0" borderId="0" xfId="93" applyNumberFormat="1" applyFont="1" applyFill="1" applyBorder="1" applyAlignment="1" applyProtection="1">
      <alignment horizontal="right"/>
    </xf>
    <xf numFmtId="4" fontId="89" fillId="0" borderId="0" xfId="93" applyNumberFormat="1" applyFont="1" applyFill="1" applyBorder="1" applyAlignment="1" applyProtection="1">
      <alignment horizontal="right"/>
    </xf>
    <xf numFmtId="167" fontId="89" fillId="29" borderId="0" xfId="93" quotePrefix="1" applyNumberFormat="1" applyFont="1" applyFill="1" applyBorder="1" applyAlignment="1" applyProtection="1">
      <alignment horizontal="left"/>
      <protection locked="0"/>
    </xf>
    <xf numFmtId="167" fontId="89" fillId="29" borderId="0" xfId="93" applyNumberFormat="1" applyFont="1" applyFill="1" applyBorder="1" applyAlignment="1" applyProtection="1">
      <alignment horizontal="left"/>
      <protection locked="0"/>
    </xf>
    <xf numFmtId="167" fontId="89" fillId="0" borderId="0" xfId="93" quotePrefix="1" applyNumberFormat="1" applyFont="1" applyFill="1" applyBorder="1" applyAlignment="1" applyProtection="1">
      <alignment horizontal="left"/>
      <protection locked="0"/>
    </xf>
    <xf numFmtId="167" fontId="89" fillId="0" borderId="0" xfId="93" applyNumberFormat="1" applyFont="1" applyBorder="1" applyAlignment="1" applyProtection="1">
      <alignment horizontal="left"/>
      <protection locked="0"/>
    </xf>
    <xf numFmtId="167" fontId="89" fillId="0" borderId="0" xfId="61" applyNumberFormat="1" applyFont="1" applyProtection="1">
      <protection locked="0"/>
    </xf>
    <xf numFmtId="167" fontId="89" fillId="0" borderId="0" xfId="93" applyNumberFormat="1" applyFont="1" applyFill="1" applyBorder="1" applyAlignment="1" applyProtection="1">
      <alignment horizontal="right"/>
    </xf>
    <xf numFmtId="167" fontId="89" fillId="0" borderId="0" xfId="93" quotePrefix="1" applyNumberFormat="1" applyFont="1" applyBorder="1" applyAlignment="1" applyProtection="1">
      <protection locked="0"/>
    </xf>
    <xf numFmtId="167" fontId="89" fillId="0" borderId="0" xfId="61" quotePrefix="1" applyNumberFormat="1" applyFont="1" applyAlignment="1" applyProtection="1">
      <alignment horizontal="left"/>
      <protection locked="0"/>
    </xf>
    <xf numFmtId="3" fontId="89" fillId="0" borderId="0" xfId="61" applyNumberFormat="1" applyFont="1" applyFill="1"/>
    <xf numFmtId="167" fontId="89" fillId="0" borderId="0" xfId="0" applyNumberFormat="1" applyFont="1" applyAlignment="1" applyProtection="1">
      <alignment horizontal="left" indent="2"/>
      <protection locked="0"/>
    </xf>
    <xf numFmtId="167" fontId="89" fillId="0" borderId="0" xfId="61" applyNumberFormat="1" applyFont="1" applyFill="1" applyProtection="1">
      <protection locked="0"/>
    </xf>
    <xf numFmtId="3" fontId="89" fillId="0" borderId="0" xfId="61" applyNumberFormat="1" applyFont="1" applyFill="1" applyAlignment="1" applyProtection="1">
      <alignment horizontal="right"/>
      <protection locked="0"/>
    </xf>
    <xf numFmtId="167" fontId="89" fillId="0" borderId="0" xfId="61" applyNumberFormat="1" applyFont="1" applyFill="1" applyAlignment="1" applyProtection="1">
      <alignment horizontal="right"/>
      <protection locked="0"/>
    </xf>
    <xf numFmtId="0" fontId="89" fillId="29" borderId="0" xfId="61" applyFont="1" applyFill="1"/>
    <xf numFmtId="167" fontId="89" fillId="29" borderId="0" xfId="61" applyNumberFormat="1" applyFont="1" applyFill="1" applyProtection="1">
      <protection locked="0"/>
    </xf>
    <xf numFmtId="3" fontId="89" fillId="29" borderId="0" xfId="61" applyNumberFormat="1" applyFont="1" applyFill="1" applyAlignment="1" applyProtection="1">
      <alignment horizontal="right"/>
      <protection locked="0"/>
    </xf>
    <xf numFmtId="3" fontId="89" fillId="29" borderId="0" xfId="93" applyNumberFormat="1" applyFont="1" applyFill="1" applyBorder="1" applyAlignment="1" applyProtection="1">
      <alignment horizontal="right"/>
    </xf>
    <xf numFmtId="3" fontId="89" fillId="0" borderId="0" xfId="61" applyNumberFormat="1" applyFont="1" applyFill="1" applyBorder="1" applyAlignment="1" applyProtection="1">
      <alignment horizontal="right"/>
      <protection locked="0"/>
    </xf>
    <xf numFmtId="167" fontId="89" fillId="0" borderId="0" xfId="61" applyNumberFormat="1" applyFont="1" applyFill="1" applyBorder="1" applyAlignment="1" applyProtection="1">
      <alignment horizontal="right"/>
      <protection locked="0"/>
    </xf>
    <xf numFmtId="167" fontId="89" fillId="29" borderId="0" xfId="61" applyNumberFormat="1" applyFont="1" applyFill="1" applyAlignment="1" applyProtection="1">
      <alignment horizontal="left" indent="2"/>
      <protection locked="0"/>
    </xf>
    <xf numFmtId="167" fontId="89" fillId="0" borderId="0" xfId="61" applyNumberFormat="1" applyFont="1" applyFill="1" applyAlignment="1" applyProtection="1">
      <alignment horizontal="left" indent="2"/>
      <protection locked="0"/>
    </xf>
    <xf numFmtId="167" fontId="89" fillId="0" borderId="0" xfId="61" applyNumberFormat="1" applyFont="1" applyAlignment="1" applyProtection="1">
      <alignment horizontal="left" vertical="top" wrapText="1"/>
      <protection locked="0"/>
    </xf>
    <xf numFmtId="167" fontId="89" fillId="0" borderId="0" xfId="93" applyNumberFormat="1" applyFont="1" applyProtection="1">
      <protection locked="0"/>
    </xf>
    <xf numFmtId="167" fontId="89" fillId="0" borderId="0" xfId="61" applyNumberFormat="1" applyFont="1" applyFill="1" applyBorder="1" applyProtection="1">
      <protection locked="0"/>
    </xf>
    <xf numFmtId="0" fontId="89" fillId="0" borderId="0" xfId="61" applyFont="1" applyAlignment="1">
      <alignment horizontal="center" vertical="center"/>
    </xf>
    <xf numFmtId="167" fontId="89" fillId="0" borderId="0" xfId="61" applyNumberFormat="1" applyFont="1" applyBorder="1" applyProtection="1">
      <protection locked="0"/>
    </xf>
    <xf numFmtId="167" fontId="89" fillId="0" borderId="0" xfId="61" applyNumberFormat="1" applyFont="1" applyBorder="1" applyAlignment="1" applyProtection="1">
      <alignment wrapText="1"/>
      <protection locked="0"/>
    </xf>
    <xf numFmtId="0" fontId="89" fillId="0" borderId="0" xfId="61" applyFont="1" applyFill="1" applyBorder="1"/>
    <xf numFmtId="0" fontId="84" fillId="0" borderId="36" xfId="0" applyFont="1" applyBorder="1" applyAlignment="1">
      <alignment horizontal="left" vertical="center" wrapText="1"/>
    </xf>
    <xf numFmtId="177" fontId="52" fillId="29" borderId="36" xfId="91" applyNumberFormat="1" applyFont="1" applyFill="1" applyBorder="1" applyAlignment="1" applyProtection="1">
      <alignment horizontal="right" vertical="center"/>
      <protection locked="0"/>
    </xf>
    <xf numFmtId="0" fontId="79" fillId="0" borderId="0" xfId="120" applyFont="1" applyFill="1" applyBorder="1"/>
    <xf numFmtId="0" fontId="79" fillId="0" borderId="0" xfId="120" applyFont="1" applyFill="1" applyBorder="1" applyAlignment="1">
      <alignment wrapText="1"/>
    </xf>
    <xf numFmtId="188" fontId="79" fillId="0" borderId="0" xfId="120" applyNumberFormat="1" applyFont="1" applyFill="1" applyBorder="1"/>
    <xf numFmtId="0" fontId="94" fillId="27" borderId="31" xfId="120" applyFont="1" applyFill="1" applyBorder="1" applyAlignment="1">
      <alignment horizontal="center" vertical="center" wrapText="1"/>
    </xf>
    <xf numFmtId="0" fontId="94" fillId="27" borderId="32" xfId="120" applyFont="1" applyFill="1" applyBorder="1" applyAlignment="1">
      <alignment horizontal="center" vertical="center" wrapText="1"/>
    </xf>
    <xf numFmtId="0" fontId="79" fillId="0" borderId="0" xfId="120" applyFont="1" applyFill="1" applyBorder="1" applyAlignment="1">
      <alignment horizontal="center" vertical="center"/>
    </xf>
    <xf numFmtId="0" fontId="79" fillId="0" borderId="0" xfId="120" applyFont="1" applyFill="1" applyBorder="1" applyAlignment="1">
      <alignment vertical="top"/>
    </xf>
    <xf numFmtId="0" fontId="95" fillId="0" borderId="0" xfId="120" applyFont="1" applyFill="1" applyBorder="1" applyAlignment="1">
      <alignment vertical="top"/>
    </xf>
    <xf numFmtId="8" fontId="79" fillId="0" borderId="0" xfId="120" applyNumberFormat="1" applyFont="1" applyFill="1" applyBorder="1" applyAlignment="1">
      <alignment horizontal="right"/>
    </xf>
    <xf numFmtId="0" fontId="96" fillId="0" borderId="0" xfId="120" applyFont="1" applyFill="1" applyBorder="1" applyAlignment="1">
      <alignment vertical="top" wrapText="1"/>
    </xf>
    <xf numFmtId="167" fontId="97" fillId="0" borderId="0" xfId="120" applyNumberFormat="1" applyFont="1" applyFill="1" applyBorder="1" applyAlignment="1">
      <alignment vertical="top"/>
    </xf>
    <xf numFmtId="178" fontId="0" fillId="0" borderId="0" xfId="0" applyNumberFormat="1"/>
    <xf numFmtId="178" fontId="48" fillId="0" borderId="0" xfId="0" applyNumberFormat="1" applyFont="1" applyAlignment="1">
      <alignment vertical="center"/>
    </xf>
    <xf numFmtId="4" fontId="52" fillId="0" borderId="0" xfId="111" applyNumberFormat="1" applyFont="1" applyFill="1" applyBorder="1" applyAlignment="1">
      <alignment horizontal="right" vertical="center"/>
    </xf>
    <xf numFmtId="4" fontId="48" fillId="0" borderId="0" xfId="111" applyFont="1" applyAlignment="1">
      <alignment vertical="center"/>
    </xf>
    <xf numFmtId="189" fontId="48" fillId="0" borderId="0" xfId="0" applyNumberFormat="1" applyFont="1" applyAlignment="1">
      <alignment vertical="center"/>
    </xf>
    <xf numFmtId="0" fontId="50" fillId="0" borderId="0" xfId="0" applyFont="1" applyFill="1" applyAlignment="1">
      <alignment horizontal="center" vertical="center"/>
    </xf>
    <xf numFmtId="4" fontId="89" fillId="0" borderId="0" xfId="111" applyFont="1"/>
    <xf numFmtId="0" fontId="78" fillId="0" borderId="0" xfId="0" applyFont="1" applyFill="1" applyAlignment="1">
      <alignment horizontal="center" vertical="center"/>
    </xf>
    <xf numFmtId="0" fontId="53" fillId="0" borderId="0" xfId="0" applyFont="1" applyBorder="1" applyAlignment="1">
      <alignment vertical="top" wrapText="1"/>
    </xf>
    <xf numFmtId="167" fontId="79" fillId="0" borderId="0" xfId="120" applyNumberFormat="1" applyFont="1" applyFill="1" applyBorder="1"/>
    <xf numFmtId="0" fontId="96" fillId="0" borderId="0" xfId="120" applyFont="1" applyFill="1" applyBorder="1" applyAlignment="1">
      <alignment vertical="center" wrapText="1"/>
    </xf>
    <xf numFmtId="0" fontId="79" fillId="0" borderId="0" xfId="120" applyFont="1" applyFill="1" applyBorder="1" applyAlignment="1">
      <alignment vertical="center"/>
    </xf>
    <xf numFmtId="0" fontId="78" fillId="27" borderId="35" xfId="120" applyFont="1" applyFill="1" applyBorder="1" applyAlignment="1">
      <alignment horizontal="center" vertical="center" wrapText="1"/>
    </xf>
    <xf numFmtId="17" fontId="16" fillId="0" borderId="0" xfId="0" applyNumberFormat="1" applyFont="1" applyFill="1" applyBorder="1"/>
    <xf numFmtId="3" fontId="16" fillId="0" borderId="0" xfId="0" applyNumberFormat="1" applyFont="1" applyFill="1" applyBorder="1"/>
    <xf numFmtId="9" fontId="80" fillId="27" borderId="31" xfId="75" applyFont="1" applyFill="1" applyBorder="1" applyAlignment="1">
      <alignment horizontal="center" vertical="center" wrapText="1"/>
    </xf>
    <xf numFmtId="9" fontId="80" fillId="27" borderId="32" xfId="75" applyFont="1" applyFill="1" applyBorder="1" applyAlignment="1">
      <alignment horizontal="center" vertical="center" wrapText="1"/>
    </xf>
    <xf numFmtId="0" fontId="79" fillId="0" borderId="0" xfId="120" applyFont="1" applyFill="1" applyBorder="1" applyAlignment="1"/>
    <xf numFmtId="190" fontId="98" fillId="0" borderId="5" xfId="120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167" fontId="101" fillId="25" borderId="16" xfId="94" applyNumberFormat="1" applyFont="1" applyFill="1" applyBorder="1" applyAlignment="1" applyProtection="1">
      <alignment horizontal="center" vertical="center"/>
      <protection locked="0"/>
    </xf>
    <xf numFmtId="167" fontId="101" fillId="25" borderId="28" xfId="91" applyNumberFormat="1" applyFont="1" applyFill="1" applyBorder="1" applyAlignment="1" applyProtection="1">
      <alignment horizontal="center" vertical="center" wrapText="1"/>
      <protection locked="0"/>
    </xf>
    <xf numFmtId="167" fontId="101" fillId="25" borderId="29" xfId="91" applyNumberFormat="1" applyFont="1" applyFill="1" applyBorder="1" applyAlignment="1" applyProtection="1">
      <alignment horizontal="center" vertical="center" wrapText="1"/>
      <protection locked="0"/>
    </xf>
    <xf numFmtId="167" fontId="86" fillId="0" borderId="0" xfId="94" applyNumberFormat="1" applyFont="1" applyFill="1" applyBorder="1" applyAlignment="1" applyProtection="1">
      <protection locked="0"/>
    </xf>
    <xf numFmtId="167" fontId="86" fillId="0" borderId="0" xfId="94" applyNumberFormat="1" applyFont="1" applyFill="1" applyBorder="1" applyAlignment="1" applyProtection="1">
      <alignment horizontal="left" indent="3"/>
      <protection locked="0"/>
    </xf>
    <xf numFmtId="167" fontId="102" fillId="28" borderId="0" xfId="94" applyNumberFormat="1" applyFont="1" applyFill="1" applyBorder="1" applyAlignment="1" applyProtection="1">
      <protection locked="0"/>
    </xf>
    <xf numFmtId="167" fontId="102" fillId="0" borderId="0" xfId="94" applyNumberFormat="1" applyFont="1" applyFill="1" applyBorder="1" applyAlignment="1" applyProtection="1">
      <protection locked="0"/>
    </xf>
    <xf numFmtId="167" fontId="102" fillId="28" borderId="0" xfId="94" applyNumberFormat="1" applyFont="1" applyFill="1" applyBorder="1" applyAlignment="1" applyProtection="1">
      <alignment vertical="center"/>
      <protection locked="0"/>
    </xf>
    <xf numFmtId="177" fontId="102" fillId="28" borderId="0" xfId="94" applyNumberFormat="1" applyFont="1" applyFill="1" applyBorder="1" applyAlignment="1" applyProtection="1">
      <alignment horizontal="right"/>
      <protection locked="0"/>
    </xf>
    <xf numFmtId="167" fontId="102" fillId="0" borderId="0" xfId="94" applyNumberFormat="1" applyFont="1" applyFill="1" applyBorder="1" applyAlignment="1" applyProtection="1">
      <alignment vertical="center"/>
      <protection locked="0"/>
    </xf>
    <xf numFmtId="177" fontId="102" fillId="0" borderId="0" xfId="94" applyNumberFormat="1" applyFont="1" applyFill="1" applyBorder="1" applyAlignment="1" applyProtection="1">
      <alignment horizontal="right"/>
      <protection locked="0"/>
    </xf>
    <xf numFmtId="4" fontId="84" fillId="0" borderId="0" xfId="94" applyNumberFormat="1" applyFont="1" applyBorder="1" applyAlignment="1" applyProtection="1">
      <alignment horizontal="right"/>
      <protection locked="0"/>
    </xf>
    <xf numFmtId="0" fontId="49" fillId="0" borderId="0" xfId="0" applyFont="1" applyFill="1" applyBorder="1" applyAlignment="1">
      <alignment vertical="center"/>
    </xf>
    <xf numFmtId="0" fontId="98" fillId="0" borderId="5" xfId="120" applyFont="1" applyFill="1" applyBorder="1" applyAlignment="1">
      <alignment horizontal="center" vertical="center"/>
    </xf>
    <xf numFmtId="177" fontId="52" fillId="0" borderId="0" xfId="91" quotePrefix="1" applyNumberFormat="1" applyFont="1" applyFill="1" applyBorder="1" applyAlignment="1" applyProtection="1">
      <alignment horizontal="right"/>
    </xf>
    <xf numFmtId="0" fontId="79" fillId="0" borderId="0" xfId="111" applyNumberFormat="1" applyFont="1" applyFill="1" applyBorder="1"/>
    <xf numFmtId="0" fontId="79" fillId="0" borderId="0" xfId="111" applyNumberFormat="1" applyFont="1" applyFill="1" applyBorder="1" applyAlignment="1">
      <alignment horizontal="center" vertical="center"/>
    </xf>
    <xf numFmtId="0" fontId="0" fillId="0" borderId="0" xfId="111" applyNumberFormat="1" applyFont="1"/>
    <xf numFmtId="0" fontId="95" fillId="0" borderId="0" xfId="111" applyNumberFormat="1" applyFont="1" applyFill="1" applyBorder="1" applyAlignment="1">
      <alignment vertical="top"/>
    </xf>
    <xf numFmtId="175" fontId="53" fillId="0" borderId="0" xfId="90" quotePrefix="1" applyNumberFormat="1" applyFont="1" applyBorder="1" applyAlignment="1">
      <alignment vertical="center" wrapText="1"/>
    </xf>
    <xf numFmtId="167" fontId="66" fillId="25" borderId="34" xfId="91" applyNumberFormat="1" applyFont="1" applyFill="1" applyBorder="1" applyAlignment="1" applyProtection="1">
      <alignment horizontal="center" vertical="center" wrapText="1"/>
      <protection locked="0"/>
    </xf>
    <xf numFmtId="0" fontId="0" fillId="0" borderId="21" xfId="0" applyBorder="1"/>
    <xf numFmtId="3" fontId="0" fillId="0" borderId="23" xfId="0" applyNumberFormat="1" applyBorder="1"/>
    <xf numFmtId="4" fontId="0" fillId="0" borderId="22" xfId="111" applyFont="1" applyBorder="1"/>
    <xf numFmtId="0" fontId="0" fillId="0" borderId="0" xfId="0" applyFill="1"/>
    <xf numFmtId="167" fontId="52" fillId="0" borderId="0" xfId="91" applyNumberFormat="1" applyFont="1" applyFill="1" applyBorder="1" applyAlignment="1" applyProtection="1">
      <alignment horizontal="left" indent="1"/>
      <protection locked="0"/>
    </xf>
    <xf numFmtId="4" fontId="52" fillId="0" borderId="0" xfId="91" applyNumberFormat="1" applyFont="1" applyFill="1" applyBorder="1" applyAlignment="1" applyProtection="1">
      <alignment horizontal="left" indent="1"/>
      <protection locked="0"/>
    </xf>
    <xf numFmtId="0" fontId="48" fillId="0" borderId="0" xfId="0" applyFont="1" applyAlignment="1">
      <alignment horizontal="left" indent="1"/>
    </xf>
    <xf numFmtId="167" fontId="48" fillId="0" borderId="0" xfId="0" quotePrefix="1" applyNumberFormat="1" applyFont="1" applyAlignment="1" applyProtection="1">
      <alignment horizontal="left" indent="2"/>
      <protection locked="0"/>
    </xf>
    <xf numFmtId="167" fontId="48" fillId="0" borderId="0" xfId="0" applyNumberFormat="1" applyFont="1" applyAlignment="1" applyProtection="1">
      <alignment horizontal="left" indent="2"/>
      <protection locked="0"/>
    </xf>
    <xf numFmtId="167" fontId="86" fillId="0" borderId="0" xfId="91" applyNumberFormat="1" applyFont="1" applyFill="1" applyBorder="1" applyAlignment="1" applyProtection="1">
      <alignment horizontal="left" vertical="center"/>
      <protection locked="0"/>
    </xf>
    <xf numFmtId="167" fontId="85" fillId="0" borderId="0" xfId="0" applyNumberFormat="1" applyFont="1" applyAlignment="1" applyProtection="1">
      <alignment horizontal="left" indent="2"/>
      <protection locked="0"/>
    </xf>
    <xf numFmtId="177" fontId="109" fillId="0" borderId="0" xfId="91" applyNumberFormat="1" applyFont="1" applyFill="1" applyBorder="1" applyAlignment="1" applyProtection="1">
      <protection locked="0"/>
    </xf>
    <xf numFmtId="0" fontId="85" fillId="0" borderId="36" xfId="0" applyFont="1" applyBorder="1" applyAlignment="1">
      <alignment horizontal="left" vertical="center" wrapText="1" indent="2"/>
    </xf>
    <xf numFmtId="177" fontId="109" fillId="29" borderId="36" xfId="91" applyNumberFormat="1" applyFont="1" applyFill="1" applyBorder="1" applyAlignment="1" applyProtection="1">
      <alignment vertical="center"/>
      <protection locked="0"/>
    </xf>
    <xf numFmtId="167" fontId="110" fillId="0" borderId="0" xfId="61" applyNumberFormat="1" applyFont="1" applyProtection="1">
      <protection locked="0"/>
    </xf>
    <xf numFmtId="3" fontId="9" fillId="0" borderId="0" xfId="0" applyNumberFormat="1" applyFont="1" applyFill="1" applyBorder="1"/>
    <xf numFmtId="4" fontId="53" fillId="0" borderId="5" xfId="92" applyNumberFormat="1" applyFont="1" applyBorder="1" applyAlignment="1" applyProtection="1">
      <alignment horizontal="right"/>
      <protection locked="0"/>
    </xf>
    <xf numFmtId="0" fontId="107" fillId="0" borderId="0" xfId="0" applyFont="1" applyBorder="1" applyAlignment="1">
      <alignment vertical="top" wrapText="1"/>
    </xf>
    <xf numFmtId="181" fontId="84" fillId="0" borderId="0" xfId="0" applyNumberFormat="1" applyFont="1" applyFill="1"/>
    <xf numFmtId="181" fontId="85" fillId="0" borderId="0" xfId="0" applyNumberFormat="1" applyFont="1" applyFill="1"/>
    <xf numFmtId="181" fontId="84" fillId="0" borderId="0" xfId="0" applyNumberFormat="1" applyFont="1" applyFill="1" applyAlignment="1"/>
    <xf numFmtId="181" fontId="51" fillId="24" borderId="0" xfId="91" applyNumberFormat="1" applyFont="1" applyFill="1" applyBorder="1" applyAlignment="1" applyProtection="1">
      <alignment vertical="center"/>
      <protection locked="0"/>
    </xf>
    <xf numFmtId="0" fontId="112" fillId="0" borderId="0" xfId="0" applyFont="1" applyAlignment="1">
      <alignment vertical="center" wrapText="1"/>
    </xf>
    <xf numFmtId="167" fontId="97" fillId="0" borderId="0" xfId="120" applyNumberFormat="1" applyFont="1" applyFill="1" applyBorder="1" applyAlignment="1">
      <alignment vertical="center"/>
    </xf>
    <xf numFmtId="0" fontId="114" fillId="0" borderId="0" xfId="61" applyFont="1"/>
    <xf numFmtId="49" fontId="114" fillId="0" borderId="0" xfId="61" applyNumberFormat="1" applyFont="1"/>
    <xf numFmtId="0" fontId="107" fillId="0" borderId="0" xfId="0" applyFont="1" applyBorder="1" applyAlignment="1">
      <alignment vertical="top"/>
    </xf>
    <xf numFmtId="0" fontId="49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0" fontId="0" fillId="0" borderId="0" xfId="0"/>
    <xf numFmtId="167" fontId="79" fillId="29" borderId="0" xfId="0" applyNumberFormat="1" applyFont="1" applyFill="1" applyAlignment="1">
      <alignment vertical="top"/>
    </xf>
    <xf numFmtId="4" fontId="53" fillId="0" borderId="0" xfId="111" applyFont="1" applyAlignment="1">
      <alignment vertical="top" wrapText="1"/>
    </xf>
    <xf numFmtId="0" fontId="49" fillId="0" borderId="0" xfId="0" applyFont="1" applyFill="1" applyBorder="1" applyAlignment="1">
      <alignment horizontal="center" vertical="center"/>
    </xf>
    <xf numFmtId="0" fontId="70" fillId="0" borderId="0" xfId="0" applyFont="1" applyAlignment="1">
      <alignment horizontal="center"/>
    </xf>
    <xf numFmtId="0" fontId="48" fillId="30" borderId="0" xfId="0" applyFont="1" applyFill="1" applyAlignment="1">
      <alignment vertical="center"/>
    </xf>
    <xf numFmtId="175" fontId="53" fillId="0" borderId="18" xfId="90" applyNumberFormat="1" applyFont="1" applyBorder="1" applyAlignment="1">
      <alignment vertical="center" wrapText="1"/>
    </xf>
    <xf numFmtId="0" fontId="89" fillId="0" borderId="40" xfId="137" applyFont="1" applyFill="1" applyBorder="1"/>
    <xf numFmtId="4" fontId="89" fillId="0" borderId="40" xfId="93" applyNumberFormat="1" applyFont="1" applyFill="1" applyBorder="1" applyAlignment="1" applyProtection="1">
      <alignment horizontal="right"/>
    </xf>
    <xf numFmtId="4" fontId="89" fillId="0" borderId="40" xfId="137" applyNumberFormat="1" applyFont="1" applyFill="1" applyBorder="1"/>
    <xf numFmtId="167" fontId="89" fillId="0" borderId="40" xfId="137" applyNumberFormat="1" applyFont="1" applyFill="1" applyBorder="1" applyAlignment="1" applyProtection="1">
      <alignment horizontal="right"/>
      <protection locked="0"/>
    </xf>
    <xf numFmtId="0" fontId="114" fillId="0" borderId="40" xfId="137" applyFont="1" applyFill="1" applyBorder="1"/>
    <xf numFmtId="167" fontId="79" fillId="0" borderId="0" xfId="0" applyNumberFormat="1" applyFont="1" applyFill="1" applyBorder="1" applyAlignment="1">
      <alignment vertical="top"/>
    </xf>
    <xf numFmtId="0" fontId="85" fillId="0" borderId="0" xfId="61" applyFont="1"/>
    <xf numFmtId="0" fontId="96" fillId="0" borderId="0" xfId="120" applyFont="1" applyFill="1" applyBorder="1" applyAlignment="1">
      <alignment horizontal="left" vertical="top" wrapText="1"/>
    </xf>
    <xf numFmtId="0" fontId="84" fillId="0" borderId="0" xfId="120" applyFont="1" applyFill="1" applyBorder="1" applyAlignment="1">
      <alignment horizontal="left" vertical="top"/>
    </xf>
    <xf numFmtId="0" fontId="49" fillId="0" borderId="0" xfId="0" applyFont="1" applyFill="1" applyBorder="1" applyAlignment="1">
      <alignment horizontal="center" vertical="center"/>
    </xf>
    <xf numFmtId="0" fontId="92" fillId="0" borderId="0" xfId="0" applyFont="1" applyAlignment="1">
      <alignment horizontal="left"/>
    </xf>
    <xf numFmtId="0" fontId="92" fillId="0" borderId="0" xfId="0" applyFont="1" applyBorder="1" applyAlignment="1">
      <alignment horizontal="left"/>
    </xf>
    <xf numFmtId="0" fontId="79" fillId="29" borderId="0" xfId="0" applyFont="1" applyFill="1" applyAlignment="1">
      <alignment horizontal="left" vertical="top" indent="2"/>
    </xf>
    <xf numFmtId="0" fontId="81" fillId="29" borderId="7" xfId="0" applyFont="1" applyFill="1" applyBorder="1" applyAlignment="1">
      <alignment horizontal="left" vertical="top"/>
    </xf>
    <xf numFmtId="167" fontId="81" fillId="0" borderId="7" xfId="0" applyNumberFormat="1" applyFont="1" applyFill="1" applyBorder="1" applyAlignment="1">
      <alignment vertical="top"/>
    </xf>
    <xf numFmtId="0" fontId="80" fillId="27" borderId="37" xfId="0" applyFont="1" applyFill="1" applyBorder="1" applyAlignment="1">
      <alignment horizontal="center" vertical="center"/>
    </xf>
    <xf numFmtId="0" fontId="80" fillId="27" borderId="43" xfId="0" applyFont="1" applyFill="1" applyBorder="1" applyAlignment="1">
      <alignment horizontal="center" vertical="center" wrapText="1"/>
    </xf>
    <xf numFmtId="0" fontId="81" fillId="29" borderId="7" xfId="0" applyFont="1" applyFill="1" applyBorder="1" applyAlignment="1">
      <alignment horizontal="left" vertical="top" indent="2"/>
    </xf>
    <xf numFmtId="167" fontId="81" fillId="29" borderId="7" xfId="0" applyNumberFormat="1" applyFont="1" applyFill="1" applyBorder="1" applyAlignment="1">
      <alignment vertical="top"/>
    </xf>
    <xf numFmtId="175" fontId="53" fillId="27" borderId="18" xfId="90" applyNumberFormat="1" applyFont="1" applyFill="1" applyBorder="1" applyAlignment="1">
      <alignment vertical="center" wrapText="1"/>
    </xf>
    <xf numFmtId="49" fontId="114" fillId="0" borderId="0" xfId="61" applyNumberFormat="1" applyFont="1" applyAlignment="1">
      <alignment vertical="center"/>
    </xf>
    <xf numFmtId="0" fontId="117" fillId="0" borderId="0" xfId="0" applyFont="1" applyAlignment="1">
      <alignment horizontal="left" vertical="top" indent="1"/>
    </xf>
    <xf numFmtId="0" fontId="81" fillId="0" borderId="7" xfId="0" applyFont="1" applyFill="1" applyBorder="1" applyAlignment="1">
      <alignment horizontal="left" vertical="top"/>
    </xf>
    <xf numFmtId="0" fontId="79" fillId="0" borderId="0" xfId="0" applyFont="1" applyFill="1" applyAlignment="1">
      <alignment horizontal="left" vertical="top" indent="2"/>
    </xf>
    <xf numFmtId="167" fontId="79" fillId="0" borderId="0" xfId="0" applyNumberFormat="1" applyFont="1" applyFill="1" applyAlignment="1">
      <alignment vertical="top"/>
    </xf>
    <xf numFmtId="0" fontId="79" fillId="0" borderId="0" xfId="0" applyFont="1" applyFill="1" applyBorder="1" applyAlignment="1">
      <alignment horizontal="left" vertical="top" indent="2"/>
    </xf>
    <xf numFmtId="167" fontId="102" fillId="29" borderId="0" xfId="94" applyNumberFormat="1" applyFont="1" applyFill="1" applyBorder="1" applyAlignment="1" applyProtection="1">
      <alignment vertical="center"/>
      <protection locked="0"/>
    </xf>
    <xf numFmtId="177" fontId="102" fillId="29" borderId="0" xfId="94" applyNumberFormat="1" applyFont="1" applyFill="1" applyBorder="1" applyAlignment="1" applyProtection="1">
      <alignment horizontal="right"/>
      <protection locked="0"/>
    </xf>
    <xf numFmtId="0" fontId="48" fillId="29" borderId="0" xfId="0" applyFont="1" applyFill="1" applyAlignment="1">
      <alignment vertical="center"/>
    </xf>
    <xf numFmtId="4" fontId="48" fillId="29" borderId="0" xfId="117" applyFont="1" applyFill="1" applyAlignment="1">
      <alignment vertical="center"/>
    </xf>
    <xf numFmtId="0" fontId="48" fillId="0" borderId="18" xfId="0" applyFont="1" applyBorder="1" applyAlignment="1">
      <alignment vertical="center"/>
    </xf>
    <xf numFmtId="0" fontId="79" fillId="0" borderId="0" xfId="12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96" fillId="0" borderId="0" xfId="120" applyFont="1" applyFill="1" applyBorder="1" applyAlignment="1">
      <alignment horizontal="center" vertical="top" wrapText="1"/>
    </xf>
    <xf numFmtId="0" fontId="96" fillId="0" borderId="0" xfId="120" applyFont="1" applyFill="1" applyBorder="1" applyAlignment="1">
      <alignment horizontal="center" vertical="center" wrapText="1"/>
    </xf>
    <xf numFmtId="181" fontId="3" fillId="0" borderId="0" xfId="201" applyNumberFormat="1" applyFont="1"/>
    <xf numFmtId="181" fontId="3" fillId="0" borderId="0" xfId="201" applyNumberFormat="1" applyFont="1" applyFill="1"/>
    <xf numFmtId="14" fontId="48" fillId="30" borderId="0" xfId="0" applyNumberFormat="1" applyFont="1" applyFill="1" applyAlignment="1">
      <alignment vertical="center"/>
    </xf>
    <xf numFmtId="0" fontId="49" fillId="0" borderId="0" xfId="0" applyFont="1" applyFill="1" applyBorder="1" applyAlignment="1">
      <alignment horizontal="center" vertical="center"/>
    </xf>
    <xf numFmtId="0" fontId="70" fillId="0" borderId="0" xfId="0" applyFont="1" applyAlignment="1">
      <alignment horizontal="center"/>
    </xf>
    <xf numFmtId="167" fontId="101" fillId="25" borderId="44" xfId="91" applyNumberFormat="1" applyFont="1" applyFill="1" applyBorder="1" applyAlignment="1" applyProtection="1">
      <alignment horizontal="center" vertical="center" wrapText="1"/>
      <protection locked="0"/>
    </xf>
    <xf numFmtId="177" fontId="52" fillId="29" borderId="0" xfId="91" applyNumberFormat="1" applyFont="1" applyFill="1" applyBorder="1" applyAlignment="1" applyProtection="1">
      <alignment horizontal="right" vertical="center"/>
      <protection locked="0"/>
    </xf>
    <xf numFmtId="177" fontId="109" fillId="29" borderId="0" xfId="91" applyNumberFormat="1" applyFont="1" applyFill="1" applyBorder="1" applyAlignment="1" applyProtection="1">
      <alignment vertical="center"/>
      <protection locked="0"/>
    </xf>
    <xf numFmtId="0" fontId="49" fillId="0" borderId="0" xfId="137" applyFont="1" applyAlignment="1">
      <alignment horizontal="center"/>
    </xf>
    <xf numFmtId="0" fontId="53" fillId="0" borderId="0" xfId="137" applyFont="1"/>
    <xf numFmtId="0" fontId="19" fillId="0" borderId="0" xfId="137"/>
    <xf numFmtId="0" fontId="53" fillId="0" borderId="0" xfId="137" applyFont="1" applyAlignment="1">
      <alignment horizontal="right"/>
    </xf>
    <xf numFmtId="0" fontId="19" fillId="0" borderId="0" xfId="137" applyAlignment="1">
      <alignment horizontal="right"/>
    </xf>
    <xf numFmtId="0" fontId="35" fillId="25" borderId="25" xfId="137" applyFont="1" applyFill="1" applyBorder="1" applyAlignment="1">
      <alignment horizontal="center" vertical="center"/>
    </xf>
    <xf numFmtId="0" fontId="35" fillId="25" borderId="45" xfId="137" applyFont="1" applyFill="1" applyBorder="1" applyAlignment="1">
      <alignment horizontal="center" vertical="center"/>
    </xf>
    <xf numFmtId="0" fontId="35" fillId="25" borderId="45" xfId="137" applyFont="1" applyFill="1" applyBorder="1" applyAlignment="1">
      <alignment horizontal="center" vertical="center" wrapText="1"/>
    </xf>
    <xf numFmtId="0" fontId="35" fillId="25" borderId="0" xfId="137" applyFont="1" applyFill="1" applyBorder="1" applyAlignment="1">
      <alignment horizontal="center" vertical="center" wrapText="1"/>
    </xf>
    <xf numFmtId="0" fontId="35" fillId="32" borderId="45" xfId="137" applyFont="1" applyFill="1" applyBorder="1" applyAlignment="1">
      <alignment horizontal="center" vertical="center" wrapText="1"/>
    </xf>
    <xf numFmtId="0" fontId="118" fillId="0" borderId="0" xfId="137" applyFont="1" applyBorder="1" applyAlignment="1">
      <alignment vertical="center"/>
    </xf>
    <xf numFmtId="0" fontId="118" fillId="0" borderId="46" xfId="137" applyFont="1" applyBorder="1" applyAlignment="1">
      <alignment vertical="center"/>
    </xf>
    <xf numFmtId="0" fontId="53" fillId="32" borderId="0" xfId="137" applyFont="1" applyFill="1"/>
    <xf numFmtId="0" fontId="51" fillId="0" borderId="0" xfId="137" applyFont="1" applyBorder="1" applyAlignment="1">
      <alignment vertical="top" wrapText="1"/>
    </xf>
    <xf numFmtId="167" fontId="51" fillId="0" borderId="47" xfId="137" applyNumberFormat="1" applyFont="1" applyBorder="1" applyAlignment="1">
      <alignment vertical="top"/>
    </xf>
    <xf numFmtId="167" fontId="51" fillId="0" borderId="0" xfId="137" applyNumberFormat="1" applyFont="1" applyBorder="1" applyAlignment="1">
      <alignment vertical="top"/>
    </xf>
    <xf numFmtId="167" fontId="51" fillId="0" borderId="0" xfId="137" applyNumberFormat="1" applyFont="1" applyFill="1" applyBorder="1" applyAlignment="1">
      <alignment vertical="top"/>
    </xf>
    <xf numFmtId="167" fontId="51" fillId="32" borderId="0" xfId="137" applyNumberFormat="1" applyFont="1" applyFill="1" applyBorder="1" applyAlignment="1">
      <alignment vertical="top"/>
    </xf>
    <xf numFmtId="0" fontId="53" fillId="0" borderId="0" xfId="137" applyFont="1" applyBorder="1" applyAlignment="1">
      <alignment horizontal="left" vertical="top" indent="3"/>
    </xf>
    <xf numFmtId="167" fontId="53" fillId="0" borderId="47" xfId="137" applyNumberFormat="1" applyFont="1" applyBorder="1" applyAlignment="1">
      <alignment vertical="top"/>
    </xf>
    <xf numFmtId="167" fontId="53" fillId="0" borderId="0" xfId="137" applyNumberFormat="1" applyFont="1" applyBorder="1" applyAlignment="1">
      <alignment vertical="top"/>
    </xf>
    <xf numFmtId="167" fontId="53" fillId="0" borderId="0" xfId="137" applyNumberFormat="1" applyFont="1" applyFill="1" applyBorder="1" applyAlignment="1">
      <alignment vertical="top"/>
    </xf>
    <xf numFmtId="167" fontId="19" fillId="0" borderId="0" xfId="137" applyNumberFormat="1" applyBorder="1" applyAlignment="1">
      <alignment vertical="top"/>
    </xf>
    <xf numFmtId="167" fontId="53" fillId="32" borderId="0" xfId="137" applyNumberFormat="1" applyFont="1" applyFill="1" applyBorder="1" applyAlignment="1">
      <alignment vertical="top"/>
    </xf>
    <xf numFmtId="0" fontId="53" fillId="32" borderId="0" xfId="137" applyFont="1" applyFill="1" applyBorder="1" applyAlignment="1">
      <alignment horizontal="left" vertical="top" indent="3"/>
    </xf>
    <xf numFmtId="0" fontId="53" fillId="0" borderId="0" xfId="137" applyFont="1" applyFill="1" applyBorder="1" applyAlignment="1">
      <alignment horizontal="left" vertical="top" indent="3"/>
    </xf>
    <xf numFmtId="167" fontId="53" fillId="0" borderId="47" xfId="137" applyNumberFormat="1" applyFont="1" applyFill="1" applyBorder="1" applyAlignment="1">
      <alignment vertical="top"/>
    </xf>
    <xf numFmtId="167" fontId="19" fillId="0" borderId="0" xfId="137" applyNumberFormat="1" applyFill="1" applyBorder="1" applyAlignment="1">
      <alignment vertical="top"/>
    </xf>
    <xf numFmtId="0" fontId="19" fillId="0" borderId="0" xfId="137" applyFill="1"/>
    <xf numFmtId="0" fontId="51" fillId="0" borderId="0" xfId="137" applyFont="1" applyBorder="1" applyAlignment="1">
      <alignment vertical="top"/>
    </xf>
    <xf numFmtId="167" fontId="19" fillId="0" borderId="0" xfId="137" applyNumberFormat="1"/>
    <xf numFmtId="0" fontId="53" fillId="0" borderId="0" xfId="137" applyFont="1" applyBorder="1" applyAlignment="1">
      <alignment horizontal="left" vertical="top" indent="5"/>
    </xf>
    <xf numFmtId="0" fontId="119" fillId="0" borderId="0" xfId="137" applyFont="1" applyBorder="1" applyAlignment="1">
      <alignment horizontal="left" vertical="top" indent="7"/>
    </xf>
    <xf numFmtId="0" fontId="109" fillId="0" borderId="0" xfId="137" applyFont="1" applyBorder="1" applyAlignment="1">
      <alignment horizontal="left" vertical="top" indent="5"/>
    </xf>
    <xf numFmtId="167" fontId="109" fillId="0" borderId="47" xfId="137" applyNumberFormat="1" applyFont="1" applyBorder="1" applyAlignment="1">
      <alignment vertical="top"/>
    </xf>
    <xf numFmtId="167" fontId="109" fillId="0" borderId="0" xfId="137" applyNumberFormat="1" applyFont="1" applyBorder="1" applyAlignment="1">
      <alignment vertical="top"/>
    </xf>
    <xf numFmtId="167" fontId="109" fillId="0" borderId="0" xfId="137" applyNumberFormat="1" applyFont="1" applyFill="1" applyBorder="1" applyAlignment="1">
      <alignment vertical="top"/>
    </xf>
    <xf numFmtId="167" fontId="109" fillId="32" borderId="0" xfId="137" applyNumberFormat="1" applyFont="1" applyFill="1" applyBorder="1" applyAlignment="1">
      <alignment vertical="top"/>
    </xf>
    <xf numFmtId="0" fontId="120" fillId="0" borderId="0" xfId="137" applyFont="1" applyBorder="1" applyAlignment="1">
      <alignment horizontal="left" vertical="top" indent="7"/>
    </xf>
    <xf numFmtId="167" fontId="120" fillId="0" borderId="47" xfId="137" applyNumberFormat="1" applyFont="1" applyBorder="1" applyAlignment="1">
      <alignment vertical="top"/>
    </xf>
    <xf numFmtId="167" fontId="120" fillId="0" borderId="0" xfId="137" applyNumberFormat="1" applyFont="1" applyBorder="1" applyAlignment="1">
      <alignment vertical="top"/>
    </xf>
    <xf numFmtId="167" fontId="120" fillId="0" borderId="0" xfId="137" applyNumberFormat="1" applyFont="1" applyFill="1" applyBorder="1" applyAlignment="1">
      <alignment vertical="top"/>
    </xf>
    <xf numFmtId="167" fontId="120" fillId="32" borderId="0" xfId="137" applyNumberFormat="1" applyFont="1" applyFill="1" applyBorder="1" applyAlignment="1">
      <alignment vertical="top"/>
    </xf>
    <xf numFmtId="166" fontId="0" fillId="0" borderId="0" xfId="196" applyFont="1"/>
    <xf numFmtId="167" fontId="119" fillId="0" borderId="0" xfId="137" applyNumberFormat="1" applyFont="1" applyFill="1" applyAlignment="1">
      <alignment vertical="top"/>
    </xf>
    <xf numFmtId="167" fontId="53" fillId="0" borderId="0" xfId="137" applyNumberFormat="1" applyFont="1"/>
    <xf numFmtId="0" fontId="19" fillId="0" borderId="0" xfId="137" quotePrefix="1" applyFont="1"/>
    <xf numFmtId="0" fontId="118" fillId="0" borderId="0" xfId="137" applyFont="1" applyBorder="1" applyAlignment="1">
      <alignment vertical="top"/>
    </xf>
    <xf numFmtId="167" fontId="118" fillId="0" borderId="47" xfId="137" applyNumberFormat="1" applyFont="1" applyBorder="1" applyAlignment="1">
      <alignment vertical="top"/>
    </xf>
    <xf numFmtId="167" fontId="118" fillId="0" borderId="0" xfId="137" applyNumberFormat="1" applyFont="1" applyBorder="1" applyAlignment="1">
      <alignment vertical="top"/>
    </xf>
    <xf numFmtId="167" fontId="118" fillId="0" borderId="0" xfId="137" applyNumberFormat="1" applyFont="1" applyFill="1" applyBorder="1" applyAlignment="1">
      <alignment vertical="top"/>
    </xf>
    <xf numFmtId="167" fontId="118" fillId="32" borderId="0" xfId="137" applyNumberFormat="1" applyFont="1" applyFill="1" applyBorder="1" applyAlignment="1">
      <alignment vertical="top"/>
    </xf>
    <xf numFmtId="43" fontId="19" fillId="0" borderId="0" xfId="137" applyNumberFormat="1"/>
    <xf numFmtId="167" fontId="51" fillId="0" borderId="47" xfId="137" applyNumberFormat="1" applyFont="1" applyBorder="1" applyAlignment="1">
      <alignment vertical="top" wrapText="1"/>
    </xf>
    <xf numFmtId="167" fontId="51" fillId="0" borderId="0" xfId="137" applyNumberFormat="1" applyFont="1" applyBorder="1" applyAlignment="1">
      <alignment vertical="top" wrapText="1"/>
    </xf>
    <xf numFmtId="167" fontId="51" fillId="0" borderId="0" xfId="137" applyNumberFormat="1" applyFont="1" applyFill="1" applyBorder="1" applyAlignment="1">
      <alignment vertical="top" wrapText="1"/>
    </xf>
    <xf numFmtId="167" fontId="51" fillId="32" borderId="0" xfId="137" applyNumberFormat="1" applyFont="1" applyFill="1" applyBorder="1" applyAlignment="1">
      <alignment vertical="top" wrapText="1"/>
    </xf>
    <xf numFmtId="166" fontId="0" fillId="0" borderId="0" xfId="196" applyFont="1" applyAlignment="1">
      <alignment wrapText="1"/>
    </xf>
    <xf numFmtId="0" fontId="19" fillId="0" borderId="0" xfId="137" applyAlignment="1">
      <alignment wrapText="1"/>
    </xf>
    <xf numFmtId="0" fontId="118" fillId="0" borderId="39" xfId="137" applyFont="1" applyBorder="1" applyAlignment="1">
      <alignment vertical="top" wrapText="1"/>
    </xf>
    <xf numFmtId="167" fontId="118" fillId="0" borderId="48" xfId="137" applyNumberFormat="1" applyFont="1" applyBorder="1" applyAlignment="1">
      <alignment vertical="top"/>
    </xf>
    <xf numFmtId="167" fontId="118" fillId="0" borderId="39" xfId="137" applyNumberFormat="1" applyFont="1" applyBorder="1" applyAlignment="1">
      <alignment vertical="top"/>
    </xf>
    <xf numFmtId="167" fontId="118" fillId="0" borderId="39" xfId="137" applyNumberFormat="1" applyFont="1" applyFill="1" applyBorder="1" applyAlignment="1">
      <alignment vertical="top"/>
    </xf>
    <xf numFmtId="167" fontId="118" fillId="32" borderId="39" xfId="137" applyNumberFormat="1" applyFont="1" applyFill="1" applyBorder="1" applyAlignment="1">
      <alignment vertical="top"/>
    </xf>
    <xf numFmtId="0" fontId="109" fillId="0" borderId="38" xfId="137" applyFont="1" applyBorder="1" applyAlignment="1">
      <alignment vertical="top"/>
    </xf>
    <xf numFmtId="167" fontId="109" fillId="0" borderId="38" xfId="137" applyNumberFormat="1" applyFont="1" applyBorder="1" applyAlignment="1">
      <alignment vertical="top"/>
    </xf>
    <xf numFmtId="0" fontId="120" fillId="0" borderId="0" xfId="137" applyFont="1" applyAlignment="1">
      <alignment vertical="top"/>
    </xf>
    <xf numFmtId="167" fontId="120" fillId="0" borderId="0" xfId="137" applyNumberFormat="1" applyFont="1" applyAlignment="1">
      <alignment vertical="top"/>
    </xf>
    <xf numFmtId="0" fontId="121" fillId="0" borderId="21" xfId="137" applyFont="1" applyBorder="1"/>
    <xf numFmtId="167" fontId="53" fillId="0" borderId="23" xfId="137" applyNumberFormat="1" applyFont="1" applyBorder="1"/>
    <xf numFmtId="166" fontId="53" fillId="0" borderId="0" xfId="196" applyFont="1"/>
    <xf numFmtId="43" fontId="53" fillId="0" borderId="0" xfId="137" applyNumberFormat="1" applyFont="1"/>
    <xf numFmtId="0" fontId="109" fillId="0" borderId="0" xfId="137" applyFont="1" applyFill="1" applyBorder="1" applyAlignment="1">
      <alignment horizontal="left" vertical="top" indent="5"/>
    </xf>
    <xf numFmtId="167" fontId="109" fillId="0" borderId="47" xfId="137" applyNumberFormat="1" applyFont="1" applyFill="1" applyBorder="1" applyAlignment="1">
      <alignment vertical="top"/>
    </xf>
    <xf numFmtId="0" fontId="120" fillId="0" borderId="0" xfId="137" applyFont="1" applyFill="1" applyBorder="1" applyAlignment="1">
      <alignment horizontal="left" vertical="top" indent="7"/>
    </xf>
    <xf numFmtId="167" fontId="120" fillId="0" borderId="47" xfId="137" applyNumberFormat="1" applyFont="1" applyFill="1" applyBorder="1" applyAlignment="1">
      <alignment vertical="top"/>
    </xf>
    <xf numFmtId="0" fontId="109" fillId="0" borderId="0" xfId="137" applyFont="1" applyFill="1" applyBorder="1" applyAlignment="1">
      <alignment horizontal="left" vertical="top" indent="3"/>
    </xf>
    <xf numFmtId="167" fontId="53" fillId="0" borderId="0" xfId="137" applyNumberFormat="1" applyFont="1" applyFill="1"/>
    <xf numFmtId="4" fontId="125" fillId="0" borderId="0" xfId="0" applyNumberFormat="1" applyFont="1"/>
    <xf numFmtId="3" fontId="79" fillId="29" borderId="0" xfId="111" applyNumberFormat="1" applyFont="1" applyFill="1"/>
    <xf numFmtId="3" fontId="79" fillId="29" borderId="0" xfId="111" applyNumberFormat="1" applyFont="1" applyFill="1" applyBorder="1"/>
    <xf numFmtId="3" fontId="84" fillId="0" borderId="0" xfId="66" applyNumberFormat="1" applyFont="1" applyAlignment="1">
      <alignment vertical="center"/>
    </xf>
    <xf numFmtId="3" fontId="85" fillId="0" borderId="0" xfId="66" applyNumberFormat="1" applyFont="1"/>
    <xf numFmtId="0" fontId="84" fillId="0" borderId="5" xfId="66" applyFont="1" applyBorder="1" applyAlignment="1">
      <alignment vertical="center"/>
    </xf>
    <xf numFmtId="0" fontId="84" fillId="0" borderId="5" xfId="66" quotePrefix="1" applyFont="1" applyBorder="1" applyAlignment="1">
      <alignment vertical="center"/>
    </xf>
    <xf numFmtId="3" fontId="84" fillId="0" borderId="5" xfId="66" applyNumberFormat="1" applyFont="1" applyBorder="1" applyAlignment="1">
      <alignment vertical="center"/>
    </xf>
    <xf numFmtId="3" fontId="79" fillId="33" borderId="0" xfId="111" applyNumberFormat="1" applyFont="1" applyFill="1"/>
    <xf numFmtId="3" fontId="79" fillId="33" borderId="0" xfId="111" applyNumberFormat="1" applyFont="1" applyFill="1" applyBorder="1"/>
    <xf numFmtId="4" fontId="52" fillId="0" borderId="0" xfId="111" applyFont="1" applyFill="1" applyBorder="1" applyAlignment="1">
      <alignment horizontal="right" vertical="center"/>
    </xf>
    <xf numFmtId="0" fontId="82" fillId="0" borderId="0" xfId="204" applyFont="1" applyAlignment="1"/>
    <xf numFmtId="0" fontId="1" fillId="0" borderId="0" xfId="204"/>
    <xf numFmtId="8" fontId="1" fillId="0" borderId="0" xfId="204" applyNumberFormat="1"/>
    <xf numFmtId="167" fontId="66" fillId="25" borderId="16" xfId="205" applyNumberFormat="1" applyFont="1" applyFill="1" applyBorder="1" applyAlignment="1" applyProtection="1">
      <alignment horizontal="center" vertical="center" wrapText="1"/>
      <protection locked="0"/>
    </xf>
    <xf numFmtId="0" fontId="1" fillId="29" borderId="0" xfId="204" applyFont="1" applyFill="1"/>
    <xf numFmtId="3" fontId="1" fillId="29" borderId="0" xfId="204" applyNumberFormat="1" applyFill="1"/>
    <xf numFmtId="3" fontId="105" fillId="29" borderId="0" xfId="204" applyNumberFormat="1" applyFont="1" applyFill="1"/>
    <xf numFmtId="0" fontId="1" fillId="29" borderId="0" xfId="204" applyFont="1" applyFill="1" applyAlignment="1">
      <alignment horizontal="center"/>
    </xf>
    <xf numFmtId="14" fontId="1" fillId="29" borderId="0" xfId="204" applyNumberFormat="1" applyFill="1"/>
    <xf numFmtId="0" fontId="1" fillId="0" borderId="0" xfId="204" quotePrefix="1"/>
    <xf numFmtId="0" fontId="1" fillId="29" borderId="0" xfId="204" applyFont="1" applyFill="1" applyBorder="1"/>
    <xf numFmtId="183" fontId="0" fillId="29" borderId="0" xfId="206" applyNumberFormat="1" applyFont="1" applyFill="1"/>
    <xf numFmtId="0" fontId="82" fillId="31" borderId="7" xfId="204" applyFont="1" applyFill="1" applyBorder="1" applyAlignment="1">
      <alignment horizontal="center"/>
    </xf>
    <xf numFmtId="183" fontId="82" fillId="31" borderId="7" xfId="204" applyNumberFormat="1" applyFont="1" applyFill="1" applyBorder="1"/>
    <xf numFmtId="0" fontId="82" fillId="31" borderId="7" xfId="204" applyFont="1" applyFill="1" applyBorder="1"/>
    <xf numFmtId="0" fontId="92" fillId="29" borderId="0" xfId="207" applyFill="1"/>
    <xf numFmtId="43" fontId="92" fillId="29" borderId="0" xfId="124" applyFill="1" applyBorder="1"/>
    <xf numFmtId="43" fontId="92" fillId="29" borderId="0" xfId="207" applyNumberFormat="1" applyFill="1"/>
    <xf numFmtId="0" fontId="0" fillId="29" borderId="0" xfId="207" applyFont="1" applyFill="1"/>
    <xf numFmtId="8" fontId="92" fillId="29" borderId="0" xfId="207" applyNumberFormat="1" applyFill="1"/>
    <xf numFmtId="0" fontId="92" fillId="0" borderId="0" xfId="207"/>
    <xf numFmtId="0" fontId="80" fillId="27" borderId="58" xfId="208" applyFont="1" applyFill="1" applyBorder="1" applyAlignment="1">
      <alignment horizontal="center" vertical="center"/>
    </xf>
    <xf numFmtId="0" fontId="80" fillId="27" borderId="59" xfId="208" applyFont="1" applyFill="1" applyBorder="1" applyAlignment="1">
      <alignment horizontal="center" vertical="center"/>
    </xf>
    <xf numFmtId="0" fontId="0" fillId="0" borderId="0" xfId="207" applyFont="1"/>
    <xf numFmtId="0" fontId="82" fillId="29" borderId="0" xfId="207" applyFont="1" applyFill="1"/>
    <xf numFmtId="0" fontId="82" fillId="29" borderId="0" xfId="207" applyNumberFormat="1" applyFont="1" applyFill="1" applyAlignment="1">
      <alignment horizontal="left"/>
    </xf>
    <xf numFmtId="14" fontId="92" fillId="29" borderId="0" xfId="207" applyNumberFormat="1" applyFill="1"/>
    <xf numFmtId="182" fontId="1" fillId="29" borderId="60" xfId="209" applyNumberFormat="1" applyFont="1" applyFill="1" applyBorder="1"/>
    <xf numFmtId="0" fontId="82" fillId="29" borderId="0" xfId="207" applyFont="1" applyFill="1" applyAlignment="1">
      <alignment horizontal="left"/>
    </xf>
    <xf numFmtId="43" fontId="0" fillId="29" borderId="0" xfId="207" applyNumberFormat="1" applyFont="1" applyFill="1"/>
    <xf numFmtId="14" fontId="0" fillId="29" borderId="0" xfId="207" applyNumberFormat="1" applyFont="1" applyFill="1"/>
    <xf numFmtId="182" fontId="81" fillId="34" borderId="20" xfId="209" applyNumberFormat="1" applyFont="1" applyFill="1" applyBorder="1"/>
    <xf numFmtId="182" fontId="82" fillId="34" borderId="20" xfId="209" applyNumberFormat="1" applyFont="1" applyFill="1" applyBorder="1"/>
    <xf numFmtId="0" fontId="87" fillId="29" borderId="0" xfId="208" applyFont="1" applyFill="1"/>
    <xf numFmtId="182" fontId="92" fillId="29" borderId="0" xfId="207" applyNumberFormat="1" applyFill="1"/>
    <xf numFmtId="16" fontId="92" fillId="29" borderId="0" xfId="207" applyNumberFormat="1" applyFill="1"/>
    <xf numFmtId="0" fontId="82" fillId="0" borderId="0" xfId="207" applyFont="1" applyFill="1"/>
    <xf numFmtId="0" fontId="92" fillId="0" borderId="0" xfId="207" applyFill="1"/>
    <xf numFmtId="0" fontId="82" fillId="0" borderId="0" xfId="207" applyFont="1" applyFill="1" applyAlignment="1">
      <alignment horizontal="left"/>
    </xf>
    <xf numFmtId="0" fontId="0" fillId="0" borderId="0" xfId="207" applyFont="1" applyFill="1"/>
    <xf numFmtId="182" fontId="92" fillId="0" borderId="0" xfId="207" applyNumberFormat="1"/>
    <xf numFmtId="0" fontId="105" fillId="0" borderId="0" xfId="207" applyFont="1"/>
    <xf numFmtId="0" fontId="126" fillId="29" borderId="0" xfId="211" applyFont="1" applyFill="1"/>
    <xf numFmtId="0" fontId="19" fillId="0" borderId="0" xfId="212"/>
    <xf numFmtId="0" fontId="19" fillId="29" borderId="0" xfId="212" applyFill="1"/>
    <xf numFmtId="0" fontId="19" fillId="29" borderId="0" xfId="212" applyFill="1" applyAlignment="1">
      <alignment horizontal="right"/>
    </xf>
    <xf numFmtId="0" fontId="127" fillId="35" borderId="20" xfId="212" applyFont="1" applyFill="1" applyBorder="1" applyAlignment="1">
      <alignment horizontal="center" vertical="center" wrapText="1"/>
    </xf>
    <xf numFmtId="0" fontId="128" fillId="36" borderId="0" xfId="212" applyFont="1" applyFill="1"/>
    <xf numFmtId="0" fontId="128" fillId="29" borderId="0" xfId="212" applyFont="1" applyFill="1" applyAlignment="1">
      <alignment horizontal="left" indent="5"/>
    </xf>
    <xf numFmtId="0" fontId="128" fillId="36" borderId="18" xfId="212" applyFont="1" applyFill="1" applyBorder="1"/>
    <xf numFmtId="43" fontId="19" fillId="0" borderId="0" xfId="206" applyFont="1"/>
    <xf numFmtId="0" fontId="130" fillId="36" borderId="5" xfId="212" applyFont="1" applyFill="1" applyBorder="1"/>
    <xf numFmtId="14" fontId="19" fillId="0" borderId="0" xfId="212" applyNumberFormat="1"/>
    <xf numFmtId="167" fontId="89" fillId="26" borderId="19" xfId="93" applyNumberFormat="1" applyFont="1" applyFill="1" applyBorder="1" applyAlignment="1" applyProtection="1">
      <alignment horizontal="center" vertical="center" wrapText="1"/>
      <protection locked="0"/>
    </xf>
    <xf numFmtId="167" fontId="89" fillId="26" borderId="7" xfId="93" applyNumberFormat="1" applyFont="1" applyFill="1" applyBorder="1" applyAlignment="1" applyProtection="1">
      <alignment horizontal="center" vertical="center" wrapText="1"/>
      <protection locked="0"/>
    </xf>
    <xf numFmtId="167" fontId="89" fillId="0" borderId="0" xfId="93" applyNumberFormat="1" applyFont="1" applyFill="1" applyBorder="1" applyAlignment="1" applyProtection="1">
      <alignment vertical="center" wrapText="1"/>
      <protection locked="0"/>
    </xf>
    <xf numFmtId="167" fontId="89" fillId="26" borderId="20" xfId="93" applyNumberFormat="1" applyFont="1" applyFill="1" applyBorder="1" applyAlignment="1" applyProtection="1">
      <alignment horizontal="center" vertical="center" wrapText="1"/>
      <protection locked="0"/>
    </xf>
    <xf numFmtId="167" fontId="89" fillId="26" borderId="5" xfId="93" applyNumberFormat="1" applyFont="1" applyFill="1" applyBorder="1" applyAlignment="1" applyProtection="1">
      <alignment vertical="center"/>
      <protection locked="0"/>
    </xf>
    <xf numFmtId="167" fontId="89" fillId="26" borderId="24" xfId="93" applyNumberFormat="1" applyFont="1" applyFill="1" applyBorder="1" applyAlignment="1" applyProtection="1">
      <alignment vertical="center"/>
      <protection locked="0"/>
    </xf>
    <xf numFmtId="4" fontId="89" fillId="26" borderId="15" xfId="93" applyNumberFormat="1" applyFont="1" applyFill="1" applyBorder="1" applyAlignment="1" applyProtection="1">
      <alignment horizontal="center" vertical="center"/>
      <protection locked="0"/>
    </xf>
    <xf numFmtId="4" fontId="90" fillId="0" borderId="41" xfId="93" applyNumberFormat="1" applyFont="1" applyFill="1" applyBorder="1" applyAlignment="1" applyProtection="1">
      <alignment horizontal="center" vertical="center"/>
      <protection locked="0"/>
    </xf>
    <xf numFmtId="4" fontId="89" fillId="26" borderId="0" xfId="93" applyNumberFormat="1" applyFont="1" applyFill="1" applyBorder="1" applyAlignment="1" applyProtection="1">
      <alignment horizontal="center" vertical="center"/>
      <protection locked="0"/>
    </xf>
    <xf numFmtId="167" fontId="89" fillId="0" borderId="0" xfId="93" applyNumberFormat="1" applyFont="1" applyFill="1" applyBorder="1" applyProtection="1">
      <protection locked="0"/>
    </xf>
    <xf numFmtId="167" fontId="89" fillId="0" borderId="40" xfId="93" applyNumberFormat="1" applyFont="1" applyFill="1" applyBorder="1" applyAlignment="1" applyProtection="1">
      <alignment horizontal="right"/>
      <protection locked="0"/>
    </xf>
    <xf numFmtId="3" fontId="89" fillId="0" borderId="0" xfId="61" applyNumberFormat="1" applyFont="1" applyFill="1" applyBorder="1" applyAlignment="1" applyProtection="1">
      <alignment horizontal="right"/>
    </xf>
    <xf numFmtId="3" fontId="89" fillId="0" borderId="0" xfId="61" applyNumberFormat="1" applyFont="1" applyFill="1" applyAlignment="1" applyProtection="1">
      <alignment horizontal="right"/>
    </xf>
    <xf numFmtId="4" fontId="89" fillId="0" borderId="40" xfId="114" applyFont="1" applyFill="1" applyBorder="1" applyAlignment="1" applyProtection="1">
      <alignment horizontal="right"/>
    </xf>
    <xf numFmtId="167" fontId="89" fillId="0" borderId="5" xfId="93" applyNumberFormat="1" applyFont="1" applyBorder="1" applyAlignment="1" applyProtection="1">
      <alignment horizontal="left"/>
      <protection locked="0"/>
    </xf>
    <xf numFmtId="167" fontId="89" fillId="0" borderId="5" xfId="61" applyNumberFormat="1" applyFont="1" applyBorder="1" applyProtection="1">
      <protection locked="0"/>
    </xf>
    <xf numFmtId="4" fontId="89" fillId="0" borderId="5" xfId="93" applyNumberFormat="1" applyFont="1" applyFill="1" applyBorder="1" applyAlignment="1" applyProtection="1">
      <alignment horizontal="right"/>
    </xf>
    <xf numFmtId="4" fontId="89" fillId="0" borderId="41" xfId="93" applyNumberFormat="1" applyFont="1" applyFill="1" applyBorder="1" applyAlignment="1" applyProtection="1">
      <alignment horizontal="right"/>
    </xf>
    <xf numFmtId="167" fontId="131" fillId="0" borderId="0" xfId="93" applyNumberFormat="1" applyFont="1" applyBorder="1" applyAlignment="1" applyProtection="1">
      <alignment horizontal="left"/>
      <protection locked="0"/>
    </xf>
    <xf numFmtId="167" fontId="131" fillId="0" borderId="0" xfId="61" applyNumberFormat="1" applyFont="1" applyBorder="1" applyProtection="1">
      <protection locked="0"/>
    </xf>
    <xf numFmtId="4" fontId="131" fillId="0" borderId="0" xfId="93" applyNumberFormat="1" applyFont="1" applyFill="1" applyBorder="1" applyAlignment="1" applyProtection="1">
      <alignment horizontal="right"/>
    </xf>
    <xf numFmtId="167" fontId="131" fillId="0" borderId="0" xfId="61" applyNumberFormat="1" applyFont="1" applyFill="1" applyBorder="1" applyAlignment="1" applyProtection="1">
      <alignment horizontal="right"/>
      <protection locked="0"/>
    </xf>
    <xf numFmtId="4" fontId="131" fillId="0" borderId="40" xfId="93" applyNumberFormat="1" applyFont="1" applyFill="1" applyBorder="1" applyAlignment="1" applyProtection="1">
      <alignment horizontal="right"/>
    </xf>
    <xf numFmtId="167" fontId="89" fillId="0" borderId="5" xfId="61" applyNumberFormat="1" applyFont="1" applyFill="1" applyBorder="1" applyAlignment="1" applyProtection="1">
      <alignment horizontal="right"/>
      <protection locked="0"/>
    </xf>
    <xf numFmtId="4" fontId="89" fillId="0" borderId="0" xfId="93" applyNumberFormat="1" applyFont="1" applyBorder="1" applyAlignment="1" applyProtection="1">
      <alignment horizontal="left"/>
      <protection locked="0"/>
    </xf>
    <xf numFmtId="4" fontId="89" fillId="0" borderId="0" xfId="61" applyNumberFormat="1" applyFont="1" applyBorder="1" applyProtection="1">
      <protection locked="0"/>
    </xf>
    <xf numFmtId="167" fontId="89" fillId="0" borderId="0" xfId="93" applyNumberFormat="1" applyFont="1" applyFill="1" applyBorder="1" applyAlignment="1" applyProtection="1">
      <alignment horizontal="right"/>
      <protection locked="0"/>
    </xf>
    <xf numFmtId="4" fontId="90" fillId="0" borderId="5" xfId="93" applyNumberFormat="1" applyFont="1" applyBorder="1" applyAlignment="1" applyProtection="1">
      <alignment horizontal="left"/>
      <protection locked="0"/>
    </xf>
    <xf numFmtId="4" fontId="89" fillId="0" borderId="5" xfId="61" applyNumberFormat="1" applyFont="1" applyBorder="1" applyProtection="1">
      <protection locked="0"/>
    </xf>
    <xf numFmtId="167" fontId="89" fillId="0" borderId="5" xfId="93" applyNumberFormat="1" applyFont="1" applyFill="1" applyBorder="1" applyAlignment="1" applyProtection="1">
      <alignment horizontal="right"/>
      <protection locked="0"/>
    </xf>
    <xf numFmtId="167" fontId="90" fillId="0" borderId="5" xfId="93" applyNumberFormat="1" applyFont="1" applyBorder="1" applyAlignment="1" applyProtection="1">
      <alignment horizontal="left"/>
      <protection locked="0"/>
    </xf>
    <xf numFmtId="4" fontId="89" fillId="0" borderId="42" xfId="93" applyNumberFormat="1" applyFont="1" applyFill="1" applyBorder="1" applyAlignment="1" applyProtection="1">
      <alignment horizontal="right"/>
    </xf>
    <xf numFmtId="167" fontId="89" fillId="0" borderId="0" xfId="61" applyNumberFormat="1" applyFont="1" applyBorder="1" applyAlignment="1" applyProtection="1">
      <alignment horizontal="left" vertical="center"/>
      <protection locked="0"/>
    </xf>
    <xf numFmtId="167" fontId="89" fillId="0" borderId="0" xfId="61" applyNumberFormat="1" applyFont="1" applyBorder="1" applyAlignment="1" applyProtection="1">
      <alignment horizontal="center" vertical="center"/>
      <protection locked="0"/>
    </xf>
    <xf numFmtId="167" fontId="89" fillId="0" borderId="0" xfId="61" applyNumberFormat="1" applyFont="1" applyFill="1" applyBorder="1" applyAlignment="1">
      <alignment horizontal="center" vertical="center" wrapText="1"/>
    </xf>
    <xf numFmtId="167" fontId="89" fillId="0" borderId="40" xfId="137" applyNumberFormat="1" applyFont="1" applyFill="1" applyBorder="1" applyAlignment="1">
      <alignment horizontal="center" vertical="center" wrapText="1"/>
    </xf>
    <xf numFmtId="167" fontId="89" fillId="0" borderId="0" xfId="61" applyNumberFormat="1" applyFont="1" applyFill="1" applyBorder="1" applyAlignment="1">
      <alignment horizontal="center" vertical="center"/>
    </xf>
    <xf numFmtId="167" fontId="89" fillId="0" borderId="40" xfId="137" applyNumberFormat="1" applyFont="1" applyFill="1" applyBorder="1" applyAlignment="1">
      <alignment horizontal="center" vertical="center"/>
    </xf>
    <xf numFmtId="4" fontId="52" fillId="0" borderId="0" xfId="91" applyNumberFormat="1" applyFont="1" applyFill="1" applyBorder="1" applyAlignment="1" applyProtection="1">
      <alignment horizontal="left"/>
      <protection locked="0"/>
    </xf>
    <xf numFmtId="4" fontId="52" fillId="0" borderId="0" xfId="91" applyNumberFormat="1" applyFont="1" applyFill="1" applyBorder="1" applyAlignment="1" applyProtection="1">
      <alignment horizontal="right" wrapText="1"/>
      <protection locked="0"/>
    </xf>
    <xf numFmtId="0" fontId="48" fillId="0" borderId="0" xfId="0" applyFont="1" applyAlignment="1">
      <alignment wrapText="1"/>
    </xf>
    <xf numFmtId="0" fontId="49" fillId="0" borderId="0" xfId="0" applyFont="1" applyFill="1" applyBorder="1" applyAlignment="1">
      <alignment horizontal="center" vertical="center"/>
    </xf>
    <xf numFmtId="0" fontId="70" fillId="0" borderId="0" xfId="0" applyFont="1" applyAlignment="1">
      <alignment horizontal="center"/>
    </xf>
    <xf numFmtId="0" fontId="82" fillId="0" borderId="0" xfId="204" applyFont="1" applyAlignment="1">
      <alignment horizontal="center"/>
    </xf>
    <xf numFmtId="0" fontId="93" fillId="0" borderId="0" xfId="120" applyFont="1" applyFill="1" applyBorder="1" applyAlignment="1">
      <alignment horizontal="center"/>
    </xf>
    <xf numFmtId="0" fontId="53" fillId="0" borderId="18" xfId="0" applyFont="1" applyBorder="1" applyAlignment="1">
      <alignment horizontal="left" vertical="top" wrapText="1"/>
    </xf>
    <xf numFmtId="175" fontId="53" fillId="0" borderId="18" xfId="90" applyNumberFormat="1" applyFont="1" applyBorder="1" applyAlignment="1">
      <alignment horizontal="left" vertical="center" wrapText="1"/>
    </xf>
    <xf numFmtId="0" fontId="57" fillId="0" borderId="0" xfId="66" applyFont="1" applyAlignment="1">
      <alignment horizontal="left" wrapText="1"/>
    </xf>
    <xf numFmtId="0" fontId="85" fillId="0" borderId="0" xfId="66" applyFont="1" applyAlignment="1">
      <alignment horizontal="left" vertical="top" wrapText="1"/>
    </xf>
    <xf numFmtId="0" fontId="91" fillId="0" borderId="0" xfId="66" applyFont="1" applyAlignment="1">
      <alignment horizontal="center"/>
    </xf>
    <xf numFmtId="0" fontId="91" fillId="0" borderId="0" xfId="66" quotePrefix="1" applyFont="1" applyAlignment="1">
      <alignment horizontal="center"/>
    </xf>
    <xf numFmtId="167" fontId="66" fillId="25" borderId="25" xfId="91" applyNumberFormat="1" applyFont="1" applyFill="1" applyBorder="1" applyAlignment="1" applyProtection="1">
      <alignment horizontal="center" vertical="center"/>
      <protection locked="0"/>
    </xf>
    <xf numFmtId="167" fontId="66" fillId="25" borderId="16" xfId="91" applyNumberFormat="1" applyFont="1" applyFill="1" applyBorder="1" applyAlignment="1" applyProtection="1">
      <alignment horizontal="center" vertical="center"/>
      <protection locked="0"/>
    </xf>
    <xf numFmtId="0" fontId="85" fillId="0" borderId="0" xfId="66" applyFont="1" applyAlignment="1">
      <alignment horizontal="left" wrapText="1"/>
    </xf>
    <xf numFmtId="0" fontId="91" fillId="0" borderId="0" xfId="66" quotePrefix="1" applyFont="1" applyFill="1" applyAlignment="1">
      <alignment horizontal="center" vertical="center" wrapText="1"/>
    </xf>
    <xf numFmtId="167" fontId="51" fillId="24" borderId="0" xfId="91" applyNumberFormat="1" applyFont="1" applyFill="1" applyBorder="1" applyAlignment="1" applyProtection="1">
      <alignment horizontal="left" vertical="center"/>
      <protection locked="0"/>
    </xf>
    <xf numFmtId="0" fontId="80" fillId="27" borderId="52" xfId="208" applyFont="1" applyFill="1" applyBorder="1" applyAlignment="1">
      <alignment horizontal="center" vertical="center"/>
    </xf>
    <xf numFmtId="0" fontId="80" fillId="27" borderId="54" xfId="208" applyFont="1" applyFill="1" applyBorder="1" applyAlignment="1">
      <alignment horizontal="center" vertical="center"/>
    </xf>
    <xf numFmtId="167" fontId="81" fillId="34" borderId="7" xfId="210" applyNumberFormat="1" applyFont="1" applyFill="1" applyBorder="1" applyAlignment="1">
      <alignment horizontal="center"/>
    </xf>
    <xf numFmtId="167" fontId="81" fillId="34" borderId="26" xfId="210" applyNumberFormat="1" applyFont="1" applyFill="1" applyBorder="1" applyAlignment="1">
      <alignment horizontal="center"/>
    </xf>
    <xf numFmtId="0" fontId="80" fillId="27" borderId="49" xfId="208" applyFont="1" applyFill="1" applyBorder="1" applyAlignment="1">
      <alignment horizontal="center" vertical="center"/>
    </xf>
    <xf numFmtId="0" fontId="80" fillId="27" borderId="55" xfId="208" applyFont="1" applyFill="1" applyBorder="1" applyAlignment="1">
      <alignment horizontal="center" vertical="center"/>
    </xf>
    <xf numFmtId="0" fontId="80" fillId="27" borderId="50" xfId="208" applyFont="1" applyFill="1" applyBorder="1" applyAlignment="1">
      <alignment horizontal="center" vertical="center"/>
    </xf>
    <xf numFmtId="0" fontId="80" fillId="27" borderId="56" xfId="208" applyFont="1" applyFill="1" applyBorder="1" applyAlignment="1">
      <alignment horizontal="center" vertical="center"/>
    </xf>
    <xf numFmtId="0" fontId="80" fillId="27" borderId="51" xfId="208" applyFont="1" applyFill="1" applyBorder="1" applyAlignment="1">
      <alignment horizontal="center" vertical="center"/>
    </xf>
    <xf numFmtId="0" fontId="80" fillId="27" borderId="57" xfId="208" applyFont="1" applyFill="1" applyBorder="1" applyAlignment="1">
      <alignment horizontal="center" vertical="center"/>
    </xf>
    <xf numFmtId="0" fontId="80" fillId="27" borderId="53" xfId="208" applyFont="1" applyFill="1" applyBorder="1" applyAlignment="1">
      <alignment horizontal="center" vertical="center"/>
    </xf>
    <xf numFmtId="0" fontId="49" fillId="0" borderId="0" xfId="137" applyFont="1" applyAlignment="1">
      <alignment horizontal="center"/>
    </xf>
    <xf numFmtId="0" fontId="107" fillId="0" borderId="0" xfId="137" applyFont="1" applyAlignment="1">
      <alignment horizontal="left" vertical="top" wrapText="1"/>
    </xf>
    <xf numFmtId="167" fontId="129" fillId="29" borderId="47" xfId="213" applyNumberFormat="1" applyFont="1" applyFill="1" applyBorder="1" applyAlignment="1">
      <alignment horizontal="center" vertical="center"/>
    </xf>
    <xf numFmtId="167" fontId="129" fillId="29" borderId="0" xfId="213" applyNumberFormat="1" applyFont="1" applyFill="1" applyBorder="1" applyAlignment="1">
      <alignment horizontal="center" vertical="center"/>
    </xf>
    <xf numFmtId="0" fontId="127" fillId="35" borderId="20" xfId="212" applyFont="1" applyFill="1" applyBorder="1" applyAlignment="1">
      <alignment horizontal="center" vertical="center" wrapText="1"/>
    </xf>
    <xf numFmtId="0" fontId="127" fillId="35" borderId="7" xfId="212" applyFont="1" applyFill="1" applyBorder="1" applyAlignment="1">
      <alignment horizontal="center" vertical="center" wrapText="1"/>
    </xf>
    <xf numFmtId="167" fontId="129" fillId="36" borderId="47" xfId="213" applyNumberFormat="1" applyFont="1" applyFill="1" applyBorder="1" applyAlignment="1">
      <alignment horizontal="center" vertical="center"/>
    </xf>
    <xf numFmtId="167" fontId="129" fillId="36" borderId="0" xfId="213" applyNumberFormat="1" applyFont="1" applyFill="1" applyBorder="1" applyAlignment="1">
      <alignment horizontal="center" vertical="center"/>
    </xf>
    <xf numFmtId="167" fontId="129" fillId="29" borderId="61" xfId="213" applyNumberFormat="1" applyFont="1" applyFill="1" applyBorder="1" applyAlignment="1">
      <alignment horizontal="center" vertical="center"/>
    </xf>
    <xf numFmtId="167" fontId="129" fillId="29" borderId="5" xfId="213" applyNumberFormat="1" applyFont="1" applyFill="1" applyBorder="1" applyAlignment="1">
      <alignment horizontal="center" vertical="center"/>
    </xf>
    <xf numFmtId="167" fontId="130" fillId="36" borderId="47" xfId="213" applyNumberFormat="1" applyFont="1" applyFill="1" applyBorder="1" applyAlignment="1">
      <alignment horizontal="center" vertical="center"/>
    </xf>
    <xf numFmtId="167" fontId="130" fillId="36" borderId="0" xfId="213" applyNumberFormat="1" applyFont="1" applyFill="1" applyBorder="1" applyAlignment="1">
      <alignment horizontal="center" vertical="center"/>
    </xf>
    <xf numFmtId="167" fontId="129" fillId="36" borderId="61" xfId="213" applyNumberFormat="1" applyFont="1" applyFill="1" applyBorder="1" applyAlignment="1">
      <alignment horizontal="center" vertical="center"/>
    </xf>
    <xf numFmtId="167" fontId="129" fillId="36" borderId="5" xfId="213" applyNumberFormat="1" applyFont="1" applyFill="1" applyBorder="1" applyAlignment="1">
      <alignment horizontal="center" vertical="center"/>
    </xf>
    <xf numFmtId="0" fontId="85" fillId="29" borderId="18" xfId="212" applyFont="1" applyFill="1" applyBorder="1" applyAlignment="1">
      <alignment horizontal="justify" vertical="center" wrapText="1"/>
    </xf>
    <xf numFmtId="0" fontId="85" fillId="29" borderId="0" xfId="212" applyFont="1" applyFill="1" applyAlignment="1">
      <alignment horizontal="justify" vertical="center" wrapText="1"/>
    </xf>
    <xf numFmtId="167" fontId="89" fillId="26" borderId="7" xfId="93" applyNumberFormat="1" applyFont="1" applyFill="1" applyBorder="1" applyAlignment="1" applyProtection="1">
      <alignment horizontal="center" vertical="center"/>
      <protection locked="0"/>
    </xf>
    <xf numFmtId="167" fontId="89" fillId="26" borderId="26" xfId="93" applyNumberFormat="1" applyFont="1" applyFill="1" applyBorder="1" applyAlignment="1" applyProtection="1">
      <alignment horizontal="center" vertical="center"/>
      <protection locked="0"/>
    </xf>
  </cellXfs>
  <cellStyles count="214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0let" xfId="19" xr:uid="{00000000-0005-0000-0000-000012000000}"/>
    <cellStyle name="b0let 2" xfId="20" xr:uid="{00000000-0005-0000-0000-000013000000}"/>
    <cellStyle name="Bol-Data" xfId="21" xr:uid="{00000000-0005-0000-0000-000014000000}"/>
    <cellStyle name="bolet" xfId="22" xr:uid="{00000000-0005-0000-0000-000015000000}"/>
    <cellStyle name="Boletim" xfId="23" xr:uid="{00000000-0005-0000-0000-000016000000}"/>
    <cellStyle name="Boletim 2" xfId="24" xr:uid="{00000000-0005-0000-0000-000017000000}"/>
    <cellStyle name="Bom" xfId="25" builtinId="26" customBuiltin="1"/>
    <cellStyle name="Cabe‡alho 1" xfId="26" xr:uid="{00000000-0005-0000-0000-000019000000}"/>
    <cellStyle name="Cabe‡alho 1 2" xfId="27" xr:uid="{00000000-0005-0000-0000-00001A000000}"/>
    <cellStyle name="Cabe‡alho 2" xfId="28" xr:uid="{00000000-0005-0000-0000-00001B000000}"/>
    <cellStyle name="Cabe‡alho 2 2" xfId="29" xr:uid="{00000000-0005-0000-0000-00001C000000}"/>
    <cellStyle name="Cabeçalho 1" xfId="30" xr:uid="{00000000-0005-0000-0000-00001D000000}"/>
    <cellStyle name="Cabeçalho 2" xfId="31" xr:uid="{00000000-0005-0000-0000-00001E000000}"/>
    <cellStyle name="Cálculo" xfId="32" builtinId="22" customBuiltin="1"/>
    <cellStyle name="Capítulo" xfId="33" xr:uid="{00000000-0005-0000-0000-000020000000}"/>
    <cellStyle name="Célula de Verificação" xfId="34" builtinId="23" customBuiltin="1"/>
    <cellStyle name="Célula Vinculada" xfId="35" builtinId="24" customBuiltin="1"/>
    <cellStyle name="Comma" xfId="36" xr:uid="{00000000-0005-0000-0000-000023000000}"/>
    <cellStyle name="Comma [0]_Auxiliar" xfId="37" xr:uid="{00000000-0005-0000-0000-000024000000}"/>
    <cellStyle name="Comma_Agenda" xfId="38" xr:uid="{00000000-0005-0000-0000-000025000000}"/>
    <cellStyle name="Currency [0]_Auxiliar" xfId="39" xr:uid="{00000000-0005-0000-0000-000026000000}"/>
    <cellStyle name="Currency_Auxiliar" xfId="40" xr:uid="{00000000-0005-0000-0000-000027000000}"/>
    <cellStyle name="Data" xfId="41" xr:uid="{00000000-0005-0000-0000-000028000000}"/>
    <cellStyle name="Data 2" xfId="42" xr:uid="{00000000-0005-0000-0000-000029000000}"/>
    <cellStyle name="Ênfase1" xfId="43" builtinId="29" customBuiltin="1"/>
    <cellStyle name="Ênfase2" xfId="44" builtinId="33" customBuiltin="1"/>
    <cellStyle name="Ênfase3" xfId="45" builtinId="37" customBuiltin="1"/>
    <cellStyle name="Ênfase4" xfId="46" builtinId="41" customBuiltin="1"/>
    <cellStyle name="Ênfase5" xfId="47" builtinId="45" customBuiltin="1"/>
    <cellStyle name="Ênfase6" xfId="48" builtinId="49" customBuiltin="1"/>
    <cellStyle name="Entrada" xfId="49" builtinId="20" customBuiltin="1"/>
    <cellStyle name="Euro" xfId="50" xr:uid="{00000000-0005-0000-0000-000031000000}"/>
    <cellStyle name="Euro 2" xfId="179" xr:uid="{00000000-0005-0000-0000-000032000000}"/>
    <cellStyle name="Fim" xfId="51" xr:uid="{00000000-0005-0000-0000-000033000000}"/>
    <cellStyle name="Fixo" xfId="52" xr:uid="{00000000-0005-0000-0000-000034000000}"/>
    <cellStyle name="Fonte" xfId="53" xr:uid="{00000000-0005-0000-0000-000035000000}"/>
    <cellStyle name="Hiperlink 2" xfId="54" xr:uid="{00000000-0005-0000-0000-000036000000}"/>
    <cellStyle name="Indefinido" xfId="56" xr:uid="{00000000-0005-0000-0000-000038000000}"/>
    <cellStyle name="Jr_Normal" xfId="57" xr:uid="{00000000-0005-0000-0000-000039000000}"/>
    <cellStyle name="Leg_It_1" xfId="58" xr:uid="{00000000-0005-0000-0000-00003A000000}"/>
    <cellStyle name="Moeda 2" xfId="130" xr:uid="{00000000-0005-0000-0000-00003B000000}"/>
    <cellStyle name="Moeda 3" xfId="136" xr:uid="{00000000-0005-0000-0000-00003C000000}"/>
    <cellStyle name="Moeda 4" xfId="180" xr:uid="{00000000-0005-0000-0000-00003D000000}"/>
    <cellStyle name="Moeda0" xfId="59" xr:uid="{00000000-0005-0000-0000-00003E000000}"/>
    <cellStyle name="Neutro" xfId="60" builtinId="28" customBuiltin="1"/>
    <cellStyle name="Normal" xfId="0" builtinId="0"/>
    <cellStyle name="Normal 10" xfId="134" xr:uid="{00000000-0005-0000-0000-000041000000}"/>
    <cellStyle name="Normal 10 2" xfId="181" xr:uid="{00000000-0005-0000-0000-000042000000}"/>
    <cellStyle name="Normal 10 3" xfId="197" xr:uid="{00000000-0005-0000-0000-000043000000}"/>
    <cellStyle name="Normal 10 4" xfId="198" xr:uid="{00000000-0005-0000-0000-000044000000}"/>
    <cellStyle name="Normal 10 5" xfId="199" xr:uid="{00000000-0005-0000-0000-000045000000}"/>
    <cellStyle name="Normal 11" xfId="177" xr:uid="{00000000-0005-0000-0000-000046000000}"/>
    <cellStyle name="Normal 12" xfId="195" xr:uid="{00000000-0005-0000-0000-000047000000}"/>
    <cellStyle name="Normal 13" xfId="200" xr:uid="{00000000-0005-0000-0000-000048000000}"/>
    <cellStyle name="Normal 14" xfId="202" xr:uid="{00000000-0005-0000-0000-000049000000}"/>
    <cellStyle name="Normal 15" xfId="204" xr:uid="{00000000-0005-0000-0000-00004A000000}"/>
    <cellStyle name="Normal 2" xfId="61" xr:uid="{00000000-0005-0000-0000-00004B000000}"/>
    <cellStyle name="Normal 2 2" xfId="62" xr:uid="{00000000-0005-0000-0000-00004C000000}"/>
    <cellStyle name="Normal 2 2 2" xfId="212" xr:uid="{00000000-0005-0000-0000-00004D000000}"/>
    <cellStyle name="Normal 2 3" xfId="138" xr:uid="{00000000-0005-0000-0000-00004E000000}"/>
    <cellStyle name="Normal 2 4" xfId="137" xr:uid="{00000000-0005-0000-0000-00004F000000}"/>
    <cellStyle name="Normal 2 5" xfId="207" xr:uid="{00000000-0005-0000-0000-000050000000}"/>
    <cellStyle name="Normal 2 6" xfId="211" xr:uid="{00000000-0005-0000-0000-000051000000}"/>
    <cellStyle name="Normal 3" xfId="63" xr:uid="{00000000-0005-0000-0000-000052000000}"/>
    <cellStyle name="Normal 3 2" xfId="64" xr:uid="{00000000-0005-0000-0000-000053000000}"/>
    <cellStyle name="Normal 3 3" xfId="123" xr:uid="{00000000-0005-0000-0000-000054000000}"/>
    <cellStyle name="Normal 3 4" xfId="139" xr:uid="{00000000-0005-0000-0000-000055000000}"/>
    <cellStyle name="Normal 4" xfId="65" xr:uid="{00000000-0005-0000-0000-000056000000}"/>
    <cellStyle name="Normal 4 2" xfId="140" xr:uid="{00000000-0005-0000-0000-000057000000}"/>
    <cellStyle name="Normal 4 3" xfId="182" xr:uid="{00000000-0005-0000-0000-000058000000}"/>
    <cellStyle name="Normal 5" xfId="120" xr:uid="{00000000-0005-0000-0000-000059000000}"/>
    <cellStyle name="Normal 6" xfId="121" xr:uid="{00000000-0005-0000-0000-00005A000000}"/>
    <cellStyle name="Normal 6 2" xfId="132" xr:uid="{00000000-0005-0000-0000-00005B000000}"/>
    <cellStyle name="Normal 6 3" xfId="208" xr:uid="{00000000-0005-0000-0000-00005C000000}"/>
    <cellStyle name="Normal 7" xfId="126" xr:uid="{00000000-0005-0000-0000-00005D000000}"/>
    <cellStyle name="Normal 8" xfId="127" xr:uid="{00000000-0005-0000-0000-00005E000000}"/>
    <cellStyle name="Normal 9" xfId="131" xr:uid="{00000000-0005-0000-0000-00005F000000}"/>
    <cellStyle name="Normal_Limitação_Demais Poderes_Aval 4º bim" xfId="66" xr:uid="{00000000-0005-0000-0000-000060000000}"/>
    <cellStyle name="Normal_Plan2" xfId="67" xr:uid="{00000000-0005-0000-0000-000061000000}"/>
    <cellStyle name="Nota" xfId="68" builtinId="10" customBuiltin="1"/>
    <cellStyle name="Nota 2" xfId="69" xr:uid="{00000000-0005-0000-0000-000063000000}"/>
    <cellStyle name="Nota 2 2" xfId="141" xr:uid="{00000000-0005-0000-0000-000064000000}"/>
    <cellStyle name="Nota 3" xfId="142" xr:uid="{00000000-0005-0000-0000-000065000000}"/>
    <cellStyle name="Nota 4" xfId="183" xr:uid="{00000000-0005-0000-0000-000066000000}"/>
    <cellStyle name="Percent_Agenda" xfId="70" xr:uid="{00000000-0005-0000-0000-000067000000}"/>
    <cellStyle name="Percentual" xfId="71" xr:uid="{00000000-0005-0000-0000-000068000000}"/>
    <cellStyle name="Percentual 2" xfId="72" xr:uid="{00000000-0005-0000-0000-000069000000}"/>
    <cellStyle name="Percentual 2 2" xfId="143" xr:uid="{00000000-0005-0000-0000-00006A000000}"/>
    <cellStyle name="Percentual 3" xfId="144" xr:uid="{00000000-0005-0000-0000-00006B000000}"/>
    <cellStyle name="Percentual 4" xfId="145" xr:uid="{00000000-0005-0000-0000-00006C000000}"/>
    <cellStyle name="Ponto" xfId="73" xr:uid="{00000000-0005-0000-0000-00006D000000}"/>
    <cellStyle name="Ponto 2" xfId="74" xr:uid="{00000000-0005-0000-0000-00006E000000}"/>
    <cellStyle name="Ponto 2 2" xfId="146" xr:uid="{00000000-0005-0000-0000-00006F000000}"/>
    <cellStyle name="Ponto 3" xfId="147" xr:uid="{00000000-0005-0000-0000-000070000000}"/>
    <cellStyle name="Ponto 4" xfId="148" xr:uid="{00000000-0005-0000-0000-000071000000}"/>
    <cellStyle name="Porcentagem" xfId="75" builtinId="5"/>
    <cellStyle name="Porcentagem 2" xfId="76" xr:uid="{00000000-0005-0000-0000-000073000000}"/>
    <cellStyle name="Porcentagem 2 2" xfId="77" xr:uid="{00000000-0005-0000-0000-000074000000}"/>
    <cellStyle name="Porcentagem 2 3" xfId="149" xr:uid="{00000000-0005-0000-0000-000075000000}"/>
    <cellStyle name="Porcentagem 3" xfId="78" xr:uid="{00000000-0005-0000-0000-000076000000}"/>
    <cellStyle name="Porcentagem 3 2" xfId="151" xr:uid="{00000000-0005-0000-0000-000077000000}"/>
    <cellStyle name="Porcentagem 3 3" xfId="150" xr:uid="{00000000-0005-0000-0000-000078000000}"/>
    <cellStyle name="Porcentagem 4" xfId="79" xr:uid="{00000000-0005-0000-0000-000079000000}"/>
    <cellStyle name="Porcentagem 4 2" xfId="152" xr:uid="{00000000-0005-0000-0000-00007A000000}"/>
    <cellStyle name="Porcentagem 5" xfId="80" xr:uid="{00000000-0005-0000-0000-00007B000000}"/>
    <cellStyle name="Porcentagem 5 2" xfId="153" xr:uid="{00000000-0005-0000-0000-00007C000000}"/>
    <cellStyle name="Porcentagem 5 3" xfId="185" xr:uid="{00000000-0005-0000-0000-00007D000000}"/>
    <cellStyle name="Porcentagem 6" xfId="129" xr:uid="{00000000-0005-0000-0000-00007E000000}"/>
    <cellStyle name="Porcentagem 6 2" xfId="154" xr:uid="{00000000-0005-0000-0000-00007F000000}"/>
    <cellStyle name="Porcentagem 7" xfId="184" xr:uid="{00000000-0005-0000-0000-000080000000}"/>
    <cellStyle name="Ruim" xfId="55" builtinId="27" customBuiltin="1"/>
    <cellStyle name="Saída" xfId="81" builtinId="21" customBuiltin="1"/>
    <cellStyle name="Sep. milhar [0]" xfId="82" xr:uid="{00000000-0005-0000-0000-000082000000}"/>
    <cellStyle name="Sep. milhar [0] 2" xfId="83" xr:uid="{00000000-0005-0000-0000-000083000000}"/>
    <cellStyle name="Sep. milhar [0] 3" xfId="155" xr:uid="{00000000-0005-0000-0000-000084000000}"/>
    <cellStyle name="Sep. milhar [2]" xfId="84" xr:uid="{00000000-0005-0000-0000-000085000000}"/>
    <cellStyle name="Sep. milhar [2] 2" xfId="157" xr:uid="{00000000-0005-0000-0000-000086000000}"/>
    <cellStyle name="Sep. milhar [2] 3" xfId="156" xr:uid="{00000000-0005-0000-0000-000087000000}"/>
    <cellStyle name="Separador de m" xfId="85" xr:uid="{00000000-0005-0000-0000-000088000000}"/>
    <cellStyle name="Separador de m 2" xfId="86" xr:uid="{00000000-0005-0000-0000-000089000000}"/>
    <cellStyle name="Separador de m 3" xfId="158" xr:uid="{00000000-0005-0000-0000-00008A000000}"/>
    <cellStyle name="Separador de m 4" xfId="175" xr:uid="{00000000-0005-0000-0000-00008B000000}"/>
    <cellStyle name="Separador de m 5" xfId="186" xr:uid="{00000000-0005-0000-0000-00008C000000}"/>
    <cellStyle name="Separador de milhares 2" xfId="87" xr:uid="{00000000-0005-0000-0000-00008D000000}"/>
    <cellStyle name="Separador de milhares 2 2" xfId="88" xr:uid="{00000000-0005-0000-0000-00008E000000}"/>
    <cellStyle name="Separador de milhares 2 2 2" xfId="160" xr:uid="{00000000-0005-0000-0000-00008F000000}"/>
    <cellStyle name="Separador de milhares 2 2 3" xfId="188" xr:uid="{00000000-0005-0000-0000-000090000000}"/>
    <cellStyle name="Separador de milhares 2 3" xfId="159" xr:uid="{00000000-0005-0000-0000-000091000000}"/>
    <cellStyle name="Separador de milhares 2 4" xfId="187" xr:uid="{00000000-0005-0000-0000-000092000000}"/>
    <cellStyle name="Separador de milhares 3" xfId="161" xr:uid="{00000000-0005-0000-0000-000093000000}"/>
    <cellStyle name="Separador de milhares 3 2" xfId="189" xr:uid="{00000000-0005-0000-0000-000094000000}"/>
    <cellStyle name="Separador de milhares_apresentação ministro" xfId="89" xr:uid="{00000000-0005-0000-0000-000095000000}"/>
    <cellStyle name="Separador de milhares_apresentação ministro 2" xfId="90" xr:uid="{00000000-0005-0000-0000-000096000000}"/>
    <cellStyle name="Separador de milhares_NFGC_ASTEC" xfId="91" xr:uid="{00000000-0005-0000-0000-000097000000}"/>
    <cellStyle name="Separador de milhares_NFGC_ASTEC 2" xfId="92" xr:uid="{00000000-0005-0000-0000-000098000000}"/>
    <cellStyle name="Separador de milhares_NFGC_ASTEC 2 2" xfId="205" xr:uid="{00000000-0005-0000-0000-000099000000}"/>
    <cellStyle name="Separador de milhares_NFGC_ASTEC 3" xfId="93" xr:uid="{00000000-0005-0000-0000-00009A000000}"/>
    <cellStyle name="Separador de milhares_NFGC_ASTEC 4" xfId="94" xr:uid="{00000000-0005-0000-0000-00009B000000}"/>
    <cellStyle name="Texto de Aviso" xfId="95" builtinId="11" customBuiltin="1"/>
    <cellStyle name="Texto Explicativo" xfId="96" builtinId="53" customBuiltin="1"/>
    <cellStyle name="Título" xfId="97" builtinId="15" customBuiltin="1"/>
    <cellStyle name="Título 1" xfId="98" builtinId="16" customBuiltin="1"/>
    <cellStyle name="Título 2" xfId="99" builtinId="17" customBuiltin="1"/>
    <cellStyle name="Título 3" xfId="100" builtinId="18" customBuiltin="1"/>
    <cellStyle name="Título 4" xfId="101" builtinId="19" customBuiltin="1"/>
    <cellStyle name="Título 5" xfId="102" xr:uid="{00000000-0005-0000-0000-0000A3000000}"/>
    <cellStyle name="Título 5 2" xfId="162" xr:uid="{00000000-0005-0000-0000-0000A4000000}"/>
    <cellStyle name="Titulo1" xfId="103" xr:uid="{00000000-0005-0000-0000-0000A5000000}"/>
    <cellStyle name="Titulo1 2" xfId="104" xr:uid="{00000000-0005-0000-0000-0000A6000000}"/>
    <cellStyle name="Titulo1 2 2" xfId="163" xr:uid="{00000000-0005-0000-0000-0000A7000000}"/>
    <cellStyle name="Titulo1 3" xfId="164" xr:uid="{00000000-0005-0000-0000-0000A8000000}"/>
    <cellStyle name="Titulo1 4" xfId="165" xr:uid="{00000000-0005-0000-0000-0000A9000000}"/>
    <cellStyle name="Titulo2" xfId="105" xr:uid="{00000000-0005-0000-0000-0000AA000000}"/>
    <cellStyle name="Titulo2 2" xfId="106" xr:uid="{00000000-0005-0000-0000-0000AB000000}"/>
    <cellStyle name="Titulo2 2 2" xfId="166" xr:uid="{00000000-0005-0000-0000-0000AC000000}"/>
    <cellStyle name="Titulo2 3" xfId="167" xr:uid="{00000000-0005-0000-0000-0000AD000000}"/>
    <cellStyle name="Titulo2 4" xfId="168" xr:uid="{00000000-0005-0000-0000-0000AE000000}"/>
    <cellStyle name="Total" xfId="107" builtinId="25" customBuiltin="1"/>
    <cellStyle name="Total 2" xfId="108" xr:uid="{00000000-0005-0000-0000-0000B0000000}"/>
    <cellStyle name="V¡rgula" xfId="109" xr:uid="{00000000-0005-0000-0000-0000B1000000}"/>
    <cellStyle name="V¡rgula0" xfId="110" xr:uid="{00000000-0005-0000-0000-0000B2000000}"/>
    <cellStyle name="Vírgula" xfId="111" builtinId="3"/>
    <cellStyle name="Vírgula 10" xfId="125" xr:uid="{00000000-0005-0000-0000-0000B4000000}"/>
    <cellStyle name="Vírgula 11" xfId="128" xr:uid="{00000000-0005-0000-0000-0000B5000000}"/>
    <cellStyle name="Vírgula 12" xfId="135" xr:uid="{00000000-0005-0000-0000-0000B6000000}"/>
    <cellStyle name="Vírgula 13" xfId="169" xr:uid="{00000000-0005-0000-0000-0000B7000000}"/>
    <cellStyle name="Vírgula 14" xfId="176" xr:uid="{00000000-0005-0000-0000-0000B8000000}"/>
    <cellStyle name="Vírgula 15" xfId="178" xr:uid="{00000000-0005-0000-0000-0000B9000000}"/>
    <cellStyle name="Vírgula 16" xfId="190" xr:uid="{00000000-0005-0000-0000-0000BA000000}"/>
    <cellStyle name="Vírgula 17" xfId="196" xr:uid="{00000000-0005-0000-0000-0000BB000000}"/>
    <cellStyle name="Vírgula 18" xfId="201" xr:uid="{00000000-0005-0000-0000-0000BC000000}"/>
    <cellStyle name="Vírgula 19" xfId="203" xr:uid="{00000000-0005-0000-0000-0000BD000000}"/>
    <cellStyle name="Vírgula 2" xfId="112" xr:uid="{00000000-0005-0000-0000-0000BE000000}"/>
    <cellStyle name="Vírgula 2 2" xfId="170" xr:uid="{00000000-0005-0000-0000-0000BF000000}"/>
    <cellStyle name="Vírgula 2 2 2" xfId="213" xr:uid="{00000000-0005-0000-0000-0000C0000000}"/>
    <cellStyle name="Vírgula 2 3" xfId="191" xr:uid="{00000000-0005-0000-0000-0000C1000000}"/>
    <cellStyle name="Vírgula 2 4" xfId="209" xr:uid="{00000000-0005-0000-0000-0000C2000000}"/>
    <cellStyle name="Vírgula 20" xfId="206" xr:uid="{00000000-0005-0000-0000-0000C3000000}"/>
    <cellStyle name="Vírgula 3" xfId="113" xr:uid="{00000000-0005-0000-0000-0000C4000000}"/>
    <cellStyle name="Vírgula 3 2" xfId="124" xr:uid="{00000000-0005-0000-0000-0000C5000000}"/>
    <cellStyle name="Vírgula 3 3" xfId="171" xr:uid="{00000000-0005-0000-0000-0000C6000000}"/>
    <cellStyle name="Vírgula 3 4" xfId="192" xr:uid="{00000000-0005-0000-0000-0000C7000000}"/>
    <cellStyle name="Vírgula 4" xfId="114" xr:uid="{00000000-0005-0000-0000-0000C8000000}"/>
    <cellStyle name="Vírgula 4 2" xfId="172" xr:uid="{00000000-0005-0000-0000-0000C9000000}"/>
    <cellStyle name="Vírgula 4 3" xfId="193" xr:uid="{00000000-0005-0000-0000-0000CA000000}"/>
    <cellStyle name="Vírgula 5" xfId="115" xr:uid="{00000000-0005-0000-0000-0000CB000000}"/>
    <cellStyle name="Vírgula 5 2" xfId="173" xr:uid="{00000000-0005-0000-0000-0000CC000000}"/>
    <cellStyle name="Vírgula 5 3" xfId="194" xr:uid="{00000000-0005-0000-0000-0000CD000000}"/>
    <cellStyle name="Vírgula 6" xfId="116" xr:uid="{00000000-0005-0000-0000-0000CE000000}"/>
    <cellStyle name="Vírgula 6 2" xfId="174" xr:uid="{00000000-0005-0000-0000-0000CF000000}"/>
    <cellStyle name="Vírgula 7" xfId="117" xr:uid="{00000000-0005-0000-0000-0000D0000000}"/>
    <cellStyle name="Vírgula 8" xfId="118" xr:uid="{00000000-0005-0000-0000-0000D1000000}"/>
    <cellStyle name="Vírgula 9" xfId="122" xr:uid="{00000000-0005-0000-0000-0000D2000000}"/>
    <cellStyle name="Vírgula 9 2" xfId="133" xr:uid="{00000000-0005-0000-0000-0000D3000000}"/>
    <cellStyle name="Vírgula 9 3" xfId="210" xr:uid="{00000000-0005-0000-0000-0000D4000000}"/>
    <cellStyle name="Vírgula0" xfId="119" xr:uid="{00000000-0005-0000-0000-0000D5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E6EBD5"/>
      <color rgb="FFCFD8AC"/>
      <color rgb="FFF4F6EE"/>
      <color rgb="FFE1E9D7"/>
      <color rgb="FFE5E9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COGEP/Estrat&#233;gia%20e%20Pesquisa/calend&#225;rio/AcompMercBolet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2"/>
  <sheetViews>
    <sheetView showGridLines="0" zoomScale="75" zoomScaleNormal="75" workbookViewId="0">
      <selection activeCell="A45" sqref="A45"/>
    </sheetView>
  </sheetViews>
  <sheetFormatPr baseColWidth="10" defaultColWidth="9.1640625" defaultRowHeight="15" customHeight="1"/>
  <cols>
    <col min="1" max="1" width="93.1640625" style="1" bestFit="1" customWidth="1"/>
    <col min="2" max="2" width="12.83203125" style="1" bestFit="1" customWidth="1"/>
    <col min="3" max="3" width="18.5" style="1" customWidth="1"/>
    <col min="4" max="6" width="12.83203125" style="1" hidden="1" customWidth="1"/>
    <col min="7" max="8" width="19.6640625" style="1" hidden="1" customWidth="1"/>
    <col min="9" max="9" width="19" style="1" bestFit="1" customWidth="1"/>
    <col min="10" max="10" width="12.33203125" style="1" customWidth="1"/>
    <col min="11" max="11" width="22" style="1" bestFit="1" customWidth="1"/>
    <col min="12" max="12" width="24.83203125" style="1" customWidth="1"/>
    <col min="13" max="13" width="16.83203125" style="1" customWidth="1"/>
    <col min="14" max="14" width="19.1640625" style="135" customWidth="1"/>
    <col min="15" max="15" width="9.1640625" style="1"/>
    <col min="16" max="16" width="14.33203125" style="1" customWidth="1"/>
    <col min="17" max="16384" width="9.1640625" style="1"/>
  </cols>
  <sheetData>
    <row r="1" spans="1:14" customFormat="1" ht="15" customHeight="1">
      <c r="H1" s="270"/>
    </row>
    <row r="2" spans="1:14" ht="15" customHeight="1" thickBot="1">
      <c r="A2" s="133"/>
      <c r="B2" s="133"/>
      <c r="C2" s="133"/>
      <c r="D2" s="133"/>
      <c r="E2" s="133"/>
      <c r="F2" s="133"/>
      <c r="G2" s="133"/>
      <c r="H2" s="133"/>
      <c r="I2" s="231" t="s">
        <v>1</v>
      </c>
      <c r="M2" s="135"/>
      <c r="N2" s="1"/>
    </row>
    <row r="3" spans="1:14" ht="93" customHeight="1" thickTop="1" thickBot="1">
      <c r="A3" s="220" t="s">
        <v>0</v>
      </c>
      <c r="B3" s="221" t="s">
        <v>426</v>
      </c>
      <c r="C3" s="221" t="s">
        <v>424</v>
      </c>
      <c r="D3" s="221" t="s">
        <v>330</v>
      </c>
      <c r="E3" s="221" t="s">
        <v>332</v>
      </c>
      <c r="F3" s="221" t="s">
        <v>343</v>
      </c>
      <c r="G3" s="221" t="s">
        <v>348</v>
      </c>
      <c r="H3" s="317" t="s">
        <v>347</v>
      </c>
      <c r="I3" s="222" t="s">
        <v>145</v>
      </c>
      <c r="K3" s="203"/>
      <c r="M3" s="135"/>
      <c r="N3" s="1"/>
    </row>
    <row r="4" spans="1:14" ht="15" customHeight="1" thickTop="1">
      <c r="A4" s="223"/>
      <c r="B4" s="223"/>
      <c r="C4" s="223"/>
      <c r="D4" s="223"/>
      <c r="E4" s="223"/>
      <c r="F4" s="223"/>
      <c r="G4" s="223"/>
      <c r="H4" s="223"/>
      <c r="K4" s="203"/>
      <c r="M4" s="135"/>
      <c r="N4" s="1"/>
    </row>
    <row r="5" spans="1:14" ht="15" customHeight="1">
      <c r="A5" s="223" t="s">
        <v>164</v>
      </c>
      <c r="B5" s="223">
        <v>2030520.2226228348</v>
      </c>
      <c r="C5" s="223">
        <v>2118013.1679482548</v>
      </c>
      <c r="D5" s="223">
        <v>2030520.2226453079</v>
      </c>
      <c r="E5" s="223">
        <v>2030520.2226453079</v>
      </c>
      <c r="F5" s="223">
        <v>2030520.2226453079</v>
      </c>
      <c r="G5" s="223">
        <v>2030520.2226453079</v>
      </c>
      <c r="H5" s="223">
        <v>2030520.2226453079</v>
      </c>
      <c r="I5" s="223">
        <v>87492.945325420005</v>
      </c>
      <c r="K5" s="203"/>
      <c r="M5" s="135"/>
      <c r="N5" s="1"/>
    </row>
    <row r="6" spans="1:14" ht="15" customHeight="1">
      <c r="A6" s="223"/>
      <c r="B6" s="223"/>
      <c r="C6" s="223"/>
      <c r="D6" s="223"/>
      <c r="E6" s="223"/>
      <c r="F6" s="223"/>
      <c r="G6" s="223"/>
      <c r="H6" s="223"/>
      <c r="I6" s="223"/>
      <c r="K6" s="203"/>
      <c r="M6" s="135"/>
      <c r="N6" s="1"/>
    </row>
    <row r="7" spans="1:14" ht="15" customHeight="1">
      <c r="A7" s="224" t="s">
        <v>263</v>
      </c>
      <c r="B7" s="223">
        <v>1288900.1474680002</v>
      </c>
      <c r="C7" s="223">
        <v>1285606.7644786576</v>
      </c>
      <c r="D7" s="223">
        <v>1288900.1474904732</v>
      </c>
      <c r="E7" s="223">
        <v>1288900.1474904732</v>
      </c>
      <c r="F7" s="223">
        <v>1288900.1474904732</v>
      </c>
      <c r="G7" s="223">
        <v>1288900.1474904732</v>
      </c>
      <c r="H7" s="223">
        <v>1288900.1474904732</v>
      </c>
      <c r="I7" s="223">
        <v>-3293.3829893425573</v>
      </c>
      <c r="K7" s="203"/>
      <c r="M7" s="135"/>
      <c r="N7" s="1"/>
    </row>
    <row r="8" spans="1:14" ht="15" customHeight="1">
      <c r="A8" s="224" t="s">
        <v>30</v>
      </c>
      <c r="B8" s="223">
        <v>499352.60304972524</v>
      </c>
      <c r="C8" s="223">
        <v>527286.20202958328</v>
      </c>
      <c r="D8" s="223">
        <v>499352.60304972524</v>
      </c>
      <c r="E8" s="223">
        <v>499352.60304972524</v>
      </c>
      <c r="F8" s="223">
        <v>499352.60304972524</v>
      </c>
      <c r="G8" s="223">
        <v>499352.60304972524</v>
      </c>
      <c r="H8" s="223">
        <v>499352.60304972524</v>
      </c>
      <c r="I8" s="223">
        <v>27933.598979858041</v>
      </c>
      <c r="K8" s="203"/>
      <c r="M8" s="135"/>
      <c r="N8" s="1"/>
    </row>
    <row r="9" spans="1:14" ht="15" customHeight="1">
      <c r="A9" s="224" t="s">
        <v>264</v>
      </c>
      <c r="B9" s="223">
        <v>242267.47210510931</v>
      </c>
      <c r="C9" s="223">
        <v>305120.20144001383</v>
      </c>
      <c r="D9" s="223">
        <v>242267.47210510931</v>
      </c>
      <c r="E9" s="223">
        <v>242267.47210510931</v>
      </c>
      <c r="F9" s="223">
        <v>242267.47210510931</v>
      </c>
      <c r="G9" s="223">
        <v>242267.47210510931</v>
      </c>
      <c r="H9" s="223">
        <v>242267.47210510931</v>
      </c>
      <c r="I9" s="223">
        <v>62852.729334904521</v>
      </c>
      <c r="K9" s="203"/>
      <c r="M9" s="135"/>
      <c r="N9" s="1"/>
    </row>
    <row r="10" spans="1:14" ht="15" customHeight="1">
      <c r="A10" s="223"/>
      <c r="B10" s="223"/>
      <c r="C10" s="223"/>
      <c r="D10" s="223"/>
      <c r="E10" s="223"/>
      <c r="F10" s="223"/>
      <c r="G10" s="223"/>
      <c r="H10" s="223"/>
      <c r="I10" s="223"/>
      <c r="M10" s="135"/>
      <c r="N10" s="1"/>
    </row>
    <row r="11" spans="1:14" ht="15" customHeight="1">
      <c r="A11" s="223" t="s">
        <v>286</v>
      </c>
      <c r="B11" s="223">
        <v>386401.35805171361</v>
      </c>
      <c r="C11" s="223">
        <v>431927.26517804957</v>
      </c>
      <c r="D11" s="223">
        <v>386401.35805871349</v>
      </c>
      <c r="E11" s="223">
        <v>386401.35805871349</v>
      </c>
      <c r="F11" s="223">
        <v>386401.35805871349</v>
      </c>
      <c r="G11" s="223">
        <v>386401.35805871349</v>
      </c>
      <c r="H11" s="223">
        <v>386401.35805871349</v>
      </c>
      <c r="I11" s="223">
        <v>45525.907126335951</v>
      </c>
      <c r="K11" s="204"/>
      <c r="M11" s="135"/>
      <c r="N11" s="1"/>
    </row>
    <row r="12" spans="1:14" ht="15" customHeight="1">
      <c r="A12" s="223"/>
      <c r="B12" s="223"/>
      <c r="C12" s="223"/>
      <c r="D12" s="223"/>
      <c r="E12" s="223"/>
      <c r="F12" s="223"/>
      <c r="G12" s="223"/>
      <c r="H12" s="223"/>
      <c r="I12" s="223"/>
      <c r="M12" s="135"/>
      <c r="N12" s="1"/>
    </row>
    <row r="13" spans="1:14" ht="15" customHeight="1">
      <c r="A13" s="225" t="s">
        <v>304</v>
      </c>
      <c r="B13" s="225">
        <v>1644118.8645711213</v>
      </c>
      <c r="C13" s="225">
        <v>1686085.9027702054</v>
      </c>
      <c r="D13" s="225">
        <v>1644118.8645865945</v>
      </c>
      <c r="E13" s="225">
        <v>1644118.8645865945</v>
      </c>
      <c r="F13" s="225">
        <v>1644118.8645865945</v>
      </c>
      <c r="G13" s="225">
        <v>1644118.8645865945</v>
      </c>
      <c r="H13" s="225">
        <v>1644118.8645865945</v>
      </c>
      <c r="I13" s="225">
        <v>41967.038199084112</v>
      </c>
      <c r="M13" s="135"/>
      <c r="N13" s="1"/>
    </row>
    <row r="14" spans="1:14" ht="15" customHeight="1">
      <c r="A14" s="223"/>
      <c r="B14" s="223"/>
      <c r="C14" s="223"/>
      <c r="D14" s="223"/>
      <c r="E14" s="223"/>
      <c r="F14" s="223"/>
      <c r="G14" s="223"/>
      <c r="H14" s="223"/>
      <c r="I14" s="223"/>
      <c r="M14" s="135"/>
      <c r="N14" s="1"/>
    </row>
    <row r="15" spans="1:14" ht="15" customHeight="1">
      <c r="A15" s="223" t="s">
        <v>166</v>
      </c>
      <c r="B15" s="223">
        <v>1720286.0608444719</v>
      </c>
      <c r="C15" s="223">
        <v>1752991.4859565028</v>
      </c>
      <c r="D15" s="223">
        <v>1723470.0593104721</v>
      </c>
      <c r="E15" s="223">
        <v>1723470.0593104721</v>
      </c>
      <c r="F15" s="223">
        <v>1723470.0593104721</v>
      </c>
      <c r="G15" s="223">
        <v>1723470.0593104721</v>
      </c>
      <c r="H15" s="223">
        <v>1723470.0593104721</v>
      </c>
      <c r="I15" s="223">
        <v>32705.425112030935</v>
      </c>
      <c r="K15" s="201"/>
      <c r="M15" s="135"/>
      <c r="N15" s="1"/>
    </row>
    <row r="16" spans="1:14" ht="15" customHeight="1">
      <c r="A16" s="224" t="s">
        <v>306</v>
      </c>
      <c r="B16" s="223">
        <v>1589493.9991214718</v>
      </c>
      <c r="C16" s="223">
        <v>1621730.4018555027</v>
      </c>
      <c r="D16" s="223">
        <v>1589493.9362564718</v>
      </c>
      <c r="E16" s="223">
        <v>1589493.9362564718</v>
      </c>
      <c r="F16" s="223">
        <v>1589493.9362564718</v>
      </c>
      <c r="G16" s="223">
        <v>1589493.9362564718</v>
      </c>
      <c r="H16" s="223">
        <v>1589493.9362564718</v>
      </c>
      <c r="I16" s="223">
        <v>32236.402734030969</v>
      </c>
      <c r="M16" s="135"/>
      <c r="N16" s="1"/>
    </row>
    <row r="17" spans="1:14" ht="15" customHeight="1">
      <c r="A17" s="224" t="s">
        <v>262</v>
      </c>
      <c r="B17" s="223">
        <v>130792.06172300001</v>
      </c>
      <c r="C17" s="223">
        <v>131261.08410099999</v>
      </c>
      <c r="D17" s="223">
        <v>133976.12305400029</v>
      </c>
      <c r="E17" s="223">
        <v>133976.12305400029</v>
      </c>
      <c r="F17" s="223">
        <v>133976.12305400029</v>
      </c>
      <c r="G17" s="223">
        <v>133976.12305400029</v>
      </c>
      <c r="H17" s="223">
        <v>133976.12305400029</v>
      </c>
      <c r="I17" s="223">
        <v>469.02237799997965</v>
      </c>
      <c r="J17" s="35"/>
      <c r="M17" s="135"/>
      <c r="N17" s="1"/>
    </row>
    <row r="18" spans="1:14" ht="15" customHeight="1">
      <c r="A18" s="226"/>
      <c r="B18" s="226"/>
      <c r="C18" s="226"/>
      <c r="D18" s="226"/>
      <c r="E18" s="226"/>
      <c r="F18" s="226"/>
      <c r="G18" s="226"/>
      <c r="H18" s="226"/>
      <c r="I18" s="226"/>
      <c r="M18" s="135"/>
      <c r="N18" s="1"/>
    </row>
    <row r="19" spans="1:14" ht="15" customHeight="1">
      <c r="A19" s="227" t="s">
        <v>167</v>
      </c>
      <c r="B19" s="228">
        <v>-76167.196273350623</v>
      </c>
      <c r="C19" s="228">
        <v>-66905.583186297445</v>
      </c>
      <c r="D19" s="228">
        <v>-79351.19472387759</v>
      </c>
      <c r="E19" s="228">
        <v>-79351.19472387759</v>
      </c>
      <c r="F19" s="228">
        <v>-79351.19472387759</v>
      </c>
      <c r="G19" s="228">
        <v>-79351.19472387759</v>
      </c>
      <c r="H19" s="228">
        <v>-79351.19472387759</v>
      </c>
      <c r="I19" s="228">
        <v>9261.6130870531779</v>
      </c>
      <c r="M19" s="135"/>
      <c r="N19" s="1"/>
    </row>
    <row r="20" spans="1:14" ht="15" hidden="1" customHeight="1">
      <c r="A20" s="229"/>
      <c r="B20" s="230"/>
      <c r="C20" s="230"/>
      <c r="D20" s="230"/>
      <c r="E20" s="230"/>
      <c r="F20" s="230"/>
      <c r="G20" s="230"/>
      <c r="H20" s="230"/>
      <c r="I20" s="230">
        <v>0</v>
      </c>
      <c r="M20" s="135"/>
      <c r="N20" s="1"/>
    </row>
    <row r="21" spans="1:14" ht="15" hidden="1" customHeight="1">
      <c r="A21" s="227" t="s">
        <v>289</v>
      </c>
      <c r="B21" s="228">
        <v>0</v>
      </c>
      <c r="C21" s="228">
        <v>0</v>
      </c>
      <c r="D21" s="228">
        <v>0</v>
      </c>
      <c r="E21" s="228">
        <v>0</v>
      </c>
      <c r="F21" s="228">
        <v>0</v>
      </c>
      <c r="G21" s="228">
        <v>0</v>
      </c>
      <c r="H21" s="228">
        <v>0</v>
      </c>
      <c r="I21" s="228">
        <v>0</v>
      </c>
      <c r="M21" s="135"/>
      <c r="N21" s="1"/>
    </row>
    <row r="22" spans="1:14" ht="15" customHeight="1">
      <c r="A22" s="226"/>
      <c r="B22" s="226"/>
      <c r="C22" s="226"/>
      <c r="D22" s="226"/>
      <c r="E22" s="226"/>
      <c r="F22" s="226"/>
      <c r="G22" s="226"/>
      <c r="H22" s="226"/>
      <c r="I22" s="226"/>
      <c r="M22" s="135"/>
      <c r="N22" s="1"/>
    </row>
    <row r="23" spans="1:14" ht="15" customHeight="1">
      <c r="A23" s="227" t="s">
        <v>434</v>
      </c>
      <c r="B23" s="228">
        <v>-170473.71501148632</v>
      </c>
      <c r="C23" s="228">
        <v>-170473.71501148632</v>
      </c>
      <c r="D23" s="228">
        <v>-170473.71501148632</v>
      </c>
      <c r="E23" s="228">
        <v>-170473.71501148632</v>
      </c>
      <c r="F23" s="228">
        <v>-170473.71501148632</v>
      </c>
      <c r="G23" s="228">
        <v>-170473.71501148632</v>
      </c>
      <c r="H23" s="228">
        <v>-170473.71501148632</v>
      </c>
      <c r="I23" s="228">
        <v>0</v>
      </c>
      <c r="M23" s="135"/>
      <c r="N23" s="1"/>
    </row>
    <row r="24" spans="1:14" ht="15" customHeight="1">
      <c r="A24" s="226"/>
      <c r="B24" s="226"/>
      <c r="C24" s="226"/>
      <c r="D24" s="226"/>
      <c r="E24" s="226"/>
      <c r="F24" s="226"/>
      <c r="G24" s="226"/>
      <c r="H24" s="226"/>
      <c r="I24" s="226"/>
      <c r="M24" s="135"/>
      <c r="N24" s="1"/>
    </row>
    <row r="25" spans="1:14" ht="16">
      <c r="A25" s="227" t="s">
        <v>435</v>
      </c>
      <c r="B25" s="228">
        <v>0</v>
      </c>
      <c r="C25" s="228">
        <v>0</v>
      </c>
      <c r="D25" s="228">
        <v>0</v>
      </c>
      <c r="E25" s="228">
        <v>0</v>
      </c>
      <c r="F25" s="228">
        <v>0</v>
      </c>
      <c r="G25" s="228">
        <v>0</v>
      </c>
      <c r="H25" s="228">
        <v>0</v>
      </c>
      <c r="I25" s="228">
        <v>0</v>
      </c>
      <c r="M25" s="135"/>
      <c r="N25" s="1"/>
    </row>
    <row r="26" spans="1:14" ht="16">
      <c r="A26" s="226"/>
      <c r="B26" s="226"/>
      <c r="C26" s="226"/>
      <c r="D26" s="226"/>
      <c r="E26" s="226"/>
      <c r="F26" s="226"/>
      <c r="G26" s="226"/>
      <c r="H26" s="226"/>
      <c r="I26" s="226"/>
      <c r="M26" s="135"/>
      <c r="N26" s="1"/>
    </row>
    <row r="27" spans="1:14" ht="16">
      <c r="A27" s="227" t="s">
        <v>319</v>
      </c>
      <c r="B27" s="228">
        <v>94306.518738135695</v>
      </c>
      <c r="C27" s="228">
        <v>103568.13182518887</v>
      </c>
      <c r="D27" s="228">
        <v>91122.520287608728</v>
      </c>
      <c r="E27" s="228">
        <v>91122.520287608728</v>
      </c>
      <c r="F27" s="228">
        <v>91122.520287608728</v>
      </c>
      <c r="G27" s="228">
        <v>91122.520287608728</v>
      </c>
      <c r="H27" s="228">
        <v>91122.520287608728</v>
      </c>
      <c r="I27" s="228">
        <v>9261.6130870531779</v>
      </c>
      <c r="M27" s="135"/>
      <c r="N27" s="1"/>
    </row>
    <row r="28" spans="1:14" s="305" customFormat="1" ht="16" hidden="1">
      <c r="A28" s="303"/>
      <c r="B28" s="304"/>
      <c r="C28" s="304"/>
      <c r="D28" s="304"/>
      <c r="E28" s="304"/>
      <c r="F28" s="304"/>
      <c r="G28" s="304"/>
      <c r="H28" s="304"/>
      <c r="I28" s="223">
        <v>0</v>
      </c>
      <c r="M28" s="306"/>
    </row>
    <row r="29" spans="1:14" ht="16" hidden="1">
      <c r="A29" s="227" t="s">
        <v>326</v>
      </c>
      <c r="B29" s="228">
        <v>1679572.8084700268</v>
      </c>
      <c r="C29" s="228">
        <v>1680992.7898339536</v>
      </c>
      <c r="D29" s="228">
        <v>1679572.8084700268</v>
      </c>
      <c r="E29" s="228">
        <v>1679572.8084700268</v>
      </c>
      <c r="F29" s="228">
        <v>1679572.8084700268</v>
      </c>
      <c r="G29" s="228">
        <v>1679572.8084700268</v>
      </c>
      <c r="H29" s="228">
        <v>1679572.8084700268</v>
      </c>
      <c r="I29" s="223">
        <v>1419.9813639267813</v>
      </c>
      <c r="M29" s="135"/>
      <c r="N29" s="1"/>
    </row>
    <row r="30" spans="1:14" ht="16" hidden="1">
      <c r="A30" s="226"/>
      <c r="B30" s="226"/>
      <c r="C30" s="226"/>
      <c r="D30" s="226"/>
      <c r="E30" s="226"/>
      <c r="F30" s="226"/>
      <c r="G30" s="226"/>
      <c r="H30" s="226"/>
      <c r="I30" s="223">
        <v>0</v>
      </c>
      <c r="M30" s="135"/>
      <c r="N30" s="1"/>
    </row>
    <row r="31" spans="1:14" ht="16" hidden="1">
      <c r="A31" s="227" t="s">
        <v>327</v>
      </c>
      <c r="B31" s="228">
        <v>1673245.8089728602</v>
      </c>
      <c r="C31" s="228">
        <v>1679699.5045624017</v>
      </c>
      <c r="D31" s="228">
        <v>1676359.4670595923</v>
      </c>
      <c r="E31" s="228">
        <v>1676359.4670595923</v>
      </c>
      <c r="F31" s="228">
        <v>1676359.4670595923</v>
      </c>
      <c r="G31" s="228">
        <v>1676359.4670595923</v>
      </c>
      <c r="H31" s="228">
        <v>1676359.4670595923</v>
      </c>
      <c r="I31" s="223">
        <v>6453.6955895414576</v>
      </c>
      <c r="M31" s="135"/>
      <c r="N31" s="1"/>
    </row>
    <row r="32" spans="1:14" ht="16" hidden="1">
      <c r="A32" s="226"/>
      <c r="B32" s="226"/>
      <c r="C32" s="226"/>
      <c r="D32" s="226"/>
      <c r="E32" s="226"/>
      <c r="F32" s="226"/>
      <c r="G32" s="226"/>
      <c r="H32" s="226"/>
      <c r="I32" s="223">
        <v>0</v>
      </c>
      <c r="K32" s="134"/>
      <c r="M32" s="135"/>
      <c r="N32" s="1"/>
    </row>
    <row r="33" spans="1:14" ht="16" hidden="1">
      <c r="A33" s="227" t="s">
        <v>341</v>
      </c>
      <c r="B33" s="228">
        <v>6326.9994971666019</v>
      </c>
      <c r="C33" s="228">
        <v>1293.2852715519257</v>
      </c>
      <c r="D33" s="228">
        <v>3213.341410434572</v>
      </c>
      <c r="E33" s="228">
        <v>3213.341410434572</v>
      </c>
      <c r="F33" s="228">
        <v>3213.341410434572</v>
      </c>
      <c r="G33" s="228">
        <v>3213.341410434572</v>
      </c>
      <c r="H33" s="228">
        <v>3213.341410434572</v>
      </c>
      <c r="I33" s="223">
        <v>-5033.7142256146763</v>
      </c>
      <c r="M33" s="135"/>
      <c r="N33" s="1"/>
    </row>
    <row r="34" spans="1:14" ht="16" hidden="1">
      <c r="A34" s="303"/>
      <c r="B34" s="304"/>
      <c r="C34" s="304"/>
      <c r="D34" s="304"/>
      <c r="E34" s="304"/>
      <c r="F34" s="304"/>
      <c r="G34" s="304"/>
      <c r="H34" s="304"/>
      <c r="I34" s="223">
        <v>0</v>
      </c>
      <c r="M34" s="135"/>
      <c r="N34" s="1"/>
    </row>
    <row r="35" spans="1:14" ht="16" hidden="1">
      <c r="A35" s="227" t="s">
        <v>345</v>
      </c>
      <c r="B35" s="228"/>
      <c r="C35" s="228"/>
      <c r="D35" s="228"/>
      <c r="E35" s="228">
        <v>9496.2999999999993</v>
      </c>
      <c r="F35" s="228">
        <v>9496.2999999999993</v>
      </c>
      <c r="G35" s="228">
        <v>0</v>
      </c>
      <c r="H35" s="228">
        <v>0</v>
      </c>
      <c r="I35" s="223">
        <v>0</v>
      </c>
      <c r="M35" s="135"/>
      <c r="N35" s="1"/>
    </row>
    <row r="36" spans="1:14" s="305" customFormat="1" ht="16" hidden="1">
      <c r="A36" s="303"/>
      <c r="B36" s="304"/>
      <c r="C36" s="304"/>
      <c r="D36" s="304"/>
      <c r="E36" s="304"/>
      <c r="F36" s="304"/>
      <c r="G36" s="304"/>
      <c r="H36" s="304"/>
      <c r="I36" s="223">
        <v>0</v>
      </c>
      <c r="M36" s="306"/>
    </row>
    <row r="37" spans="1:14" ht="16" hidden="1">
      <c r="A37" s="227" t="s">
        <v>342</v>
      </c>
      <c r="B37" s="228">
        <v>6326.9994971666019</v>
      </c>
      <c r="C37" s="228"/>
      <c r="D37" s="228"/>
      <c r="E37" s="228">
        <v>-6282.9585895654272</v>
      </c>
      <c r="F37" s="228">
        <v>-6282.9585895654272</v>
      </c>
      <c r="G37" s="228">
        <v>3213.341410434572</v>
      </c>
      <c r="H37" s="228">
        <v>3213.341410434572</v>
      </c>
      <c r="I37" s="223">
        <v>-6326.9994971666019</v>
      </c>
      <c r="M37" s="135"/>
      <c r="N37" s="1"/>
    </row>
    <row r="38" spans="1:14" ht="16">
      <c r="A38" s="303"/>
      <c r="B38" s="304"/>
      <c r="C38" s="304"/>
      <c r="D38" s="304"/>
      <c r="E38" s="304"/>
      <c r="F38" s="304"/>
      <c r="G38" s="304"/>
      <c r="H38" s="304"/>
      <c r="M38" s="135"/>
      <c r="N38" s="1"/>
    </row>
    <row r="39" spans="1:14" ht="15" customHeight="1">
      <c r="A39" s="307" t="s">
        <v>334</v>
      </c>
      <c r="B39" s="307"/>
      <c r="C39" s="307"/>
      <c r="D39" s="307"/>
      <c r="E39" s="307"/>
      <c r="F39" s="307"/>
      <c r="G39" s="307"/>
      <c r="H39" s="307"/>
      <c r="I39" s="307"/>
    </row>
    <row r="41" spans="1:14" ht="24.75" customHeight="1"/>
    <row r="42" spans="1:14" ht="24.75" customHeight="1"/>
    <row r="43" spans="1:14" ht="24.75" customHeight="1"/>
    <row r="44" spans="1:14" ht="24.75" customHeight="1">
      <c r="B44" s="134"/>
      <c r="C44" s="134"/>
      <c r="D44" s="134"/>
      <c r="E44" s="134"/>
      <c r="F44" s="134"/>
      <c r="G44" s="134"/>
      <c r="H44" s="134"/>
    </row>
    <row r="72" spans="2:8" ht="15" customHeight="1">
      <c r="B72" s="219"/>
      <c r="C72" s="219"/>
      <c r="D72" s="219"/>
      <c r="E72" s="219"/>
      <c r="F72" s="219"/>
      <c r="G72" s="219"/>
      <c r="H72" s="219"/>
    </row>
  </sheetData>
  <printOptions horizontalCentered="1" verticalCentered="1"/>
  <pageMargins left="0.23622047244094491" right="0.23622047244094491" top="0.39370078740157483" bottom="0.35433070866141736" header="0.23622047244094491" footer="0.19685039370078741"/>
  <pageSetup paperSize="9" scale="9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4:F33"/>
  <sheetViews>
    <sheetView showGridLines="0" workbookViewId="0">
      <selection activeCell="C20" sqref="C20"/>
    </sheetView>
  </sheetViews>
  <sheetFormatPr baseColWidth="10" defaultColWidth="9.1640625" defaultRowHeight="13"/>
  <cols>
    <col min="1" max="1" width="2.5" style="48" customWidth="1"/>
    <col min="2" max="2" width="84.83203125" style="48" customWidth="1"/>
    <col min="3" max="3" width="21.83203125" style="49" bestFit="1" customWidth="1"/>
    <col min="4" max="4" width="2.33203125" style="49" customWidth="1"/>
    <col min="5" max="16384" width="9.1640625" style="48"/>
  </cols>
  <sheetData>
    <row r="4" spans="1:4" ht="16">
      <c r="A4" s="511" t="s">
        <v>95</v>
      </c>
      <c r="B4" s="511"/>
      <c r="C4" s="511"/>
      <c r="D4" s="50"/>
    </row>
    <row r="5" spans="1:4" ht="16">
      <c r="A5" s="512" t="s">
        <v>421</v>
      </c>
      <c r="B5" s="511"/>
      <c r="C5" s="511"/>
      <c r="D5" s="50"/>
    </row>
    <row r="6" spans="1:4" ht="9.75" customHeight="1">
      <c r="A6" s="73"/>
      <c r="B6" s="73"/>
      <c r="C6" s="74"/>
      <c r="D6" s="52"/>
    </row>
    <row r="7" spans="1:4" ht="17" thickBot="1">
      <c r="A7" s="73"/>
      <c r="B7" s="73"/>
      <c r="C7" s="75" t="s">
        <v>96</v>
      </c>
      <c r="D7" s="53"/>
    </row>
    <row r="8" spans="1:4" s="58" customFormat="1" ht="20.25" customHeight="1" thickTop="1" thickBot="1">
      <c r="A8" s="513" t="s">
        <v>97</v>
      </c>
      <c r="B8" s="514"/>
      <c r="C8" s="37" t="s">
        <v>98</v>
      </c>
      <c r="D8" s="57"/>
    </row>
    <row r="9" spans="1:4" ht="7.5" customHeight="1" thickTop="1">
      <c r="A9" s="51"/>
      <c r="B9" s="51"/>
      <c r="C9" s="52"/>
      <c r="D9" s="52"/>
    </row>
    <row r="10" spans="1:4" ht="16.5" customHeight="1">
      <c r="A10" s="76" t="s">
        <v>90</v>
      </c>
      <c r="B10" s="76" t="s">
        <v>99</v>
      </c>
      <c r="C10" s="401">
        <v>4726840684780</v>
      </c>
      <c r="D10" s="59"/>
    </row>
    <row r="11" spans="1:4" ht="3.75" customHeight="1">
      <c r="A11" s="76"/>
      <c r="B11" s="76"/>
      <c r="C11" s="401"/>
      <c r="D11" s="52"/>
    </row>
    <row r="12" spans="1:4" ht="16">
      <c r="A12" s="76" t="s">
        <v>91</v>
      </c>
      <c r="B12" s="76" t="s">
        <v>259</v>
      </c>
      <c r="C12" s="401">
        <v>2627795752958</v>
      </c>
      <c r="D12" s="52"/>
    </row>
    <row r="13" spans="1:4" ht="1.5" customHeight="1">
      <c r="A13" s="76"/>
      <c r="B13" s="76"/>
      <c r="C13" s="401"/>
      <c r="D13" s="52"/>
    </row>
    <row r="14" spans="1:4" ht="16">
      <c r="A14" s="76" t="s">
        <v>100</v>
      </c>
      <c r="B14" s="76" t="s">
        <v>415</v>
      </c>
      <c r="C14" s="401">
        <v>1954069496832</v>
      </c>
      <c r="D14" s="52"/>
    </row>
    <row r="15" spans="1:4" ht="3.75" customHeight="1">
      <c r="A15" s="76"/>
      <c r="B15" s="76"/>
      <c r="C15" s="401"/>
      <c r="D15" s="52"/>
    </row>
    <row r="16" spans="1:4" ht="19">
      <c r="A16" s="76" t="s">
        <v>92</v>
      </c>
      <c r="B16" s="76" t="s">
        <v>261</v>
      </c>
      <c r="C16" s="401">
        <v>144975434990</v>
      </c>
      <c r="D16" s="52"/>
    </row>
    <row r="17" spans="1:6" ht="5.25" customHeight="1">
      <c r="A17" s="76"/>
      <c r="B17" s="76"/>
      <c r="C17" s="401"/>
      <c r="D17" s="52"/>
    </row>
    <row r="18" spans="1:6" ht="19.5" customHeight="1">
      <c r="A18" s="76" t="s">
        <v>93</v>
      </c>
      <c r="B18" s="76" t="s">
        <v>422</v>
      </c>
      <c r="C18" s="401">
        <v>16476260950</v>
      </c>
      <c r="D18" s="52"/>
    </row>
    <row r="19" spans="1:6" ht="3.75" customHeight="1">
      <c r="A19" s="78"/>
      <c r="B19" s="78"/>
      <c r="C19" s="402"/>
      <c r="D19" s="52"/>
    </row>
    <row r="20" spans="1:6" ht="17">
      <c r="A20" s="76" t="s">
        <v>416</v>
      </c>
      <c r="B20" s="77" t="s">
        <v>417</v>
      </c>
      <c r="C20" s="401">
        <v>11941069146</v>
      </c>
      <c r="D20" s="52"/>
    </row>
    <row r="21" spans="1:6" ht="5.25" customHeight="1">
      <c r="A21" s="76"/>
      <c r="B21" s="76"/>
      <c r="C21" s="401"/>
      <c r="D21" s="52"/>
    </row>
    <row r="22" spans="1:6" s="61" customFormat="1" ht="16">
      <c r="A22" s="403" t="s">
        <v>260</v>
      </c>
      <c r="B22" s="404" t="s">
        <v>418</v>
      </c>
      <c r="C22" s="405">
        <v>116558104894</v>
      </c>
      <c r="D22" s="60"/>
      <c r="E22" s="509"/>
      <c r="F22" s="509"/>
    </row>
    <row r="23" spans="1:6" ht="18.75" customHeight="1">
      <c r="A23" s="109" t="s">
        <v>340</v>
      </c>
      <c r="B23" s="78"/>
      <c r="C23" s="79"/>
      <c r="D23" s="62"/>
    </row>
    <row r="24" spans="1:6" ht="27.75" customHeight="1">
      <c r="A24" s="515" t="s">
        <v>419</v>
      </c>
      <c r="B24" s="515"/>
      <c r="C24" s="515"/>
      <c r="D24" s="63"/>
    </row>
    <row r="25" spans="1:6" ht="41.25" customHeight="1">
      <c r="A25" s="515" t="s">
        <v>420</v>
      </c>
      <c r="B25" s="515"/>
      <c r="C25" s="515"/>
    </row>
    <row r="26" spans="1:6" ht="14">
      <c r="A26" s="510"/>
      <c r="B26" s="510"/>
      <c r="C26" s="510"/>
    </row>
    <row r="27" spans="1:6">
      <c r="B27" s="54"/>
    </row>
    <row r="28" spans="1:6">
      <c r="A28" s="64"/>
    </row>
    <row r="30" spans="1:6">
      <c r="B30" s="55"/>
      <c r="C30" s="56"/>
      <c r="D30" s="56"/>
    </row>
    <row r="31" spans="1:6">
      <c r="B31" s="55"/>
      <c r="C31" s="56"/>
      <c r="D31" s="56"/>
    </row>
    <row r="32" spans="1:6">
      <c r="B32" s="55"/>
      <c r="C32" s="56"/>
      <c r="D32" s="56"/>
    </row>
    <row r="33" spans="2:4">
      <c r="B33" s="55"/>
      <c r="C33" s="56"/>
      <c r="D33" s="56"/>
    </row>
  </sheetData>
  <mergeCells count="7">
    <mergeCell ref="E22:F22"/>
    <mergeCell ref="A26:C26"/>
    <mergeCell ref="A4:C4"/>
    <mergeCell ref="A5:C5"/>
    <mergeCell ref="A8:B8"/>
    <mergeCell ref="A24:C24"/>
    <mergeCell ref="A25:C25"/>
  </mergeCells>
  <printOptions horizontalCentered="1"/>
  <pageMargins left="0.78740157480314965" right="0.78740157480314965" top="0.98425196850393704" bottom="0.98425196850393704" header="0.51181102362204722" footer="0.51181102362204722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0"/>
  <sheetViews>
    <sheetView showGridLines="0" topLeftCell="A4" zoomScale="90" zoomScaleNormal="90" workbookViewId="0">
      <selection activeCell="A31" sqref="A31:XFD44"/>
    </sheetView>
  </sheetViews>
  <sheetFormatPr baseColWidth="10" defaultColWidth="8.83203125" defaultRowHeight="13"/>
  <cols>
    <col min="1" max="1" width="2.5" customWidth="1"/>
    <col min="2" max="2" width="48" customWidth="1"/>
    <col min="3" max="3" width="22" bestFit="1" customWidth="1"/>
    <col min="4" max="4" width="16.83203125" customWidth="1"/>
    <col min="5" max="5" width="21.83203125" customWidth="1"/>
    <col min="6" max="6" width="18.83203125" bestFit="1" customWidth="1"/>
    <col min="7" max="7" width="10.1640625" bestFit="1" customWidth="1"/>
  </cols>
  <sheetData>
    <row r="1" spans="1:7">
      <c r="A1" s="36"/>
      <c r="B1" s="36"/>
      <c r="C1" s="36"/>
      <c r="D1" s="36"/>
      <c r="E1" s="36"/>
    </row>
    <row r="2" spans="1:7">
      <c r="A2" s="36"/>
      <c r="B2" s="36"/>
      <c r="C2" s="36"/>
      <c r="D2" s="36"/>
      <c r="E2" s="36"/>
    </row>
    <row r="3" spans="1:7">
      <c r="A3" s="36"/>
      <c r="B3" s="36"/>
      <c r="C3" s="36"/>
      <c r="D3" s="36"/>
      <c r="E3" s="36"/>
    </row>
    <row r="4" spans="1:7" ht="16">
      <c r="A4" s="516" t="s">
        <v>154</v>
      </c>
      <c r="B4" s="516"/>
      <c r="C4" s="516"/>
      <c r="D4" s="516"/>
      <c r="E4" s="516"/>
      <c r="F4" s="127"/>
    </row>
    <row r="5" spans="1:7" ht="16">
      <c r="A5" s="65"/>
      <c r="B5" s="65"/>
      <c r="C5" s="65"/>
      <c r="D5" s="65"/>
      <c r="E5" s="36"/>
    </row>
    <row r="6" spans="1:7" ht="17" thickBot="1">
      <c r="A6" s="65"/>
      <c r="B6" s="65"/>
      <c r="C6" s="65"/>
      <c r="D6" s="65"/>
      <c r="E6" s="69">
        <v>1</v>
      </c>
    </row>
    <row r="7" spans="1:7" ht="31.5" customHeight="1" thickTop="1" thickBot="1">
      <c r="A7" s="513" t="s">
        <v>155</v>
      </c>
      <c r="B7" s="514"/>
      <c r="C7" s="37" t="s">
        <v>101</v>
      </c>
      <c r="D7" s="37" t="s">
        <v>102</v>
      </c>
      <c r="E7" s="37" t="s">
        <v>200</v>
      </c>
    </row>
    <row r="8" spans="1:7" ht="17" thickTop="1">
      <c r="A8" s="65"/>
      <c r="B8" s="65"/>
      <c r="C8" s="65"/>
      <c r="D8" s="65"/>
      <c r="E8" s="36"/>
    </row>
    <row r="9" spans="1:7" ht="16.5" customHeight="1">
      <c r="A9" s="70" t="s">
        <v>103</v>
      </c>
      <c r="B9" s="70"/>
      <c r="C9" s="117">
        <v>116052752369</v>
      </c>
      <c r="D9" s="118">
        <v>99.566437249936783</v>
      </c>
      <c r="E9" s="259">
        <v>103119098984.65849</v>
      </c>
      <c r="F9" s="114"/>
    </row>
    <row r="10" spans="1:7" ht="16">
      <c r="A10" s="70"/>
      <c r="B10" s="70"/>
      <c r="C10" s="70"/>
      <c r="D10" s="70"/>
      <c r="E10" s="260"/>
    </row>
    <row r="11" spans="1:7" ht="16">
      <c r="A11" s="70" t="s">
        <v>146</v>
      </c>
      <c r="B11" s="70"/>
      <c r="C11" s="117">
        <v>505352525</v>
      </c>
      <c r="D11" s="118">
        <v>0.43356275006322081</v>
      </c>
      <c r="E11" s="259">
        <v>449032840.53039068</v>
      </c>
      <c r="F11" s="114"/>
      <c r="G11" s="66"/>
    </row>
    <row r="12" spans="1:7" ht="22.5" customHeight="1">
      <c r="A12" s="70"/>
      <c r="B12" s="71" t="s">
        <v>104</v>
      </c>
      <c r="C12" s="119">
        <v>28178723</v>
      </c>
      <c r="D12" s="120">
        <v>2.4175687332619409E-2</v>
      </c>
      <c r="E12" s="261">
        <v>25038307.726292759</v>
      </c>
      <c r="F12" s="116"/>
    </row>
    <row r="13" spans="1:7" ht="16">
      <c r="A13" s="70"/>
      <c r="B13" s="71" t="s">
        <v>105</v>
      </c>
      <c r="C13" s="119">
        <v>140440282</v>
      </c>
      <c r="D13" s="120">
        <v>0.12048950360656506</v>
      </c>
      <c r="E13" s="261">
        <v>124788727.93076299</v>
      </c>
      <c r="F13" s="116"/>
    </row>
    <row r="14" spans="1:7" ht="16">
      <c r="A14" s="70"/>
      <c r="B14" s="71" t="s">
        <v>106</v>
      </c>
      <c r="C14" s="119">
        <v>170856</v>
      </c>
      <c r="D14" s="120">
        <v>1.4658440110653777E-4</v>
      </c>
      <c r="E14" s="261">
        <v>151814.72577318267</v>
      </c>
    </row>
    <row r="15" spans="1:7" ht="16">
      <c r="A15" s="70"/>
      <c r="B15" s="71" t="s">
        <v>107</v>
      </c>
      <c r="C15" s="119">
        <v>645000</v>
      </c>
      <c r="D15" s="120">
        <v>5.5337207188343909E-4</v>
      </c>
      <c r="E15" s="261">
        <v>573117.11689201917</v>
      </c>
    </row>
    <row r="16" spans="1:7" ht="16">
      <c r="A16" s="70"/>
      <c r="B16" s="71" t="s">
        <v>108</v>
      </c>
      <c r="C16" s="119">
        <v>1500000</v>
      </c>
      <c r="D16" s="120">
        <v>1.2869117950777653E-3</v>
      </c>
      <c r="E16" s="261">
        <v>1332830.5044000444</v>
      </c>
    </row>
    <row r="17" spans="1:6" ht="16">
      <c r="A17" s="70"/>
      <c r="B17" s="71" t="s">
        <v>109</v>
      </c>
      <c r="C17" s="119">
        <v>56877762</v>
      </c>
      <c r="D17" s="120">
        <v>4.8797775196950603E-2</v>
      </c>
      <c r="E17" s="261">
        <v>50538944.143737115</v>
      </c>
    </row>
    <row r="18" spans="1:6" ht="16">
      <c r="A18" s="70"/>
      <c r="B18" s="71" t="s">
        <v>110</v>
      </c>
      <c r="C18" s="119">
        <v>200000</v>
      </c>
      <c r="D18" s="120">
        <v>1.7158823934370205E-4</v>
      </c>
      <c r="E18" s="261">
        <v>177710.73392000594</v>
      </c>
    </row>
    <row r="19" spans="1:6" ht="16">
      <c r="A19" s="70"/>
      <c r="B19" s="71" t="s">
        <v>111</v>
      </c>
      <c r="C19" s="119">
        <v>95432850</v>
      </c>
      <c r="D19" s="120">
        <v>8.1875773535258073E-2</v>
      </c>
      <c r="E19" s="261">
        <v>84797209.067889184</v>
      </c>
    </row>
    <row r="20" spans="1:6" ht="16">
      <c r="A20" s="70"/>
      <c r="B20" s="71" t="s">
        <v>112</v>
      </c>
      <c r="C20" s="119">
        <v>23357052</v>
      </c>
      <c r="D20" s="120">
        <v>2.0038977144696473E-2</v>
      </c>
      <c r="E20" s="261">
        <v>20753994.265638713</v>
      </c>
    </row>
    <row r="21" spans="1:6" ht="16">
      <c r="A21" s="70"/>
      <c r="B21" s="71" t="s">
        <v>113</v>
      </c>
      <c r="C21" s="119">
        <v>150000</v>
      </c>
      <c r="D21" s="120">
        <v>1.2869117950777654E-4</v>
      </c>
      <c r="E21" s="261">
        <v>133283.05044000444</v>
      </c>
    </row>
    <row r="22" spans="1:6" ht="16">
      <c r="A22" s="70"/>
      <c r="B22" s="71" t="s">
        <v>114</v>
      </c>
      <c r="C22" s="119">
        <v>0</v>
      </c>
      <c r="D22" s="120">
        <v>0</v>
      </c>
      <c r="E22" s="261">
        <v>0</v>
      </c>
    </row>
    <row r="23" spans="1:6" ht="16">
      <c r="A23" s="70"/>
      <c r="B23" s="70" t="s">
        <v>115</v>
      </c>
      <c r="C23" s="119">
        <v>0</v>
      </c>
      <c r="D23" s="120">
        <v>0</v>
      </c>
      <c r="E23" s="261">
        <v>0</v>
      </c>
      <c r="F23" s="116"/>
    </row>
    <row r="24" spans="1:6" ht="16">
      <c r="A24" s="70"/>
      <c r="B24" s="71" t="s">
        <v>116</v>
      </c>
      <c r="C24" s="119">
        <v>158100000</v>
      </c>
      <c r="D24" s="120">
        <v>0.13564050320119647</v>
      </c>
      <c r="E24" s="261">
        <v>140480335.16376469</v>
      </c>
      <c r="F24" s="116"/>
    </row>
    <row r="25" spans="1:6" ht="16">
      <c r="A25" s="70"/>
      <c r="B25" s="71" t="s">
        <v>117</v>
      </c>
      <c r="C25" s="119">
        <v>300000</v>
      </c>
      <c r="D25" s="120">
        <v>2.5738235901555308E-4</v>
      </c>
      <c r="E25" s="261">
        <v>266566.10088000889</v>
      </c>
    </row>
    <row r="26" spans="1:6" ht="8.25" customHeight="1">
      <c r="A26" s="70"/>
      <c r="B26" s="70"/>
      <c r="C26" s="70"/>
      <c r="D26" s="70"/>
      <c r="E26" s="260"/>
    </row>
    <row r="27" spans="1:6" ht="16">
      <c r="A27" s="517" t="s">
        <v>118</v>
      </c>
      <c r="B27" s="517"/>
      <c r="C27" s="80">
        <v>116558104894</v>
      </c>
      <c r="D27" s="41">
        <v>100</v>
      </c>
      <c r="E27" s="262">
        <v>103568131825.18889</v>
      </c>
      <c r="F27" s="200"/>
    </row>
    <row r="28" spans="1:6" ht="4.5" customHeight="1">
      <c r="A28" s="67"/>
      <c r="B28" s="67"/>
      <c r="C28" s="67"/>
      <c r="D28" s="67"/>
      <c r="E28" s="68"/>
    </row>
    <row r="29" spans="1:6" ht="4.5" customHeight="1">
      <c r="A29" s="36"/>
      <c r="B29" s="36"/>
      <c r="C29" s="36"/>
      <c r="D29" s="36"/>
      <c r="E29" s="36"/>
    </row>
    <row r="30" spans="1:6" ht="15">
      <c r="A30" s="72" t="s">
        <v>334</v>
      </c>
      <c r="B30" s="36"/>
      <c r="C30" s="36"/>
      <c r="D30" s="36"/>
      <c r="E30" s="36"/>
    </row>
  </sheetData>
  <mergeCells count="3">
    <mergeCell ref="A4:E4"/>
    <mergeCell ref="A7:B7"/>
    <mergeCell ref="A27:B27"/>
  </mergeCells>
  <pageMargins left="0.78740157499999996" right="0.78740157499999996" top="0.49" bottom="0.54" header="0.49212598499999999" footer="0.49212598499999999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13"/>
  <sheetViews>
    <sheetView showGridLines="0" workbookViewId="0">
      <selection activeCell="F3" sqref="F3"/>
    </sheetView>
  </sheetViews>
  <sheetFormatPr baseColWidth="10" defaultColWidth="9.1640625" defaultRowHeight="13"/>
  <cols>
    <col min="1" max="1" width="20" style="270" customWidth="1"/>
    <col min="2" max="2" width="18.1640625" style="270" bestFit="1" customWidth="1"/>
    <col min="3" max="3" width="19.6640625" style="270" bestFit="1" customWidth="1"/>
    <col min="4" max="4" width="19.6640625" style="270" customWidth="1"/>
    <col min="5" max="5" width="20.5" style="270" customWidth="1"/>
    <col min="6" max="12" width="17.83203125" style="244" customWidth="1"/>
    <col min="13" max="13" width="44" style="270" customWidth="1"/>
    <col min="14" max="14" width="26" style="270" bestFit="1" customWidth="1"/>
    <col min="15" max="15" width="17.5" style="270" customWidth="1"/>
    <col min="16" max="16" width="16.5" style="270" bestFit="1" customWidth="1"/>
    <col min="17" max="17" width="9.1640625" style="270" customWidth="1"/>
    <col min="18" max="16384" width="9.1640625" style="270"/>
  </cols>
  <sheetData>
    <row r="2" spans="1:7" ht="16" thickBot="1">
      <c r="C2" s="46"/>
      <c r="E2" s="46">
        <v>1</v>
      </c>
      <c r="G2" s="398"/>
    </row>
    <row r="3" spans="1:7" ht="66" thickTop="1" thickBot="1">
      <c r="A3" s="128" t="s">
        <v>320</v>
      </c>
      <c r="B3" s="215" t="s">
        <v>328</v>
      </c>
      <c r="C3" s="215" t="s">
        <v>160</v>
      </c>
      <c r="D3" s="215" t="s">
        <v>329</v>
      </c>
      <c r="E3" s="216" t="s">
        <v>321</v>
      </c>
    </row>
    <row r="4" spans="1:7" ht="14" thickTop="1"/>
    <row r="5" spans="1:7" ht="15">
      <c r="A5" s="287" t="s">
        <v>210</v>
      </c>
      <c r="B5" s="399">
        <v>10930461537</v>
      </c>
      <c r="C5" s="399">
        <v>10918571586.0718</v>
      </c>
      <c r="D5" s="406">
        <v>7800227541.089694</v>
      </c>
      <c r="E5" s="406">
        <v>18718799127.161495</v>
      </c>
    </row>
    <row r="6" spans="1:7" ht="15">
      <c r="A6" s="288" t="s">
        <v>201</v>
      </c>
      <c r="B6" s="400">
        <v>5866901347</v>
      </c>
      <c r="C6" s="400">
        <v>5859078154.8158379</v>
      </c>
      <c r="D6" s="407">
        <v>4185725433.8004346</v>
      </c>
      <c r="E6" s="407">
        <v>10044803588.616272</v>
      </c>
    </row>
    <row r="7" spans="1:7">
      <c r="A7" s="31"/>
      <c r="B7" s="31"/>
      <c r="C7" s="31"/>
      <c r="D7" s="31"/>
      <c r="E7" s="31"/>
    </row>
    <row r="8" spans="1:7" ht="14">
      <c r="A8" s="109" t="s">
        <v>334</v>
      </c>
      <c r="C8" s="116"/>
    </row>
    <row r="9" spans="1:7">
      <c r="C9" s="116"/>
      <c r="D9" s="116"/>
    </row>
    <row r="10" spans="1:7" ht="12.75" customHeight="1"/>
    <row r="11" spans="1:7" ht="25.5" customHeight="1"/>
    <row r="12" spans="1:7" ht="12.75" customHeight="1"/>
    <row r="13" spans="1:7" ht="12.75" customHeight="1"/>
  </sheetData>
  <printOptions horizontalCentered="1"/>
  <pageMargins left="0.51181102362204722" right="0.51181102362204722" top="0.78740157480314965" bottom="0.78740157480314965" header="0.31496062992125984" footer="0.31496062992125984"/>
  <pageSetup paperSize="9" scale="4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4"/>
  <sheetViews>
    <sheetView topLeftCell="E7" workbookViewId="0">
      <selection activeCell="J8" sqref="J8"/>
    </sheetView>
  </sheetViews>
  <sheetFormatPr baseColWidth="10" defaultColWidth="9.1640625" defaultRowHeight="15"/>
  <cols>
    <col min="1" max="1" width="9.1640625" style="424"/>
    <col min="2" max="2" width="38.6640625" style="429" customWidth="1"/>
    <col min="3" max="3" width="22.33203125" style="429" bestFit="1" customWidth="1"/>
    <col min="4" max="4" width="6.5" style="429" bestFit="1" customWidth="1"/>
    <col min="5" max="5" width="16.5" style="429" customWidth="1"/>
    <col min="6" max="11" width="19" style="429" bestFit="1" customWidth="1"/>
    <col min="12" max="12" width="27.5" style="429" customWidth="1"/>
    <col min="13" max="13" width="16.83203125" style="429" bestFit="1" customWidth="1"/>
    <col min="14" max="16384" width="9.1640625" style="429"/>
  </cols>
  <sheetData>
    <row r="1" spans="2:13" s="424" customFormat="1">
      <c r="J1" s="425"/>
      <c r="K1" s="425"/>
    </row>
    <row r="2" spans="2:13" s="424" customFormat="1">
      <c r="J2" s="426"/>
      <c r="K2" s="426"/>
      <c r="L2" s="427"/>
    </row>
    <row r="3" spans="2:13" s="424" customFormat="1"/>
    <row r="4" spans="2:13" s="424" customFormat="1" ht="16" thickBot="1">
      <c r="I4" s="428"/>
      <c r="K4" s="428">
        <v>1</v>
      </c>
    </row>
    <row r="5" spans="2:13" ht="16" thickTop="1">
      <c r="B5" s="522" t="s">
        <v>465</v>
      </c>
      <c r="C5" s="524" t="s">
        <v>466</v>
      </c>
      <c r="D5" s="524" t="s">
        <v>467</v>
      </c>
      <c r="E5" s="526" t="s">
        <v>443</v>
      </c>
      <c r="F5" s="518" t="s">
        <v>468</v>
      </c>
      <c r="G5" s="528"/>
      <c r="H5" s="518" t="s">
        <v>469</v>
      </c>
      <c r="I5" s="528"/>
      <c r="J5" s="518" t="s">
        <v>118</v>
      </c>
      <c r="K5" s="519"/>
    </row>
    <row r="6" spans="2:13" ht="16" thickBot="1">
      <c r="B6" s="523"/>
      <c r="C6" s="525"/>
      <c r="D6" s="525"/>
      <c r="E6" s="527"/>
      <c r="F6" s="430" t="s">
        <v>470</v>
      </c>
      <c r="G6" s="431" t="s">
        <v>471</v>
      </c>
      <c r="H6" s="430" t="s">
        <v>470</v>
      </c>
      <c r="I6" s="431" t="s">
        <v>471</v>
      </c>
      <c r="J6" s="430" t="s">
        <v>470</v>
      </c>
      <c r="K6" s="431" t="s">
        <v>471</v>
      </c>
      <c r="L6" s="432"/>
    </row>
    <row r="7" spans="2:13" s="424" customFormat="1" ht="16" thickTop="1">
      <c r="B7" s="433" t="s">
        <v>472</v>
      </c>
      <c r="C7" s="427" t="s">
        <v>473</v>
      </c>
      <c r="D7" s="434">
        <v>1096</v>
      </c>
      <c r="E7" s="435">
        <v>44582</v>
      </c>
      <c r="F7" s="436"/>
      <c r="G7" s="436"/>
      <c r="H7" s="436">
        <v>550000000</v>
      </c>
      <c r="I7" s="436"/>
      <c r="J7" s="436">
        <v>550000000</v>
      </c>
      <c r="K7" s="436">
        <v>0</v>
      </c>
      <c r="L7" s="426"/>
      <c r="M7" s="426"/>
    </row>
    <row r="8" spans="2:13" s="424" customFormat="1">
      <c r="B8" s="433" t="s">
        <v>472</v>
      </c>
      <c r="C8" s="427" t="s">
        <v>473</v>
      </c>
      <c r="D8" s="437" t="s">
        <v>474</v>
      </c>
      <c r="E8" s="435">
        <v>44582</v>
      </c>
      <c r="F8" s="436"/>
      <c r="G8" s="436"/>
      <c r="H8" s="436">
        <v>418000000</v>
      </c>
      <c r="I8" s="436"/>
      <c r="J8" s="436">
        <v>418000000</v>
      </c>
      <c r="K8" s="436">
        <v>0</v>
      </c>
      <c r="L8" s="426"/>
      <c r="M8" s="426"/>
    </row>
    <row r="9" spans="2:13" s="424" customFormat="1">
      <c r="B9" s="433" t="s">
        <v>475</v>
      </c>
      <c r="C9" s="427" t="s">
        <v>476</v>
      </c>
      <c r="D9" s="437" t="s">
        <v>477</v>
      </c>
      <c r="E9" s="435">
        <v>44582</v>
      </c>
      <c r="F9" s="436"/>
      <c r="G9" s="436"/>
      <c r="H9" s="436">
        <v>5163129369</v>
      </c>
      <c r="I9" s="436"/>
      <c r="J9" s="436">
        <v>5163129369</v>
      </c>
      <c r="K9" s="436">
        <v>0</v>
      </c>
      <c r="L9" s="426"/>
      <c r="M9" s="438"/>
    </row>
    <row r="10" spans="2:13" s="424" customFormat="1">
      <c r="B10" s="433" t="s">
        <v>478</v>
      </c>
      <c r="C10" s="427" t="s">
        <v>476</v>
      </c>
      <c r="D10" s="437">
        <v>1108</v>
      </c>
      <c r="E10" s="435">
        <v>44602</v>
      </c>
      <c r="F10" s="436">
        <v>2194058945</v>
      </c>
      <c r="G10" s="436">
        <v>2194058945</v>
      </c>
      <c r="H10" s="436">
        <v>36517846</v>
      </c>
      <c r="I10" s="436">
        <v>36517846</v>
      </c>
      <c r="J10" s="436">
        <v>2230576791</v>
      </c>
      <c r="K10" s="436">
        <v>2230576791</v>
      </c>
      <c r="L10" s="426"/>
      <c r="M10" s="438"/>
    </row>
    <row r="11" spans="2:13" s="424" customFormat="1">
      <c r="B11" s="433" t="s">
        <v>475</v>
      </c>
      <c r="C11" s="427" t="s">
        <v>476</v>
      </c>
      <c r="D11" s="437">
        <v>1196</v>
      </c>
      <c r="E11" s="435">
        <v>44606</v>
      </c>
      <c r="F11" s="436"/>
      <c r="G11" s="436"/>
      <c r="H11" s="436">
        <v>167288600</v>
      </c>
      <c r="I11" s="436"/>
      <c r="J11" s="436">
        <v>167288600</v>
      </c>
      <c r="K11" s="436">
        <v>0</v>
      </c>
      <c r="L11" s="426"/>
      <c r="M11" s="426"/>
    </row>
    <row r="12" spans="2:13" s="424" customFormat="1">
      <c r="B12" s="433" t="s">
        <v>478</v>
      </c>
      <c r="C12" s="427" t="s">
        <v>476</v>
      </c>
      <c r="D12" s="437">
        <v>1299</v>
      </c>
      <c r="E12" s="435">
        <v>44607</v>
      </c>
      <c r="F12" s="436"/>
      <c r="G12" s="436"/>
      <c r="H12" s="436">
        <v>12930500000</v>
      </c>
      <c r="I12" s="436">
        <v>12930500000</v>
      </c>
      <c r="J12" s="436">
        <v>12930500000</v>
      </c>
      <c r="K12" s="436">
        <v>12930500000</v>
      </c>
      <c r="L12" s="426"/>
      <c r="M12" s="426"/>
    </row>
    <row r="13" spans="2:13" s="424" customFormat="1">
      <c r="B13" s="433" t="s">
        <v>478</v>
      </c>
      <c r="C13" s="424" t="s">
        <v>476</v>
      </c>
      <c r="D13" s="437">
        <v>1536</v>
      </c>
      <c r="E13" s="435">
        <v>44613</v>
      </c>
      <c r="F13" s="436">
        <v>9500000</v>
      </c>
      <c r="G13" s="436">
        <v>9500000</v>
      </c>
      <c r="H13" s="436"/>
      <c r="I13" s="436"/>
      <c r="J13" s="436">
        <v>9500000</v>
      </c>
      <c r="K13" s="436">
        <v>9500000</v>
      </c>
      <c r="L13" s="426"/>
      <c r="M13" s="426"/>
    </row>
    <row r="14" spans="2:13" s="424" customFormat="1">
      <c r="B14" s="433" t="s">
        <v>478</v>
      </c>
      <c r="C14" s="424" t="s">
        <v>476</v>
      </c>
      <c r="D14" s="437" t="s">
        <v>479</v>
      </c>
      <c r="E14" s="435">
        <v>44614</v>
      </c>
      <c r="F14" s="436">
        <v>925015986</v>
      </c>
      <c r="G14" s="436">
        <v>925015986</v>
      </c>
      <c r="H14" s="436"/>
      <c r="I14" s="436"/>
      <c r="J14" s="436">
        <v>925015986</v>
      </c>
      <c r="K14" s="436">
        <v>925015986</v>
      </c>
      <c r="L14" s="426"/>
      <c r="M14" s="426"/>
    </row>
    <row r="15" spans="2:13" s="424" customFormat="1">
      <c r="B15" s="433" t="s">
        <v>472</v>
      </c>
      <c r="C15" s="424" t="s">
        <v>473</v>
      </c>
      <c r="D15" s="437" t="s">
        <v>480</v>
      </c>
      <c r="E15" s="435">
        <v>44616</v>
      </c>
      <c r="F15" s="436"/>
      <c r="G15" s="436"/>
      <c r="H15" s="436">
        <v>479866600</v>
      </c>
      <c r="I15" s="436">
        <v>0</v>
      </c>
      <c r="J15" s="436">
        <v>479866600</v>
      </c>
      <c r="K15" s="436">
        <v>0</v>
      </c>
      <c r="L15" s="426"/>
      <c r="M15" s="426"/>
    </row>
    <row r="16" spans="2:13" s="424" customFormat="1">
      <c r="B16" s="433" t="s">
        <v>478</v>
      </c>
      <c r="C16" s="424" t="s">
        <v>476</v>
      </c>
      <c r="D16" s="437" t="s">
        <v>481</v>
      </c>
      <c r="E16" s="435">
        <v>44617</v>
      </c>
      <c r="F16" s="436">
        <v>468529365</v>
      </c>
      <c r="G16" s="436">
        <v>468529365</v>
      </c>
      <c r="H16" s="436"/>
      <c r="I16" s="436"/>
      <c r="J16" s="436">
        <v>468529365</v>
      </c>
      <c r="K16" s="436">
        <v>468529365</v>
      </c>
      <c r="L16" s="426"/>
      <c r="M16" s="426"/>
    </row>
    <row r="17" spans="2:13" s="424" customFormat="1">
      <c r="B17" s="433" t="s">
        <v>475</v>
      </c>
      <c r="C17" s="424" t="s">
        <v>476</v>
      </c>
      <c r="D17" s="437" t="s">
        <v>482</v>
      </c>
      <c r="E17" s="435">
        <v>44630</v>
      </c>
      <c r="F17" s="436"/>
      <c r="G17" s="436"/>
      <c r="H17" s="436">
        <v>3501597083</v>
      </c>
      <c r="I17" s="436">
        <v>0</v>
      </c>
      <c r="J17" s="436">
        <v>3501597083</v>
      </c>
      <c r="K17" s="436">
        <v>0</v>
      </c>
      <c r="L17" s="426"/>
      <c r="M17" s="426"/>
    </row>
    <row r="18" spans="2:13" s="424" customFormat="1">
      <c r="B18" s="433" t="s">
        <v>478</v>
      </c>
      <c r="C18" s="424" t="s">
        <v>476</v>
      </c>
      <c r="D18" s="437" t="s">
        <v>483</v>
      </c>
      <c r="E18" s="439">
        <v>44631</v>
      </c>
      <c r="F18" s="436">
        <v>275229460</v>
      </c>
      <c r="G18" s="436">
        <v>275229460</v>
      </c>
      <c r="H18" s="436"/>
      <c r="I18" s="436"/>
      <c r="J18" s="436">
        <v>275229460</v>
      </c>
      <c r="K18" s="436">
        <v>275229460</v>
      </c>
      <c r="L18" s="426"/>
      <c r="M18" s="426"/>
    </row>
    <row r="19" spans="2:13" s="424" customFormat="1">
      <c r="B19" s="520" t="s">
        <v>50</v>
      </c>
      <c r="C19" s="520"/>
      <c r="D19" s="520"/>
      <c r="E19" s="521"/>
      <c r="F19" s="440">
        <v>3872333756</v>
      </c>
      <c r="G19" s="440">
        <v>3872333756</v>
      </c>
      <c r="H19" s="441">
        <v>23246899498</v>
      </c>
      <c r="I19" s="441">
        <v>12967017846</v>
      </c>
      <c r="J19" s="441">
        <v>27119233254</v>
      </c>
      <c r="K19" s="441">
        <v>16839351602</v>
      </c>
    </row>
    <row r="20" spans="2:13" s="424" customFormat="1">
      <c r="B20" s="442" t="s">
        <v>340</v>
      </c>
      <c r="F20" s="443"/>
    </row>
    <row r="21" spans="2:13" s="424" customFormat="1">
      <c r="B21" s="442" t="s">
        <v>484</v>
      </c>
      <c r="D21" s="444"/>
      <c r="H21" s="443"/>
    </row>
    <row r="22" spans="2:13" s="424" customFormat="1">
      <c r="F22" s="443">
        <v>0</v>
      </c>
      <c r="G22" s="443"/>
      <c r="H22" s="443"/>
    </row>
    <row r="23" spans="2:13">
      <c r="B23" s="445"/>
      <c r="C23" s="446"/>
      <c r="D23" s="447"/>
      <c r="E23" s="448"/>
      <c r="F23" s="449"/>
      <c r="G23" s="449"/>
    </row>
    <row r="24" spans="2:13">
      <c r="D24" s="450"/>
      <c r="F24" s="449"/>
      <c r="J24" s="449"/>
    </row>
    <row r="26" spans="2:13">
      <c r="E26" s="432"/>
      <c r="F26" s="449"/>
      <c r="G26" s="449"/>
    </row>
    <row r="27" spans="2:13">
      <c r="E27" s="432"/>
      <c r="F27" s="449"/>
    </row>
    <row r="34" spans="6:11">
      <c r="F34" s="449"/>
      <c r="G34" s="449"/>
      <c r="H34" s="449"/>
      <c r="I34" s="449"/>
      <c r="J34" s="449"/>
      <c r="K34" s="449"/>
    </row>
  </sheetData>
  <mergeCells count="8">
    <mergeCell ref="J5:K5"/>
    <mergeCell ref="B19:E19"/>
    <mergeCell ref="B5:B6"/>
    <mergeCell ref="C5:C6"/>
    <mergeCell ref="D5:D6"/>
    <mergeCell ref="E5:E6"/>
    <mergeCell ref="F5:G5"/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CC53"/>
  <sheetViews>
    <sheetView showGridLines="0" zoomScaleNormal="100" workbookViewId="0">
      <pane xSplit="1" ySplit="5" topLeftCell="AU23" activePane="bottomRight" state="frozen"/>
      <selection pane="topRight" activeCell="B1" sqref="B1"/>
      <selection pane="bottomLeft" activeCell="A6" sqref="A6"/>
      <selection pane="bottomRight" activeCell="AZ36" sqref="AZ36"/>
    </sheetView>
  </sheetViews>
  <sheetFormatPr baseColWidth="10" defaultColWidth="9.1640625" defaultRowHeight="14"/>
  <cols>
    <col min="1" max="1" width="98.1640625" style="321" customWidth="1"/>
    <col min="2" max="3" width="11.83203125" style="321" hidden="1" customWidth="1"/>
    <col min="4" max="6" width="14.6640625" style="321" hidden="1" customWidth="1"/>
    <col min="7" max="7" width="19.33203125" style="321" hidden="1" customWidth="1"/>
    <col min="8" max="8" width="18" style="321" hidden="1" customWidth="1"/>
    <col min="9" max="9" width="20.5" style="321" hidden="1" customWidth="1"/>
    <col min="10" max="10" width="11.83203125" style="321" hidden="1" customWidth="1"/>
    <col min="11" max="11" width="2.5" style="321" hidden="1" customWidth="1"/>
    <col min="12" max="12" width="11.83203125" style="321" hidden="1" customWidth="1"/>
    <col min="13" max="13" width="1.33203125" style="321" hidden="1" customWidth="1"/>
    <col min="14" max="14" width="11.83203125" style="321" hidden="1" customWidth="1"/>
    <col min="15" max="15" width="2.33203125" style="321" hidden="1" customWidth="1"/>
    <col min="16" max="16" width="18" style="321" hidden="1" customWidth="1"/>
    <col min="17" max="17" width="0.5" style="321" hidden="1" customWidth="1"/>
    <col min="18" max="18" width="12.6640625" style="321" hidden="1" customWidth="1"/>
    <col min="19" max="19" width="1.6640625" style="321" hidden="1" customWidth="1"/>
    <col min="20" max="20" width="0.33203125" style="321" hidden="1" customWidth="1"/>
    <col min="21" max="21" width="14.1640625" style="321" hidden="1" customWidth="1"/>
    <col min="22" max="22" width="1.83203125" style="321" hidden="1" customWidth="1"/>
    <col min="23" max="23" width="14" style="321" hidden="1" customWidth="1"/>
    <col min="24" max="24" width="1.83203125" style="321" hidden="1" customWidth="1"/>
    <col min="25" max="25" width="14" style="321" hidden="1" customWidth="1"/>
    <col min="26" max="26" width="1.83203125" style="321" hidden="1" customWidth="1"/>
    <col min="27" max="27" width="14" style="321" hidden="1" customWidth="1"/>
    <col min="28" max="28" width="1.83203125" style="321" hidden="1" customWidth="1"/>
    <col min="29" max="29" width="14" style="321" hidden="1" customWidth="1"/>
    <col min="30" max="30" width="0.5" style="321" hidden="1" customWidth="1"/>
    <col min="31" max="31" width="14" style="321" hidden="1" customWidth="1"/>
    <col min="32" max="32" width="0.5" style="321" hidden="1" customWidth="1"/>
    <col min="33" max="33" width="14" style="321" hidden="1" customWidth="1"/>
    <col min="34" max="34" width="0.5" style="321" hidden="1" customWidth="1"/>
    <col min="35" max="35" width="0.5" style="322" hidden="1" customWidth="1"/>
    <col min="36" max="36" width="14" style="321" hidden="1" customWidth="1"/>
    <col min="37" max="37" width="1.5" style="321" hidden="1" customWidth="1"/>
    <col min="38" max="38" width="11.83203125" style="321" hidden="1" customWidth="1"/>
    <col min="39" max="39" width="0.6640625" style="322" hidden="1" customWidth="1"/>
    <col min="40" max="40" width="14" style="321" hidden="1" customWidth="1"/>
    <col min="41" max="41" width="0.5" style="322" hidden="1" customWidth="1"/>
    <col min="42" max="42" width="14" style="321" hidden="1" customWidth="1"/>
    <col min="43" max="43" width="0.5" style="322" hidden="1" customWidth="1"/>
    <col min="44" max="44" width="14" style="321" hidden="1" customWidth="1"/>
    <col min="45" max="45" width="0.5" style="322" hidden="1" customWidth="1"/>
    <col min="46" max="46" width="14" style="321" hidden="1" customWidth="1"/>
    <col min="47" max="47" width="0.5" style="322" customWidth="1"/>
    <col min="48" max="48" width="14" style="321" hidden="1" customWidth="1"/>
    <col min="49" max="49" width="0.5" style="322" customWidth="1"/>
    <col min="50" max="50" width="14" style="321" customWidth="1"/>
    <col min="51" max="51" width="0.5" style="322" customWidth="1"/>
    <col min="52" max="52" width="14" style="321" customWidth="1"/>
    <col min="53" max="53" width="0.5" style="322" customWidth="1"/>
    <col min="54" max="54" width="14" style="321" hidden="1" customWidth="1"/>
    <col min="55" max="55" width="0.5" style="322" hidden="1" customWidth="1"/>
    <col min="56" max="56" width="14" style="321" hidden="1" customWidth="1"/>
    <col min="57" max="57" width="0.5" style="322" hidden="1" customWidth="1"/>
    <col min="58" max="58" width="14" style="321" hidden="1" customWidth="1"/>
    <col min="59" max="59" width="0.5" style="322" hidden="1" customWidth="1"/>
    <col min="60" max="60" width="14" style="321" hidden="1" customWidth="1"/>
    <col min="61" max="61" width="0.5" style="322" hidden="1" customWidth="1"/>
    <col min="62" max="62" width="14" style="321" hidden="1" customWidth="1"/>
    <col min="63" max="63" width="1.1640625" style="322" hidden="1" customWidth="1"/>
    <col min="64" max="65" width="14" style="321" hidden="1" customWidth="1"/>
    <col min="66" max="66" width="0.5" style="322" hidden="1" customWidth="1"/>
    <col min="67" max="67" width="14" style="321" hidden="1" customWidth="1"/>
    <col min="68" max="68" width="0.5" style="322" hidden="1" customWidth="1"/>
    <col min="69" max="69" width="14" style="321" hidden="1" customWidth="1"/>
    <col min="70" max="70" width="1.1640625" style="322" hidden="1" customWidth="1"/>
    <col min="71" max="71" width="14" style="321" hidden="1" customWidth="1"/>
    <col min="72" max="72" width="1.1640625" style="322" hidden="1" customWidth="1"/>
    <col min="73" max="73" width="14" style="321" hidden="1" customWidth="1"/>
    <col min="74" max="74" width="1.1640625" style="322" hidden="1" customWidth="1"/>
    <col min="75" max="75" width="14" style="321" hidden="1" customWidth="1"/>
    <col min="76" max="76" width="1.1640625" style="322" hidden="1" customWidth="1"/>
    <col min="77" max="77" width="14" style="321" hidden="1" customWidth="1"/>
    <col min="78" max="78" width="1.1640625" style="322" hidden="1" customWidth="1"/>
    <col min="79" max="79" width="14" style="321" hidden="1" customWidth="1"/>
    <col min="80" max="80" width="20.83203125" style="322" hidden="1" customWidth="1"/>
    <col min="81" max="81" width="0" style="322" hidden="1" customWidth="1"/>
    <col min="82" max="16384" width="9.1640625" style="322"/>
  </cols>
  <sheetData>
    <row r="1" spans="1:79" ht="19">
      <c r="A1" s="529" t="s">
        <v>354</v>
      </c>
      <c r="B1" s="529"/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529"/>
      <c r="S1" s="529"/>
      <c r="T1" s="529"/>
      <c r="U1" s="529"/>
      <c r="V1" s="320"/>
    </row>
    <row r="4" spans="1:79" ht="15" thickBot="1">
      <c r="M4" s="323"/>
      <c r="N4" s="323"/>
      <c r="O4" s="323"/>
      <c r="P4" s="323"/>
      <c r="Q4" s="323"/>
      <c r="R4" s="323"/>
      <c r="S4" s="323"/>
      <c r="T4" s="323"/>
      <c r="W4" s="323"/>
      <c r="X4" s="323"/>
      <c r="Y4" s="323"/>
      <c r="Z4" s="323"/>
      <c r="AA4" s="323"/>
      <c r="AB4" s="323"/>
      <c r="AC4" s="323"/>
      <c r="AD4" s="323"/>
      <c r="AE4" s="323"/>
      <c r="AF4" s="323"/>
      <c r="AG4" s="323"/>
      <c r="AH4" s="323"/>
      <c r="AI4" s="324"/>
      <c r="AJ4" s="323"/>
      <c r="AK4" s="323"/>
      <c r="AL4" s="323"/>
      <c r="AM4" s="324"/>
      <c r="AN4" s="323"/>
      <c r="AO4" s="324"/>
      <c r="AP4" s="323"/>
      <c r="AQ4" s="324"/>
      <c r="AR4" s="323"/>
      <c r="AS4" s="324"/>
      <c r="AT4" s="323"/>
      <c r="AU4" s="324"/>
      <c r="AV4" s="323"/>
      <c r="AW4" s="324"/>
      <c r="AY4" s="324"/>
      <c r="AZ4" s="323" t="s">
        <v>432</v>
      </c>
      <c r="BA4" s="324"/>
      <c r="BC4" s="324"/>
      <c r="BE4" s="324"/>
      <c r="BF4" s="323"/>
      <c r="BG4" s="324"/>
      <c r="BH4" s="323"/>
      <c r="BI4" s="324"/>
      <c r="BJ4" s="323"/>
      <c r="BK4" s="324"/>
      <c r="BL4" s="323" t="s">
        <v>355</v>
      </c>
      <c r="BM4" s="323"/>
      <c r="BN4" s="324"/>
      <c r="BO4" s="323"/>
      <c r="BP4" s="324"/>
      <c r="BQ4" s="323" t="s">
        <v>1</v>
      </c>
      <c r="BR4" s="324"/>
      <c r="BS4" s="323"/>
      <c r="BT4" s="324"/>
      <c r="BU4" s="323"/>
      <c r="BV4" s="324"/>
      <c r="BW4" s="323"/>
      <c r="BX4" s="324"/>
      <c r="BY4" s="323"/>
      <c r="BZ4" s="324"/>
      <c r="CA4" s="323" t="s">
        <v>1</v>
      </c>
    </row>
    <row r="5" spans="1:79" ht="78" customHeight="1" thickTop="1" thickBot="1">
      <c r="A5" s="325" t="s">
        <v>0</v>
      </c>
      <c r="B5" s="326">
        <v>2016</v>
      </c>
      <c r="C5" s="326" t="s">
        <v>356</v>
      </c>
      <c r="D5" s="326" t="s">
        <v>357</v>
      </c>
      <c r="E5" s="326" t="s">
        <v>358</v>
      </c>
      <c r="F5" s="326" t="s">
        <v>359</v>
      </c>
      <c r="G5" s="326" t="s">
        <v>360</v>
      </c>
      <c r="H5" s="326" t="s">
        <v>361</v>
      </c>
      <c r="I5" s="326" t="s">
        <v>362</v>
      </c>
      <c r="J5" s="327" t="s">
        <v>363</v>
      </c>
      <c r="K5" s="326"/>
      <c r="L5" s="326" t="s">
        <v>364</v>
      </c>
      <c r="M5" s="328"/>
      <c r="N5" s="327" t="s">
        <v>365</v>
      </c>
      <c r="O5" s="328"/>
      <c r="P5" s="327" t="s">
        <v>366</v>
      </c>
      <c r="Q5" s="328"/>
      <c r="R5" s="327" t="s">
        <v>367</v>
      </c>
      <c r="S5" s="328"/>
      <c r="T5" s="327"/>
      <c r="U5" s="327" t="s">
        <v>368</v>
      </c>
      <c r="V5" s="327"/>
      <c r="W5" s="327" t="s">
        <v>369</v>
      </c>
      <c r="X5" s="327"/>
      <c r="Y5" s="327" t="s">
        <v>370</v>
      </c>
      <c r="Z5" s="327"/>
      <c r="AA5" s="327" t="s">
        <v>371</v>
      </c>
      <c r="AB5" s="327"/>
      <c r="AC5" s="327" t="s">
        <v>372</v>
      </c>
      <c r="AD5" s="327"/>
      <c r="AE5" s="327" t="s">
        <v>373</v>
      </c>
      <c r="AF5" s="327"/>
      <c r="AG5" s="327" t="s">
        <v>374</v>
      </c>
      <c r="AH5" s="327"/>
      <c r="AI5" s="327"/>
      <c r="AJ5" s="329" t="s">
        <v>375</v>
      </c>
      <c r="AK5" s="327"/>
      <c r="AL5" s="327" t="s">
        <v>376</v>
      </c>
      <c r="AM5" s="327"/>
      <c r="AN5" s="327" t="s">
        <v>377</v>
      </c>
      <c r="AO5" s="327"/>
      <c r="AP5" s="327" t="s">
        <v>378</v>
      </c>
      <c r="AQ5" s="327"/>
      <c r="AR5" s="327" t="s">
        <v>379</v>
      </c>
      <c r="AS5" s="327"/>
      <c r="AT5" s="327" t="s">
        <v>380</v>
      </c>
      <c r="AU5" s="327"/>
      <c r="AV5" s="327" t="s">
        <v>383</v>
      </c>
      <c r="AW5" s="327"/>
      <c r="AX5" s="327" t="s">
        <v>425</v>
      </c>
      <c r="AY5" s="327"/>
      <c r="AZ5" s="327" t="s">
        <v>324</v>
      </c>
      <c r="BA5" s="327"/>
      <c r="BB5" s="327" t="s">
        <v>305</v>
      </c>
      <c r="BC5" s="327"/>
      <c r="BD5" s="327" t="s">
        <v>307</v>
      </c>
      <c r="BE5" s="327"/>
      <c r="BF5" s="327" t="s">
        <v>313</v>
      </c>
      <c r="BG5" s="327"/>
      <c r="BH5" s="327" t="s">
        <v>314</v>
      </c>
      <c r="BI5" s="327"/>
      <c r="BJ5" s="327" t="s">
        <v>314</v>
      </c>
      <c r="BK5" s="327"/>
      <c r="BL5" s="327" t="s">
        <v>346</v>
      </c>
      <c r="BM5" s="327"/>
      <c r="BN5" s="327"/>
      <c r="BO5" s="327" t="s">
        <v>381</v>
      </c>
      <c r="BP5" s="327"/>
      <c r="BQ5" s="327" t="s">
        <v>382</v>
      </c>
      <c r="BR5" s="327"/>
      <c r="BS5" s="327" t="s">
        <v>383</v>
      </c>
      <c r="BT5" s="327"/>
      <c r="BU5" s="327" t="s">
        <v>384</v>
      </c>
      <c r="BV5" s="327"/>
      <c r="BW5" s="327" t="s">
        <v>385</v>
      </c>
      <c r="BX5" s="327"/>
      <c r="BY5" s="327" t="s">
        <v>386</v>
      </c>
      <c r="BZ5" s="327"/>
      <c r="CA5" s="327" t="s">
        <v>387</v>
      </c>
    </row>
    <row r="6" spans="1:79" ht="16" thickTop="1">
      <c r="A6" s="330"/>
      <c r="B6" s="331"/>
      <c r="C6" s="330"/>
      <c r="D6" s="330"/>
      <c r="E6" s="330"/>
      <c r="AJ6" s="332"/>
    </row>
    <row r="7" spans="1:79" ht="17">
      <c r="A7" s="333" t="s">
        <v>388</v>
      </c>
      <c r="B7" s="334">
        <v>1485040.167899</v>
      </c>
      <c r="C7" s="335">
        <v>1561807.7624980099</v>
      </c>
      <c r="D7" s="335">
        <v>1519233.1933890725</v>
      </c>
      <c r="E7" s="335">
        <v>1531462.6778555769</v>
      </c>
      <c r="F7" s="335">
        <v>1538714.4349566209</v>
      </c>
      <c r="G7" s="335">
        <v>1537822.8041002268</v>
      </c>
      <c r="H7" s="335">
        <v>1558959.2471486013</v>
      </c>
      <c r="I7" s="335">
        <v>1505071.2561202014</v>
      </c>
      <c r="J7" s="335">
        <v>1615468.8937197032</v>
      </c>
      <c r="K7" s="335"/>
      <c r="L7" s="335">
        <v>1617585.4728722163</v>
      </c>
      <c r="M7" s="335"/>
      <c r="N7" s="335">
        <v>1643104.4696287927</v>
      </c>
      <c r="O7" s="335"/>
      <c r="P7" s="335">
        <v>1713860.9324807213</v>
      </c>
      <c r="Q7" s="335"/>
      <c r="R7" s="335">
        <v>1713850.9324801215</v>
      </c>
      <c r="S7" s="335"/>
      <c r="T7" s="335"/>
      <c r="U7" s="335">
        <v>1741318.5697920504</v>
      </c>
      <c r="V7" s="335"/>
      <c r="W7" s="336">
        <v>1768644.9342930003</v>
      </c>
      <c r="X7" s="335"/>
      <c r="Y7" s="336" t="e">
        <v>#REF!</v>
      </c>
      <c r="Z7" s="335"/>
      <c r="AA7" s="336" t="e">
        <v>#REF!</v>
      </c>
      <c r="AB7" s="335"/>
      <c r="AC7" s="336" t="e">
        <v>#REF!</v>
      </c>
      <c r="AD7" s="335"/>
      <c r="AE7" s="336">
        <v>1761217.1496873684</v>
      </c>
      <c r="AF7" s="335"/>
      <c r="AG7" s="336">
        <v>1768187.6488184817</v>
      </c>
      <c r="AH7" s="335"/>
      <c r="AI7" s="335"/>
      <c r="AJ7" s="337">
        <v>2210846.0386834177</v>
      </c>
      <c r="AK7" s="336"/>
      <c r="AL7" s="337">
        <v>2338416.2822765652</v>
      </c>
      <c r="AM7" s="335"/>
      <c r="AN7" s="336">
        <v>1793667.5544663691</v>
      </c>
      <c r="AO7" s="335"/>
      <c r="AP7" s="336">
        <v>1842529.1785955876</v>
      </c>
      <c r="AQ7" s="335"/>
      <c r="AR7" s="336">
        <v>1912779.2774926103</v>
      </c>
      <c r="AS7" s="335"/>
      <c r="AT7" s="336">
        <v>2002441.0321085239</v>
      </c>
      <c r="AU7" s="335"/>
      <c r="AV7" s="336">
        <v>2008318.8959501348</v>
      </c>
      <c r="AW7" s="335"/>
      <c r="AX7" s="336">
        <v>2106687.4188961857</v>
      </c>
      <c r="AY7" s="335"/>
      <c r="AZ7" s="336">
        <v>2184918.7511345525</v>
      </c>
      <c r="BA7" s="335"/>
      <c r="BB7" s="336">
        <v>2109871.4173691855</v>
      </c>
      <c r="BC7" s="335"/>
      <c r="BD7" s="336">
        <v>2109871.4173691855</v>
      </c>
      <c r="BE7" s="335"/>
      <c r="BF7" s="336">
        <v>2109871.4173691855</v>
      </c>
      <c r="BG7" s="335"/>
      <c r="BH7" s="336">
        <v>2109871.4173691855</v>
      </c>
      <c r="BI7" s="335"/>
      <c r="BJ7" s="336">
        <v>2109871.4173691855</v>
      </c>
      <c r="BK7" s="335"/>
      <c r="BL7" s="336">
        <v>2109871.4173691855</v>
      </c>
      <c r="BM7" s="336">
        <v>1942945.9273982209</v>
      </c>
      <c r="BN7" s="335"/>
      <c r="BO7" s="336">
        <v>2033330.4552877336</v>
      </c>
      <c r="BP7" s="335"/>
      <c r="BQ7" s="336">
        <v>2120739.3984524924</v>
      </c>
      <c r="BR7" s="335"/>
      <c r="BS7" s="336">
        <v>2008318.8959501348</v>
      </c>
      <c r="BT7" s="335"/>
      <c r="BU7" s="336">
        <v>2042936.4596632025</v>
      </c>
      <c r="BV7" s="335"/>
      <c r="BW7" s="336">
        <v>2043788.3125797356</v>
      </c>
      <c r="BX7" s="335"/>
      <c r="BY7" s="336">
        <v>2125451.6899745408</v>
      </c>
      <c r="BZ7" s="335"/>
      <c r="CA7" s="336">
        <v>2232394.4797136174</v>
      </c>
    </row>
    <row r="8" spans="1:79" ht="17">
      <c r="A8" s="333" t="s">
        <v>429</v>
      </c>
      <c r="B8" s="334">
        <v>264310.69721300004</v>
      </c>
      <c r="C8" s="335">
        <v>255343.6795994165</v>
      </c>
      <c r="D8" s="335">
        <v>252830.1420935131</v>
      </c>
      <c r="E8" s="335">
        <v>251625.89737435611</v>
      </c>
      <c r="F8" s="335">
        <v>253971.82837996617</v>
      </c>
      <c r="G8" s="335">
        <v>251351.90302076854</v>
      </c>
      <c r="H8" s="335">
        <v>257096.86543200002</v>
      </c>
      <c r="I8" s="335">
        <v>250627.63349084003</v>
      </c>
      <c r="J8" s="335">
        <v>267758.95597681886</v>
      </c>
      <c r="K8" s="335"/>
      <c r="L8" s="335">
        <v>269710.28018863976</v>
      </c>
      <c r="M8" s="335"/>
      <c r="N8" s="335">
        <v>296129.22336965072</v>
      </c>
      <c r="O8" s="335"/>
      <c r="P8" s="335">
        <v>306808.31948983349</v>
      </c>
      <c r="Q8" s="335"/>
      <c r="R8" s="335">
        <v>306860.15865015105</v>
      </c>
      <c r="S8" s="335"/>
      <c r="T8" s="335"/>
      <c r="U8" s="335">
        <v>368148.07742903003</v>
      </c>
      <c r="V8" s="335"/>
      <c r="W8" s="336">
        <v>314174.64824427234</v>
      </c>
      <c r="X8" s="335"/>
      <c r="Y8" s="336" t="e">
        <v>#REF!</v>
      </c>
      <c r="Z8" s="335"/>
      <c r="AA8" s="336" t="e">
        <v>#REF!</v>
      </c>
      <c r="AB8" s="335"/>
      <c r="AC8" s="336" t="e">
        <v>#REF!</v>
      </c>
      <c r="AD8" s="335"/>
      <c r="AE8" s="336">
        <v>313716.40277204121</v>
      </c>
      <c r="AF8" s="335"/>
      <c r="AG8" s="336">
        <v>313717.36277204123</v>
      </c>
      <c r="AH8" s="335"/>
      <c r="AI8" s="335"/>
      <c r="AJ8" s="337">
        <v>806681.46910811996</v>
      </c>
      <c r="AK8" s="336"/>
      <c r="AL8" s="336">
        <v>900247.38202741207</v>
      </c>
      <c r="AM8" s="335"/>
      <c r="AN8" s="336">
        <v>307731.10939998651</v>
      </c>
      <c r="AO8" s="335"/>
      <c r="AP8" s="336">
        <v>356592.73352920468</v>
      </c>
      <c r="AQ8" s="335"/>
      <c r="AR8" s="336">
        <v>355220.69577402773</v>
      </c>
      <c r="AS8" s="335"/>
      <c r="AT8" s="336">
        <v>388498.82973172847</v>
      </c>
      <c r="AU8" s="335"/>
      <c r="AV8" s="336">
        <v>398306.75772070757</v>
      </c>
      <c r="AW8" s="335"/>
      <c r="AX8" s="336">
        <v>433441.6099232448</v>
      </c>
      <c r="AY8" s="335"/>
      <c r="AZ8" s="336">
        <v>505219.24657215067</v>
      </c>
      <c r="BA8" s="335"/>
      <c r="BB8" s="336">
        <v>433511.95030959317</v>
      </c>
      <c r="BC8" s="335"/>
      <c r="BD8" s="336">
        <v>433511.95030959317</v>
      </c>
      <c r="BE8" s="335"/>
      <c r="BF8" s="336">
        <v>433511.95030959317</v>
      </c>
      <c r="BG8" s="335"/>
      <c r="BH8" s="336">
        <v>433511.95030959317</v>
      </c>
      <c r="BI8" s="335"/>
      <c r="BJ8" s="336">
        <v>433511.95030959317</v>
      </c>
      <c r="BK8" s="335"/>
      <c r="BL8" s="336">
        <v>433511.95030959317</v>
      </c>
      <c r="BM8" s="336">
        <v>350913.62015409872</v>
      </c>
      <c r="BN8" s="335"/>
      <c r="BO8" s="336">
        <v>382552.15590630309</v>
      </c>
      <c r="BP8" s="335"/>
      <c r="BQ8" s="336">
        <v>414329.87038190779</v>
      </c>
      <c r="BR8" s="335"/>
      <c r="BS8" s="336">
        <v>398306.75772070757</v>
      </c>
      <c r="BT8" s="335"/>
      <c r="BU8" s="336">
        <v>434517.94279823772</v>
      </c>
      <c r="BV8" s="335"/>
      <c r="BW8" s="336">
        <v>421237.66089187626</v>
      </c>
      <c r="BX8" s="335"/>
      <c r="BY8" s="336">
        <v>448201.37221279019</v>
      </c>
      <c r="BZ8" s="335"/>
      <c r="CA8" s="336">
        <v>476614.93441673584</v>
      </c>
    </row>
    <row r="9" spans="1:79">
      <c r="A9" s="338" t="s">
        <v>389</v>
      </c>
      <c r="B9" s="339">
        <v>219273.867356</v>
      </c>
      <c r="C9" s="340">
        <v>225478.3503604767</v>
      </c>
      <c r="D9" s="340">
        <v>221706.84710602328</v>
      </c>
      <c r="E9" s="340">
        <v>219475.37155186629</v>
      </c>
      <c r="F9" s="340">
        <v>221820.40472247635</v>
      </c>
      <c r="G9" s="340">
        <v>220459.14766365875</v>
      </c>
      <c r="H9" s="340">
        <v>225715.25810800001</v>
      </c>
      <c r="I9" s="340">
        <v>220276.56771210002</v>
      </c>
      <c r="J9" s="340">
        <v>234484.62657521284</v>
      </c>
      <c r="K9" s="340"/>
      <c r="L9" s="340">
        <v>235180.49111921282</v>
      </c>
      <c r="M9" s="340"/>
      <c r="N9" s="340">
        <v>250259.45486265072</v>
      </c>
      <c r="O9" s="340"/>
      <c r="P9" s="340">
        <v>266929.87144789397</v>
      </c>
      <c r="Q9" s="340"/>
      <c r="R9" s="340">
        <v>266929.87144789397</v>
      </c>
      <c r="S9" s="340"/>
      <c r="T9" s="340"/>
      <c r="U9" s="340">
        <v>278644.29686141998</v>
      </c>
      <c r="V9" s="340"/>
      <c r="W9" s="341">
        <v>280989.69617810781</v>
      </c>
      <c r="X9" s="340"/>
      <c r="Y9" s="341" t="e">
        <v>#REF!</v>
      </c>
      <c r="Z9" s="340"/>
      <c r="AA9" s="341" t="e">
        <v>#REF!</v>
      </c>
      <c r="AB9" s="340"/>
      <c r="AC9" s="341" t="e">
        <v>#REF!</v>
      </c>
      <c r="AD9" s="340"/>
      <c r="AE9" s="341">
        <v>280420.42110604123</v>
      </c>
      <c r="AF9" s="340"/>
      <c r="AG9" s="341">
        <v>280420.42110604123</v>
      </c>
      <c r="AH9" s="340"/>
      <c r="AI9" s="342"/>
      <c r="AJ9" s="343">
        <v>255203.70385854004</v>
      </c>
      <c r="AK9" s="341"/>
      <c r="AL9" s="343">
        <v>280720.02665141202</v>
      </c>
      <c r="AM9" s="342"/>
      <c r="AN9" s="341">
        <v>267307.42703798652</v>
      </c>
      <c r="AO9" s="342"/>
      <c r="AP9" s="341">
        <v>283192.5590892047</v>
      </c>
      <c r="AQ9" s="342"/>
      <c r="AR9" s="341">
        <v>311262.95514207549</v>
      </c>
      <c r="AS9" s="342"/>
      <c r="AT9" s="341">
        <v>337254.47295995947</v>
      </c>
      <c r="AU9" s="342"/>
      <c r="AV9" s="341">
        <v>353775.20997405605</v>
      </c>
      <c r="AW9" s="342"/>
      <c r="AX9" s="341">
        <v>377314.30732759333</v>
      </c>
      <c r="AY9" s="342"/>
      <c r="AZ9" s="341">
        <v>421998.16199649073</v>
      </c>
      <c r="BA9" s="342"/>
      <c r="BB9" s="341">
        <v>377314.30733459326</v>
      </c>
      <c r="BC9" s="342"/>
      <c r="BD9" s="341">
        <v>377314.30733459326</v>
      </c>
      <c r="BE9" s="342"/>
      <c r="BF9" s="341">
        <v>377314.30733459326</v>
      </c>
      <c r="BG9" s="342"/>
      <c r="BH9" s="341">
        <v>377314.30733459326</v>
      </c>
      <c r="BI9" s="342"/>
      <c r="BJ9" s="341">
        <v>377314.30733459326</v>
      </c>
      <c r="BK9" s="342"/>
      <c r="BL9" s="341">
        <v>377314.30733459326</v>
      </c>
      <c r="BM9" s="341">
        <v>312061.16319639998</v>
      </c>
      <c r="BN9" s="342"/>
      <c r="BO9" s="341">
        <v>334988.06136419997</v>
      </c>
      <c r="BP9" s="342"/>
      <c r="BQ9" s="341">
        <v>357152.15445199079</v>
      </c>
      <c r="BR9" s="342"/>
      <c r="BS9" s="341">
        <v>353775.20997405605</v>
      </c>
      <c r="BT9" s="342"/>
      <c r="BU9" s="341">
        <v>374842.75996087631</v>
      </c>
      <c r="BV9" s="342"/>
      <c r="BW9" s="341">
        <v>374842.75996087631</v>
      </c>
      <c r="BX9" s="342"/>
      <c r="BY9" s="341">
        <v>392220.02963226882</v>
      </c>
      <c r="BZ9" s="342"/>
      <c r="CA9" s="341">
        <v>410337.66133682197</v>
      </c>
    </row>
    <row r="10" spans="1:79">
      <c r="A10" s="338" t="s">
        <v>390</v>
      </c>
      <c r="B10" s="339">
        <v>12026.895168999999</v>
      </c>
      <c r="C10" s="340">
        <v>12972.9420649398</v>
      </c>
      <c r="D10" s="340">
        <v>13048.843168939798</v>
      </c>
      <c r="E10" s="340">
        <v>13041.157206939799</v>
      </c>
      <c r="F10" s="340">
        <v>13042.055041939801</v>
      </c>
      <c r="G10" s="340">
        <v>13042.268033939801</v>
      </c>
      <c r="H10" s="340">
        <v>13042.055044000001</v>
      </c>
      <c r="I10" s="340">
        <v>12766.58618966</v>
      </c>
      <c r="J10" s="340">
        <v>13517.620750999999</v>
      </c>
      <c r="K10" s="340"/>
      <c r="L10" s="340">
        <v>13517.620750999999</v>
      </c>
      <c r="M10" s="340"/>
      <c r="N10" s="340">
        <v>13511.646597999999</v>
      </c>
      <c r="O10" s="340"/>
      <c r="P10" s="340">
        <v>14122.69796</v>
      </c>
      <c r="Q10" s="340"/>
      <c r="R10" s="340">
        <v>14122.69796</v>
      </c>
      <c r="S10" s="340"/>
      <c r="T10" s="340"/>
      <c r="U10" s="340">
        <v>14086.267223520001</v>
      </c>
      <c r="V10" s="340"/>
      <c r="W10" s="341">
        <v>15540.092369</v>
      </c>
      <c r="X10" s="340"/>
      <c r="Y10" s="341" t="e">
        <v>#REF!</v>
      </c>
      <c r="Z10" s="340"/>
      <c r="AA10" s="341" t="e">
        <v>#REF!</v>
      </c>
      <c r="AB10" s="340"/>
      <c r="AC10" s="341" t="e">
        <v>#REF!</v>
      </c>
      <c r="AD10" s="340"/>
      <c r="AE10" s="341">
        <v>15541.560781</v>
      </c>
      <c r="AF10" s="340"/>
      <c r="AG10" s="341">
        <v>15541.560781</v>
      </c>
      <c r="AH10" s="340"/>
      <c r="AI10" s="342"/>
      <c r="AJ10" s="343">
        <v>15304.785799949999</v>
      </c>
      <c r="AK10" s="341"/>
      <c r="AL10" s="341">
        <v>15498.136386</v>
      </c>
      <c r="AM10" s="342"/>
      <c r="AN10" s="341">
        <v>15631.253368000002</v>
      </c>
      <c r="AO10" s="342"/>
      <c r="AP10" s="341">
        <v>15631.253368000002</v>
      </c>
      <c r="AQ10" s="342"/>
      <c r="AR10" s="341">
        <v>14561.135618</v>
      </c>
      <c r="AS10" s="342"/>
      <c r="AT10" s="341">
        <v>16833.541901000001</v>
      </c>
      <c r="AU10" s="342"/>
      <c r="AV10" s="341">
        <v>16062.786942999999</v>
      </c>
      <c r="AW10" s="342"/>
      <c r="AX10" s="341">
        <v>16062.786942999999</v>
      </c>
      <c r="AY10" s="342"/>
      <c r="AZ10" s="341">
        <v>16068.70493</v>
      </c>
      <c r="BA10" s="342"/>
      <c r="BB10" s="341">
        <v>16062.786942999999</v>
      </c>
      <c r="BC10" s="342"/>
      <c r="BD10" s="341">
        <v>16062.786942999999</v>
      </c>
      <c r="BE10" s="342"/>
      <c r="BF10" s="341">
        <v>16062.786942999999</v>
      </c>
      <c r="BG10" s="342"/>
      <c r="BH10" s="341">
        <v>16062.786942999999</v>
      </c>
      <c r="BI10" s="342"/>
      <c r="BJ10" s="341">
        <v>16062.786942999999</v>
      </c>
      <c r="BK10" s="342"/>
      <c r="BL10" s="341">
        <v>16062.786942999999</v>
      </c>
      <c r="BM10" s="341">
        <v>14629.490954330231</v>
      </c>
      <c r="BN10" s="342"/>
      <c r="BO10" s="341">
        <v>17507.604796087482</v>
      </c>
      <c r="BP10" s="342"/>
      <c r="BQ10" s="341">
        <v>18833.210648850709</v>
      </c>
      <c r="BR10" s="342"/>
      <c r="BS10" s="341">
        <v>16062.786942999999</v>
      </c>
      <c r="BT10" s="342"/>
      <c r="BU10" s="341">
        <v>16062.786942999999</v>
      </c>
      <c r="BV10" s="342"/>
      <c r="BW10" s="341">
        <v>16062.786942999999</v>
      </c>
      <c r="BX10" s="342"/>
      <c r="BY10" s="341">
        <v>17507.604796087482</v>
      </c>
      <c r="BZ10" s="342"/>
      <c r="CA10" s="341">
        <v>18833.210648850709</v>
      </c>
    </row>
    <row r="11" spans="1:79">
      <c r="A11" s="338" t="s">
        <v>391</v>
      </c>
      <c r="B11" s="339">
        <v>669.10099000000002</v>
      </c>
      <c r="C11" s="340">
        <v>487.90294</v>
      </c>
      <c r="D11" s="340">
        <v>487.90294</v>
      </c>
      <c r="E11" s="340">
        <v>487.90294</v>
      </c>
      <c r="F11" s="340">
        <v>487.90294</v>
      </c>
      <c r="G11" s="340">
        <v>487.90294</v>
      </c>
      <c r="H11" s="340">
        <v>487.90294</v>
      </c>
      <c r="I11" s="340">
        <v>153.39683151</v>
      </c>
      <c r="J11" s="340">
        <v>1081.737155</v>
      </c>
      <c r="K11" s="340"/>
      <c r="L11" s="340">
        <v>1331.737155</v>
      </c>
      <c r="M11" s="340"/>
      <c r="N11" s="340">
        <v>1331.737155</v>
      </c>
      <c r="O11" s="340"/>
      <c r="P11" s="340">
        <v>343.91970199999997</v>
      </c>
      <c r="Q11" s="340"/>
      <c r="R11" s="340">
        <v>343.91970199999997</v>
      </c>
      <c r="S11" s="340"/>
      <c r="T11" s="340"/>
      <c r="U11" s="340">
        <v>147.55072607</v>
      </c>
      <c r="V11" s="340"/>
      <c r="W11" s="341">
        <v>1289.316832</v>
      </c>
      <c r="X11" s="340"/>
      <c r="Y11" s="341" t="e">
        <v>#REF!</v>
      </c>
      <c r="Z11" s="340"/>
      <c r="AA11" s="341" t="e">
        <v>#REF!</v>
      </c>
      <c r="AB11" s="340"/>
      <c r="AC11" s="341" t="e">
        <v>#REF!</v>
      </c>
      <c r="AD11" s="340"/>
      <c r="AE11" s="341">
        <v>1289.316832</v>
      </c>
      <c r="AF11" s="340"/>
      <c r="AG11" s="341">
        <v>1289.316832</v>
      </c>
      <c r="AH11" s="340"/>
      <c r="AI11" s="342"/>
      <c r="AJ11" s="343">
        <v>562.15699451</v>
      </c>
      <c r="AK11" s="341"/>
      <c r="AL11" s="341">
        <v>1407.757188</v>
      </c>
      <c r="AM11" s="342"/>
      <c r="AN11" s="341">
        <v>1188.0288439999999</v>
      </c>
      <c r="AO11" s="342"/>
      <c r="AP11" s="341">
        <v>1188.0288439999999</v>
      </c>
      <c r="AQ11" s="342"/>
      <c r="AR11" s="341">
        <v>1360.36996</v>
      </c>
      <c r="AS11" s="342"/>
      <c r="AT11" s="341">
        <v>347.12312699999995</v>
      </c>
      <c r="AU11" s="342"/>
      <c r="AV11" s="341">
        <v>1334.833932</v>
      </c>
      <c r="AW11" s="342"/>
      <c r="AX11" s="341">
        <v>1334.833932</v>
      </c>
      <c r="AY11" s="342"/>
      <c r="AZ11" s="341">
        <v>1658.1084250000001</v>
      </c>
      <c r="BA11" s="342"/>
      <c r="BB11" s="341">
        <v>1334.833932</v>
      </c>
      <c r="BC11" s="342"/>
      <c r="BD11" s="341">
        <v>1334.833932</v>
      </c>
      <c r="BE11" s="342"/>
      <c r="BF11" s="341">
        <v>1334.833932</v>
      </c>
      <c r="BG11" s="342"/>
      <c r="BH11" s="341">
        <v>1334.833932</v>
      </c>
      <c r="BI11" s="342"/>
      <c r="BJ11" s="341">
        <v>1334.833932</v>
      </c>
      <c r="BK11" s="342"/>
      <c r="BL11" s="341">
        <v>1334.833932</v>
      </c>
      <c r="BM11" s="341">
        <v>1311.2581380642093</v>
      </c>
      <c r="BN11" s="342"/>
      <c r="BO11" s="341">
        <v>345.29979620269057</v>
      </c>
      <c r="BP11" s="342"/>
      <c r="BQ11" s="341">
        <v>1397.8406992653547</v>
      </c>
      <c r="BR11" s="342"/>
      <c r="BS11" s="341">
        <v>1334.833932</v>
      </c>
      <c r="BT11" s="342"/>
      <c r="BU11" s="341">
        <v>1334.833932</v>
      </c>
      <c r="BV11" s="342"/>
      <c r="BW11" s="341">
        <v>1334.833932</v>
      </c>
      <c r="BX11" s="342"/>
      <c r="BY11" s="341">
        <v>1334.833932</v>
      </c>
      <c r="BZ11" s="342"/>
      <c r="CA11" s="341">
        <v>1334.833932</v>
      </c>
    </row>
    <row r="12" spans="1:79">
      <c r="A12" s="338" t="s">
        <v>392</v>
      </c>
      <c r="B12" s="339">
        <v>13674.847501</v>
      </c>
      <c r="C12" s="340">
        <v>13969.774684</v>
      </c>
      <c r="D12" s="340">
        <v>13037.37277274</v>
      </c>
      <c r="E12" s="340">
        <v>13037.37277274</v>
      </c>
      <c r="F12" s="340">
        <v>13037.37277274</v>
      </c>
      <c r="G12" s="340">
        <v>13070.920978370001</v>
      </c>
      <c r="H12" s="340">
        <v>13904.961896000001</v>
      </c>
      <c r="I12" s="340">
        <v>13070.920978370001</v>
      </c>
      <c r="J12" s="340">
        <v>14054.30947342686</v>
      </c>
      <c r="K12" s="340"/>
      <c r="L12" s="340">
        <v>14054.3094734269</v>
      </c>
      <c r="M12" s="340"/>
      <c r="N12" s="340">
        <v>14052.55473</v>
      </c>
      <c r="O12" s="340"/>
      <c r="P12" s="340">
        <v>15248.832774257029</v>
      </c>
      <c r="Q12" s="340"/>
      <c r="R12" s="340">
        <v>15248.832774257029</v>
      </c>
      <c r="S12" s="340"/>
      <c r="T12" s="340"/>
      <c r="U12" s="340">
        <v>15602.801777150002</v>
      </c>
      <c r="V12" s="340"/>
      <c r="W12" s="341">
        <v>16206.596325</v>
      </c>
      <c r="X12" s="340"/>
      <c r="Y12" s="341" t="e">
        <v>#REF!</v>
      </c>
      <c r="Z12" s="340"/>
      <c r="AA12" s="341" t="e">
        <v>#REF!</v>
      </c>
      <c r="AB12" s="340"/>
      <c r="AC12" s="341" t="e">
        <v>#REF!</v>
      </c>
      <c r="AD12" s="340"/>
      <c r="AE12" s="341">
        <v>16462.104052999999</v>
      </c>
      <c r="AF12" s="340"/>
      <c r="AG12" s="341">
        <v>16462.104052999999</v>
      </c>
      <c r="AH12" s="340"/>
      <c r="AI12" s="342"/>
      <c r="AJ12" s="343">
        <v>15003.535418040001</v>
      </c>
      <c r="AK12" s="341"/>
      <c r="AL12" s="341">
        <v>16462.104052999999</v>
      </c>
      <c r="AM12" s="342"/>
      <c r="AN12" s="341">
        <v>19604.400150000001</v>
      </c>
      <c r="AO12" s="342"/>
      <c r="AP12" s="341">
        <v>20968.392228000001</v>
      </c>
      <c r="AQ12" s="342"/>
      <c r="AR12" s="341">
        <v>28036.235053952241</v>
      </c>
      <c r="AS12" s="342"/>
      <c r="AT12" s="341">
        <v>34063.691743769006</v>
      </c>
      <c r="AU12" s="342"/>
      <c r="AV12" s="341">
        <v>30082.944155000001</v>
      </c>
      <c r="AW12" s="342"/>
      <c r="AX12" s="341">
        <v>30082.944155000001</v>
      </c>
      <c r="AY12" s="342"/>
      <c r="AZ12" s="341">
        <v>32526.890330869999</v>
      </c>
      <c r="BA12" s="342"/>
      <c r="BB12" s="341">
        <v>30082.944155000001</v>
      </c>
      <c r="BC12" s="342"/>
      <c r="BD12" s="341">
        <v>30082.944155000001</v>
      </c>
      <c r="BE12" s="342"/>
      <c r="BF12" s="341">
        <v>30082.944155000001</v>
      </c>
      <c r="BG12" s="342"/>
      <c r="BH12" s="341">
        <v>30082.944155000001</v>
      </c>
      <c r="BI12" s="342"/>
      <c r="BJ12" s="341">
        <v>30082.944155000001</v>
      </c>
      <c r="BK12" s="342"/>
      <c r="BL12" s="341">
        <v>30082.944155000001</v>
      </c>
      <c r="BM12" s="341">
        <v>25801.6953163043</v>
      </c>
      <c r="BN12" s="342"/>
      <c r="BO12" s="341">
        <v>31237.504807812998</v>
      </c>
      <c r="BP12" s="342"/>
      <c r="BQ12" s="341">
        <v>36946.664581800898</v>
      </c>
      <c r="BR12" s="342"/>
      <c r="BS12" s="341">
        <v>30082.944155000001</v>
      </c>
      <c r="BT12" s="342"/>
      <c r="BU12" s="341">
        <v>31875.95696</v>
      </c>
      <c r="BV12" s="342"/>
      <c r="BW12" s="341">
        <v>31875.95696</v>
      </c>
      <c r="BX12" s="342"/>
      <c r="BY12" s="341">
        <v>38739.326845843891</v>
      </c>
      <c r="BZ12" s="342"/>
      <c r="CA12" s="341">
        <v>46109.228499063167</v>
      </c>
    </row>
    <row r="13" spans="1:79">
      <c r="A13" s="338" t="s">
        <v>393</v>
      </c>
      <c r="B13" s="339">
        <v>6549.4979940000003</v>
      </c>
      <c r="C13" s="340">
        <v>2434.70955</v>
      </c>
      <c r="D13" s="340">
        <v>2434.70955</v>
      </c>
      <c r="E13" s="340">
        <v>3422.6263469999999</v>
      </c>
      <c r="F13" s="340">
        <v>3422.6263469999999</v>
      </c>
      <c r="G13" s="340">
        <v>3422.6263469999999</v>
      </c>
      <c r="H13" s="340">
        <v>3764.4833410000001</v>
      </c>
      <c r="I13" s="340">
        <v>3331.93370663</v>
      </c>
      <c r="J13" s="340">
        <v>4620.6620221791873</v>
      </c>
      <c r="K13" s="340"/>
      <c r="L13" s="340">
        <v>5626.1216899999999</v>
      </c>
      <c r="M13" s="340"/>
      <c r="N13" s="340">
        <v>5697.2308759999996</v>
      </c>
      <c r="O13" s="340"/>
      <c r="P13" s="340">
        <v>10162.997605682458</v>
      </c>
      <c r="Q13" s="340"/>
      <c r="R13" s="340">
        <v>10214.836766</v>
      </c>
      <c r="S13" s="340"/>
      <c r="T13" s="340"/>
      <c r="U13" s="340">
        <v>56210.643435090002</v>
      </c>
      <c r="V13" s="340"/>
      <c r="W13" s="341">
        <v>148.94654016452841</v>
      </c>
      <c r="X13" s="340"/>
      <c r="Y13" s="341" t="e">
        <v>#REF!</v>
      </c>
      <c r="Z13" s="340"/>
      <c r="AA13" s="341" t="e">
        <v>#REF!</v>
      </c>
      <c r="AB13" s="340"/>
      <c r="AC13" s="341" t="e">
        <v>#REF!</v>
      </c>
      <c r="AD13" s="340"/>
      <c r="AE13" s="341">
        <v>3</v>
      </c>
      <c r="AF13" s="340"/>
      <c r="AG13" s="341">
        <v>3.96</v>
      </c>
      <c r="AH13" s="340"/>
      <c r="AI13" s="342"/>
      <c r="AJ13" s="343">
        <v>23.72830459</v>
      </c>
      <c r="AK13" s="341"/>
      <c r="AL13" s="341">
        <v>3.96</v>
      </c>
      <c r="AM13" s="342"/>
      <c r="AN13" s="341">
        <v>4000</v>
      </c>
      <c r="AO13" s="342"/>
      <c r="AP13" s="341">
        <v>4000</v>
      </c>
      <c r="AQ13" s="342"/>
      <c r="AR13" s="341">
        <v>0</v>
      </c>
      <c r="AS13" s="342"/>
      <c r="AT13" s="341">
        <v>0</v>
      </c>
      <c r="AU13" s="342"/>
      <c r="AV13" s="341">
        <v>0</v>
      </c>
      <c r="AW13" s="342"/>
      <c r="AX13" s="341">
        <v>0.3</v>
      </c>
      <c r="AY13" s="342"/>
      <c r="AZ13" s="341">
        <v>0.3</v>
      </c>
      <c r="BA13" s="342"/>
      <c r="BB13" s="341">
        <v>0.3</v>
      </c>
      <c r="BC13" s="342"/>
      <c r="BD13" s="341">
        <v>0.3</v>
      </c>
      <c r="BE13" s="342"/>
      <c r="BF13" s="341">
        <v>0.3</v>
      </c>
      <c r="BG13" s="342"/>
      <c r="BH13" s="341">
        <v>0.3</v>
      </c>
      <c r="BI13" s="342"/>
      <c r="BJ13" s="341">
        <v>0.3</v>
      </c>
      <c r="BK13" s="342"/>
      <c r="BL13" s="341">
        <v>0.3</v>
      </c>
      <c r="BM13" s="341">
        <v>0</v>
      </c>
      <c r="BN13" s="342"/>
      <c r="BO13" s="341">
        <v>0</v>
      </c>
      <c r="BP13" s="342"/>
      <c r="BQ13" s="341">
        <v>0</v>
      </c>
      <c r="BR13" s="342"/>
      <c r="BS13" s="341">
        <v>0</v>
      </c>
      <c r="BT13" s="342"/>
      <c r="BU13" s="341">
        <v>0</v>
      </c>
      <c r="BV13" s="342"/>
      <c r="BW13" s="341">
        <v>0</v>
      </c>
      <c r="BX13" s="342"/>
      <c r="BY13" s="341">
        <v>0</v>
      </c>
      <c r="BZ13" s="342"/>
      <c r="CA13" s="341">
        <v>0</v>
      </c>
    </row>
    <row r="14" spans="1:79">
      <c r="A14" s="338" t="s">
        <v>394</v>
      </c>
      <c r="B14" s="339">
        <v>12116.488203000001</v>
      </c>
      <c r="C14" s="340"/>
      <c r="D14" s="340">
        <v>2114.46655581</v>
      </c>
      <c r="E14" s="340">
        <v>2161.46655581</v>
      </c>
      <c r="F14" s="340">
        <v>2161.46655581</v>
      </c>
      <c r="G14" s="340">
        <v>869.03705780000007</v>
      </c>
      <c r="H14" s="340">
        <v>182.204103</v>
      </c>
      <c r="I14" s="340">
        <v>1028.22807257</v>
      </c>
      <c r="J14" s="340">
        <v>0</v>
      </c>
      <c r="K14" s="340"/>
      <c r="L14" s="340">
        <v>0</v>
      </c>
      <c r="M14" s="340"/>
      <c r="N14" s="340">
        <v>11276.599147999999</v>
      </c>
      <c r="O14" s="340"/>
      <c r="P14" s="340">
        <v>0</v>
      </c>
      <c r="Q14" s="340"/>
      <c r="R14" s="340">
        <v>0</v>
      </c>
      <c r="S14" s="340"/>
      <c r="T14" s="340"/>
      <c r="U14" s="340">
        <v>3456.5174057799995</v>
      </c>
      <c r="V14" s="340"/>
      <c r="W14" s="341">
        <v>0</v>
      </c>
      <c r="X14" s="340"/>
      <c r="Y14" s="341" t="e">
        <v>#REF!</v>
      </c>
      <c r="Z14" s="340"/>
      <c r="AA14" s="341" t="e">
        <v>#REF!</v>
      </c>
      <c r="AB14" s="340"/>
      <c r="AC14" s="341" t="e">
        <v>#REF!</v>
      </c>
      <c r="AD14" s="340"/>
      <c r="AE14" s="341">
        <v>0</v>
      </c>
      <c r="AF14" s="340"/>
      <c r="AG14" s="341">
        <v>0</v>
      </c>
      <c r="AH14" s="340"/>
      <c r="AI14" s="342"/>
      <c r="AJ14" s="343">
        <v>520583.55873248994</v>
      </c>
      <c r="AK14" s="341"/>
      <c r="AL14" s="341">
        <v>586155.397749</v>
      </c>
      <c r="AM14" s="342"/>
      <c r="AN14" s="341">
        <v>0</v>
      </c>
      <c r="AO14" s="342"/>
      <c r="AP14" s="341">
        <v>31612.5</v>
      </c>
      <c r="AQ14" s="342"/>
      <c r="AR14" s="341">
        <v>0</v>
      </c>
      <c r="AS14" s="342"/>
      <c r="AT14" s="341">
        <v>0</v>
      </c>
      <c r="AU14" s="342"/>
      <c r="AV14" s="341">
        <v>-2949.0172833484517</v>
      </c>
      <c r="AW14" s="342"/>
      <c r="AX14" s="341">
        <v>-2949.0172833484517</v>
      </c>
      <c r="AY14" s="342"/>
      <c r="AZ14" s="341">
        <v>21371.626040789997</v>
      </c>
      <c r="BA14" s="342"/>
      <c r="BB14" s="341">
        <v>-2878.6769039999999</v>
      </c>
      <c r="BC14" s="342"/>
      <c r="BD14" s="341">
        <v>-2878.6769039999999</v>
      </c>
      <c r="BE14" s="342"/>
      <c r="BF14" s="341">
        <v>-2878.6769039999999</v>
      </c>
      <c r="BG14" s="342"/>
      <c r="BH14" s="341">
        <v>-2878.6769039999999</v>
      </c>
      <c r="BI14" s="342"/>
      <c r="BJ14" s="341">
        <v>-2878.6769039999999</v>
      </c>
      <c r="BK14" s="342"/>
      <c r="BL14" s="341">
        <v>-2878.6769039999999</v>
      </c>
      <c r="BM14" s="341">
        <v>-2889.987451</v>
      </c>
      <c r="BN14" s="342"/>
      <c r="BO14" s="341">
        <v>-1526.314858</v>
      </c>
      <c r="BP14" s="342"/>
      <c r="BQ14" s="341">
        <v>0</v>
      </c>
      <c r="BR14" s="342"/>
      <c r="BS14" s="341">
        <v>-2949.0172833484517</v>
      </c>
      <c r="BT14" s="342"/>
      <c r="BU14" s="341">
        <v>-2878.6769039999999</v>
      </c>
      <c r="BV14" s="342"/>
      <c r="BW14" s="341">
        <v>-2878.6769039999999</v>
      </c>
      <c r="BX14" s="342"/>
      <c r="BY14" s="341">
        <v>-1600.4229934099999</v>
      </c>
      <c r="BZ14" s="342"/>
      <c r="CA14" s="341">
        <v>0</v>
      </c>
    </row>
    <row r="15" spans="1:79">
      <c r="A15" s="338" t="s">
        <v>395</v>
      </c>
      <c r="B15" s="339"/>
      <c r="C15" s="340"/>
      <c r="D15" s="340"/>
      <c r="E15" s="340"/>
      <c r="F15" s="340"/>
      <c r="G15" s="340"/>
      <c r="H15" s="340"/>
      <c r="I15" s="340"/>
      <c r="J15" s="340"/>
      <c r="K15" s="340"/>
      <c r="L15" s="340"/>
      <c r="M15" s="340"/>
      <c r="N15" s="340"/>
      <c r="O15" s="340"/>
      <c r="P15" s="340">
        <v>0</v>
      </c>
      <c r="Q15" s="340"/>
      <c r="R15" s="340">
        <v>0</v>
      </c>
      <c r="S15" s="340"/>
      <c r="T15" s="340"/>
      <c r="U15" s="340">
        <v>0</v>
      </c>
      <c r="V15" s="340"/>
      <c r="W15" s="341">
        <v>0</v>
      </c>
      <c r="X15" s="340"/>
      <c r="Y15" s="341" t="e">
        <v>#REF!</v>
      </c>
      <c r="Z15" s="340"/>
      <c r="AA15" s="341" t="e">
        <v>#REF!</v>
      </c>
      <c r="AB15" s="340"/>
      <c r="AC15" s="341" t="e">
        <v>#REF!</v>
      </c>
      <c r="AD15" s="340"/>
      <c r="AE15" s="341">
        <v>0</v>
      </c>
      <c r="AF15" s="340"/>
      <c r="AG15" s="341">
        <v>0</v>
      </c>
      <c r="AH15" s="340"/>
      <c r="AI15" s="342"/>
      <c r="AJ15" s="343">
        <v>0</v>
      </c>
      <c r="AK15" s="341"/>
      <c r="AL15" s="341">
        <v>0</v>
      </c>
      <c r="AM15" s="342"/>
      <c r="AN15" s="341">
        <v>0</v>
      </c>
      <c r="AO15" s="342"/>
      <c r="AP15" s="341">
        <v>0</v>
      </c>
      <c r="AQ15" s="342"/>
      <c r="AR15" s="341">
        <v>0</v>
      </c>
      <c r="AS15" s="342"/>
      <c r="AT15" s="341">
        <v>0</v>
      </c>
      <c r="AU15" s="342"/>
      <c r="AV15" s="341">
        <v>0</v>
      </c>
      <c r="AW15" s="342"/>
      <c r="AX15" s="341">
        <v>0</v>
      </c>
      <c r="AY15" s="342"/>
      <c r="AZ15" s="341">
        <v>0</v>
      </c>
      <c r="BA15" s="342"/>
      <c r="BB15" s="341">
        <v>0</v>
      </c>
      <c r="BC15" s="342"/>
      <c r="BD15" s="341">
        <v>0</v>
      </c>
      <c r="BE15" s="342"/>
      <c r="BF15" s="341">
        <v>0</v>
      </c>
      <c r="BG15" s="342"/>
      <c r="BH15" s="341">
        <v>0</v>
      </c>
      <c r="BI15" s="342"/>
      <c r="BJ15" s="341">
        <v>0</v>
      </c>
      <c r="BK15" s="342"/>
      <c r="BL15" s="341">
        <v>0</v>
      </c>
      <c r="BM15" s="341">
        <v>0</v>
      </c>
      <c r="BN15" s="342"/>
      <c r="BO15" s="341">
        <v>0</v>
      </c>
      <c r="BP15" s="342"/>
      <c r="BQ15" s="341">
        <v>0</v>
      </c>
      <c r="BR15" s="342"/>
      <c r="BS15" s="341">
        <v>0</v>
      </c>
      <c r="BT15" s="342"/>
      <c r="BU15" s="341">
        <v>0</v>
      </c>
      <c r="BV15" s="342"/>
      <c r="BW15" s="341">
        <v>0</v>
      </c>
      <c r="BX15" s="342"/>
      <c r="BY15" s="341">
        <v>0</v>
      </c>
      <c r="BZ15" s="342"/>
      <c r="CA15" s="341">
        <v>0</v>
      </c>
    </row>
    <row r="16" spans="1:79" hidden="1">
      <c r="A16" s="344" t="s">
        <v>396</v>
      </c>
      <c r="B16" s="339"/>
      <c r="C16" s="340"/>
      <c r="D16" s="340"/>
      <c r="E16" s="340"/>
      <c r="F16" s="340"/>
      <c r="G16" s="340"/>
      <c r="H16" s="340"/>
      <c r="I16" s="340"/>
      <c r="J16" s="340"/>
      <c r="K16" s="340"/>
      <c r="L16" s="340"/>
      <c r="M16" s="340"/>
      <c r="N16" s="340"/>
      <c r="O16" s="340"/>
      <c r="P16" s="340"/>
      <c r="Q16" s="340"/>
      <c r="R16" s="340"/>
      <c r="S16" s="340"/>
      <c r="T16" s="340"/>
      <c r="U16" s="340"/>
      <c r="V16" s="340"/>
      <c r="W16" s="341"/>
      <c r="X16" s="340"/>
      <c r="Y16" s="341"/>
      <c r="Z16" s="340"/>
      <c r="AA16" s="341"/>
      <c r="AB16" s="340"/>
      <c r="AC16" s="341"/>
      <c r="AD16" s="340"/>
      <c r="AE16" s="341"/>
      <c r="AF16" s="340"/>
      <c r="AG16" s="341"/>
      <c r="AH16" s="340"/>
      <c r="AI16" s="342"/>
      <c r="AJ16" s="343"/>
      <c r="AK16" s="341"/>
      <c r="AL16" s="341"/>
      <c r="AM16" s="342"/>
      <c r="AN16" s="341"/>
      <c r="AO16" s="342"/>
      <c r="AP16" s="341"/>
      <c r="AQ16" s="342"/>
      <c r="AR16" s="341"/>
      <c r="AS16" s="342"/>
      <c r="AT16" s="341"/>
      <c r="AU16" s="342"/>
      <c r="AV16" s="341"/>
      <c r="AW16" s="342"/>
      <c r="AX16" s="341">
        <v>11595.454849</v>
      </c>
      <c r="AY16" s="342"/>
      <c r="AZ16" s="341">
        <v>11595.454849</v>
      </c>
      <c r="BA16" s="342"/>
      <c r="BB16" s="341">
        <v>11595.454849</v>
      </c>
      <c r="BC16" s="342"/>
      <c r="BD16" s="341">
        <v>11595.454849</v>
      </c>
      <c r="BE16" s="342"/>
      <c r="BF16" s="341">
        <v>11595.454849</v>
      </c>
      <c r="BG16" s="342"/>
      <c r="BH16" s="341">
        <v>11595.454849</v>
      </c>
      <c r="BI16" s="342"/>
      <c r="BJ16" s="341">
        <v>11595.454849</v>
      </c>
      <c r="BK16" s="342"/>
      <c r="BL16" s="341">
        <v>11595.454849</v>
      </c>
      <c r="BM16" s="341"/>
      <c r="BN16" s="342"/>
      <c r="BO16" s="341"/>
      <c r="BP16" s="342"/>
      <c r="BQ16" s="341"/>
      <c r="BR16" s="342"/>
      <c r="BS16" s="341"/>
      <c r="BT16" s="342"/>
      <c r="BU16" s="343">
        <v>13280.281906361457</v>
      </c>
      <c r="BV16" s="342"/>
      <c r="BW16" s="343">
        <v>0</v>
      </c>
      <c r="BX16" s="342"/>
      <c r="BY16" s="341"/>
      <c r="BZ16" s="342"/>
      <c r="CA16" s="341"/>
    </row>
    <row r="17" spans="1:80" s="348" customFormat="1">
      <c r="A17" s="345"/>
      <c r="B17" s="346"/>
      <c r="C17" s="341"/>
      <c r="D17" s="341"/>
      <c r="E17" s="341"/>
      <c r="F17" s="341"/>
      <c r="G17" s="341"/>
      <c r="H17" s="341"/>
      <c r="I17" s="341"/>
      <c r="J17" s="341"/>
      <c r="K17" s="341"/>
      <c r="L17" s="341"/>
      <c r="M17" s="341"/>
      <c r="N17" s="341"/>
      <c r="O17" s="341"/>
      <c r="P17" s="341"/>
      <c r="Q17" s="341"/>
      <c r="R17" s="341"/>
      <c r="S17" s="341"/>
      <c r="T17" s="341"/>
      <c r="U17" s="341"/>
      <c r="V17" s="341"/>
      <c r="W17" s="341"/>
      <c r="X17" s="341"/>
      <c r="Y17" s="341"/>
      <c r="Z17" s="341"/>
      <c r="AA17" s="341"/>
      <c r="AB17" s="341"/>
      <c r="AC17" s="341"/>
      <c r="AD17" s="341"/>
      <c r="AE17" s="341"/>
      <c r="AF17" s="341"/>
      <c r="AG17" s="341"/>
      <c r="AH17" s="341"/>
      <c r="AI17" s="347"/>
      <c r="AJ17" s="341"/>
      <c r="AK17" s="341"/>
      <c r="AL17" s="341"/>
      <c r="AM17" s="347"/>
      <c r="AN17" s="341"/>
      <c r="AO17" s="347"/>
      <c r="AP17" s="341"/>
      <c r="AQ17" s="347"/>
      <c r="AR17" s="341"/>
      <c r="AS17" s="347"/>
      <c r="AT17" s="341"/>
      <c r="AU17" s="347"/>
      <c r="AV17" s="341"/>
      <c r="AW17" s="347"/>
      <c r="AX17" s="341"/>
      <c r="AY17" s="347"/>
      <c r="AZ17" s="341"/>
      <c r="BA17" s="347"/>
      <c r="BB17" s="341"/>
      <c r="BC17" s="347"/>
      <c r="BD17" s="341"/>
      <c r="BE17" s="347"/>
      <c r="BF17" s="341"/>
      <c r="BG17" s="347"/>
      <c r="BH17" s="341"/>
      <c r="BI17" s="347"/>
      <c r="BJ17" s="341"/>
      <c r="BK17" s="347"/>
      <c r="BL17" s="341"/>
      <c r="BM17" s="341"/>
      <c r="BN17" s="347"/>
      <c r="BO17" s="341"/>
      <c r="BP17" s="347"/>
      <c r="BQ17" s="341"/>
      <c r="BR17" s="347"/>
      <c r="BS17" s="341"/>
      <c r="BT17" s="347"/>
      <c r="BU17" s="341"/>
      <c r="BV17" s="347"/>
      <c r="BW17" s="341"/>
      <c r="BX17" s="347"/>
      <c r="BY17" s="341"/>
      <c r="BZ17" s="347"/>
      <c r="CA17" s="341"/>
    </row>
    <row r="18" spans="1:80" ht="16">
      <c r="A18" s="349" t="s">
        <v>397</v>
      </c>
      <c r="B18" s="334">
        <v>1220729.4706859998</v>
      </c>
      <c r="C18" s="335">
        <v>1306464.0828985935</v>
      </c>
      <c r="D18" s="335">
        <v>1266403.0512955594</v>
      </c>
      <c r="E18" s="335">
        <v>1279836.7804812207</v>
      </c>
      <c r="F18" s="335">
        <v>1284742.6065766548</v>
      </c>
      <c r="G18" s="335">
        <v>1286470.9010794582</v>
      </c>
      <c r="H18" s="335">
        <v>1301862.3817166013</v>
      </c>
      <c r="I18" s="335">
        <v>1254443.6226293615</v>
      </c>
      <c r="J18" s="335">
        <v>1347709.9377428843</v>
      </c>
      <c r="K18" s="335"/>
      <c r="L18" s="335">
        <v>1347875.1926835766</v>
      </c>
      <c r="M18" s="335"/>
      <c r="N18" s="335">
        <v>1346975.2462591419</v>
      </c>
      <c r="O18" s="335"/>
      <c r="P18" s="335">
        <v>1407052.6129908878</v>
      </c>
      <c r="Q18" s="335"/>
      <c r="R18" s="335">
        <v>1406990.7738299705</v>
      </c>
      <c r="S18" s="335"/>
      <c r="T18" s="335"/>
      <c r="U18" s="335">
        <v>1373170.4923630203</v>
      </c>
      <c r="V18" s="335"/>
      <c r="W18" s="336">
        <v>1454470.286048728</v>
      </c>
      <c r="X18" s="335"/>
      <c r="Y18" s="336" t="e">
        <v>#REF!</v>
      </c>
      <c r="Z18" s="335"/>
      <c r="AA18" s="336" t="e">
        <v>#REF!</v>
      </c>
      <c r="AB18" s="335"/>
      <c r="AC18" s="336" t="e">
        <v>#REF!</v>
      </c>
      <c r="AD18" s="335"/>
      <c r="AE18" s="336">
        <v>1447500.7469153272</v>
      </c>
      <c r="AF18" s="335"/>
      <c r="AG18" s="336">
        <v>1454470.2860464405</v>
      </c>
      <c r="AH18" s="335"/>
      <c r="AI18" s="335"/>
      <c r="AJ18" s="337">
        <v>1404164.5695752976</v>
      </c>
      <c r="AK18" s="336"/>
      <c r="AL18" s="336">
        <v>1438168.9002491531</v>
      </c>
      <c r="AM18" s="335"/>
      <c r="AN18" s="336">
        <v>1485936.4450663826</v>
      </c>
      <c r="AO18" s="335"/>
      <c r="AP18" s="336">
        <v>1485936.4450663829</v>
      </c>
      <c r="AQ18" s="335"/>
      <c r="AR18" s="336">
        <v>1557558.5817185827</v>
      </c>
      <c r="AS18" s="335"/>
      <c r="AT18" s="336">
        <v>1613942.2023767955</v>
      </c>
      <c r="AU18" s="335"/>
      <c r="AV18" s="336">
        <v>1610012.1382294274</v>
      </c>
      <c r="AW18" s="335"/>
      <c r="AX18" s="336">
        <v>1673245.8089729408</v>
      </c>
      <c r="AY18" s="335"/>
      <c r="AZ18" s="336">
        <v>1679699.5045624019</v>
      </c>
      <c r="BA18" s="335"/>
      <c r="BB18" s="336">
        <v>1676359.4670595923</v>
      </c>
      <c r="BC18" s="335"/>
      <c r="BD18" s="336">
        <v>1676359.4670595923</v>
      </c>
      <c r="BE18" s="335"/>
      <c r="BF18" s="336">
        <v>1676359.4670595923</v>
      </c>
      <c r="BG18" s="335"/>
      <c r="BH18" s="336">
        <v>1676359.4670595923</v>
      </c>
      <c r="BI18" s="335"/>
      <c r="BJ18" s="336">
        <v>1676359.4670595923</v>
      </c>
      <c r="BK18" s="335"/>
      <c r="BL18" s="336">
        <v>1676359.4670595923</v>
      </c>
      <c r="BM18" s="336">
        <v>1592032.307244122</v>
      </c>
      <c r="BN18" s="335"/>
      <c r="BO18" s="336">
        <v>1650778.2993814305</v>
      </c>
      <c r="BP18" s="335"/>
      <c r="BQ18" s="336">
        <v>1706409.5280705846</v>
      </c>
      <c r="BR18" s="335"/>
      <c r="BS18" s="336">
        <v>1610012.1382294274</v>
      </c>
      <c r="BT18" s="335"/>
      <c r="BU18" s="336">
        <v>1608418.5168649647</v>
      </c>
      <c r="BV18" s="335"/>
      <c r="BW18" s="336">
        <v>1622550.6516878593</v>
      </c>
      <c r="BX18" s="335"/>
      <c r="BY18" s="336">
        <v>1677250.3177617507</v>
      </c>
      <c r="BZ18" s="335"/>
      <c r="CA18" s="336">
        <v>1755779.5452968816</v>
      </c>
      <c r="CB18" s="350"/>
    </row>
    <row r="19" spans="1:80">
      <c r="A19" s="338" t="s">
        <v>398</v>
      </c>
      <c r="B19" s="339">
        <v>1206403.3719621899</v>
      </c>
      <c r="C19" s="340">
        <v>1289708.1177925935</v>
      </c>
      <c r="D19" s="340">
        <v>1248492.3884485206</v>
      </c>
      <c r="E19" s="340">
        <v>1262750.114033374</v>
      </c>
      <c r="F19" s="340">
        <v>1268672.0308744924</v>
      </c>
      <c r="G19" s="340">
        <v>1270729.8933732968</v>
      </c>
      <c r="H19" s="340">
        <v>1285817.3740104404</v>
      </c>
      <c r="I19" s="340">
        <v>1279982.0471304506</v>
      </c>
      <c r="J19" s="340">
        <v>1331350.7916266888</v>
      </c>
      <c r="K19" s="340"/>
      <c r="L19" s="340">
        <v>1331516.0465673811</v>
      </c>
      <c r="M19" s="340"/>
      <c r="N19" s="340">
        <v>1331595.9137387571</v>
      </c>
      <c r="O19" s="340"/>
      <c r="P19" s="340">
        <v>1393341.0664330155</v>
      </c>
      <c r="Q19" s="340"/>
      <c r="R19" s="340">
        <v>1393279.2272720982</v>
      </c>
      <c r="S19" s="340"/>
      <c r="T19" s="340"/>
      <c r="U19" s="340">
        <v>1360056.2065107201</v>
      </c>
      <c r="V19" s="340"/>
      <c r="W19" s="341">
        <v>1443490.1926737679</v>
      </c>
      <c r="X19" s="340"/>
      <c r="Y19" s="341" t="e">
        <v>#REF!</v>
      </c>
      <c r="Z19" s="340"/>
      <c r="AA19" s="341" t="e">
        <v>#REF!</v>
      </c>
      <c r="AB19" s="340"/>
      <c r="AC19" s="341" t="e">
        <v>#REF!</v>
      </c>
      <c r="AD19" s="340"/>
      <c r="AE19" s="341">
        <v>1435192.5445069948</v>
      </c>
      <c r="AF19" s="341">
        <v>0</v>
      </c>
      <c r="AG19" s="341">
        <v>1442162.0836381083</v>
      </c>
      <c r="AH19" s="341">
        <v>0</v>
      </c>
      <c r="AI19" s="341">
        <v>0</v>
      </c>
      <c r="AJ19" s="343">
        <v>1403637.0362346594</v>
      </c>
      <c r="AK19" s="341"/>
      <c r="AL19" s="341">
        <v>1424731.1656244504</v>
      </c>
      <c r="AM19" s="341">
        <v>0</v>
      </c>
      <c r="AN19" s="341">
        <v>1470604.9824236075</v>
      </c>
      <c r="AO19" s="341">
        <v>0</v>
      </c>
      <c r="AP19" s="341">
        <v>1471752.7490542373</v>
      </c>
      <c r="AQ19" s="341">
        <v>0</v>
      </c>
      <c r="AR19" s="341">
        <v>1542379.8947576643</v>
      </c>
      <c r="AS19" s="341">
        <v>0</v>
      </c>
      <c r="AT19" s="341">
        <v>1598843.0722610676</v>
      </c>
      <c r="AU19" s="341">
        <v>0</v>
      </c>
      <c r="AV19" s="341">
        <v>1597679.7216233811</v>
      </c>
      <c r="AW19" s="341">
        <v>0</v>
      </c>
      <c r="AX19" s="341">
        <v>1659624.5379379746</v>
      </c>
      <c r="AY19" s="341">
        <v>0</v>
      </c>
      <c r="AZ19" s="341">
        <v>1666207.3159302059</v>
      </c>
      <c r="BA19" s="341">
        <v>0</v>
      </c>
      <c r="BB19" s="341">
        <v>1662808.5364038947</v>
      </c>
      <c r="BC19" s="341">
        <v>0</v>
      </c>
      <c r="BD19" s="341">
        <v>1662808.5364038947</v>
      </c>
      <c r="BE19" s="341">
        <v>0</v>
      </c>
      <c r="BF19" s="341">
        <v>1662808.5364038947</v>
      </c>
      <c r="BG19" s="341">
        <v>0</v>
      </c>
      <c r="BH19" s="341">
        <v>1662808.5364038947</v>
      </c>
      <c r="BI19" s="341">
        <v>0</v>
      </c>
      <c r="BJ19" s="341">
        <v>1662808.5364038947</v>
      </c>
      <c r="BK19" s="341">
        <v>0</v>
      </c>
      <c r="BL19" s="341">
        <v>1662808.5364038947</v>
      </c>
      <c r="BM19" s="341">
        <v>1578568.9288561554</v>
      </c>
      <c r="BN19" s="341">
        <v>0</v>
      </c>
      <c r="BO19" s="341">
        <v>1637520.8759555041</v>
      </c>
      <c r="BP19" s="341">
        <v>0</v>
      </c>
      <c r="BQ19" s="341">
        <v>1695095.5562801743</v>
      </c>
      <c r="BR19" s="341">
        <v>0</v>
      </c>
      <c r="BS19" s="341">
        <v>1597679.7216233811</v>
      </c>
      <c r="BT19" s="341">
        <v>0</v>
      </c>
      <c r="BU19" s="341">
        <v>1594519.1008801218</v>
      </c>
      <c r="BV19" s="341">
        <v>0</v>
      </c>
      <c r="BW19" s="341">
        <v>1608651.2357030166</v>
      </c>
      <c r="BX19" s="341">
        <v>0</v>
      </c>
      <c r="BY19" s="341">
        <v>1663632.1683593364</v>
      </c>
      <c r="BZ19" s="341">
        <v>0</v>
      </c>
      <c r="CA19" s="341">
        <v>1744469.5233123659</v>
      </c>
    </row>
    <row r="20" spans="1:80">
      <c r="A20" s="351" t="s">
        <v>132</v>
      </c>
      <c r="B20" s="339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1"/>
      <c r="X20" s="340"/>
      <c r="Y20" s="341"/>
      <c r="Z20" s="340"/>
      <c r="AA20" s="341"/>
      <c r="AB20" s="340"/>
      <c r="AC20" s="341"/>
      <c r="AD20" s="340"/>
      <c r="AE20" s="341">
        <v>681282.60788741638</v>
      </c>
      <c r="AF20" s="340"/>
      <c r="AG20" s="341">
        <v>677693.34075799992</v>
      </c>
      <c r="AH20" s="340"/>
      <c r="AI20" s="340"/>
      <c r="AJ20" s="343">
        <v>663904.39250697999</v>
      </c>
      <c r="AK20" s="341"/>
      <c r="AL20" s="341">
        <v>670778.73071194487</v>
      </c>
      <c r="AM20" s="340"/>
      <c r="AN20" s="341">
        <v>704416.19386408105</v>
      </c>
      <c r="AO20" s="340"/>
      <c r="AP20" s="341">
        <v>710405.19875804812</v>
      </c>
      <c r="AQ20" s="340"/>
      <c r="AR20" s="341">
        <v>749580.83266863681</v>
      </c>
      <c r="AS20" s="340"/>
      <c r="AT20" s="341">
        <v>791643.41348694672</v>
      </c>
      <c r="AU20" s="340"/>
      <c r="AV20" s="341">
        <v>765569.40001599991</v>
      </c>
      <c r="AW20" s="340"/>
      <c r="AX20" s="341">
        <v>777717.34199999995</v>
      </c>
      <c r="AY20" s="340"/>
      <c r="AZ20" s="341">
        <v>778063.51642113004</v>
      </c>
      <c r="BA20" s="340"/>
      <c r="BB20" s="341">
        <v>777717.34199999995</v>
      </c>
      <c r="BC20" s="340"/>
      <c r="BD20" s="341">
        <v>777717.34199999995</v>
      </c>
      <c r="BE20" s="340"/>
      <c r="BF20" s="341">
        <v>777717.34199999995</v>
      </c>
      <c r="BG20" s="340"/>
      <c r="BH20" s="341">
        <v>777717.34199999995</v>
      </c>
      <c r="BI20" s="340"/>
      <c r="BJ20" s="341">
        <v>777717.34199999995</v>
      </c>
      <c r="BK20" s="340"/>
      <c r="BL20" s="341">
        <v>777717.34199999995</v>
      </c>
      <c r="BM20" s="341">
        <v>762905.50960069243</v>
      </c>
      <c r="BN20" s="340"/>
      <c r="BO20" s="341">
        <v>810476.52094561327</v>
      </c>
      <c r="BP20" s="340"/>
      <c r="BQ20" s="341">
        <v>837803.80226355314</v>
      </c>
      <c r="BR20" s="340"/>
      <c r="BS20" s="341">
        <v>765569.40001599991</v>
      </c>
      <c r="BT20" s="340"/>
      <c r="BU20" s="341">
        <v>782318.06010600261</v>
      </c>
      <c r="BV20" s="340"/>
      <c r="BW20" s="341">
        <v>782318.06010600261</v>
      </c>
      <c r="BX20" s="340"/>
      <c r="BY20" s="341">
        <v>824512.68104135979</v>
      </c>
      <c r="BZ20" s="340"/>
      <c r="CA20" s="341">
        <v>872334.33416224411</v>
      </c>
      <c r="CB20" s="350"/>
    </row>
    <row r="21" spans="1:80">
      <c r="A21" s="352" t="s">
        <v>399</v>
      </c>
      <c r="B21" s="339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1"/>
      <c r="X21" s="340"/>
      <c r="Y21" s="341"/>
      <c r="Z21" s="340"/>
      <c r="AA21" s="341"/>
      <c r="AB21" s="340"/>
      <c r="AC21" s="341"/>
      <c r="AD21" s="340"/>
      <c r="AE21" s="341">
        <v>681282.60788741638</v>
      </c>
      <c r="AF21" s="341">
        <v>0</v>
      </c>
      <c r="AG21" s="341">
        <v>677693.34075799992</v>
      </c>
      <c r="AH21" s="341">
        <v>0</v>
      </c>
      <c r="AI21" s="341" t="e">
        <v>#REF!</v>
      </c>
      <c r="AJ21" s="343">
        <v>669706.96783582005</v>
      </c>
      <c r="AK21" s="341"/>
      <c r="AL21" s="341">
        <v>674243.44103900006</v>
      </c>
      <c r="AM21" s="341">
        <v>0</v>
      </c>
      <c r="AN21" s="341">
        <v>712012.60568985704</v>
      </c>
      <c r="AO21" s="341">
        <v>0</v>
      </c>
      <c r="AP21" s="341">
        <v>710405.19875804812</v>
      </c>
      <c r="AQ21" s="341">
        <v>0</v>
      </c>
      <c r="AR21" s="341">
        <v>749580.83266863681</v>
      </c>
      <c r="AS21" s="341">
        <v>0</v>
      </c>
      <c r="AT21" s="341">
        <v>791643.41348694672</v>
      </c>
      <c r="AU21" s="341" t="e">
        <v>#REF!</v>
      </c>
      <c r="AV21" s="341">
        <v>765569.40001599991</v>
      </c>
      <c r="AW21" s="341">
        <v>0</v>
      </c>
      <c r="AX21" s="341">
        <v>780931.54278499994</v>
      </c>
      <c r="AY21" s="341">
        <v>0</v>
      </c>
      <c r="AZ21" s="341">
        <v>777459.21852286998</v>
      </c>
      <c r="BA21" s="341">
        <v>0</v>
      </c>
      <c r="BB21" s="341">
        <v>780931.54278499994</v>
      </c>
      <c r="BC21" s="341">
        <v>0</v>
      </c>
      <c r="BD21" s="341">
        <v>780931.54278499994</v>
      </c>
      <c r="BE21" s="341">
        <v>0</v>
      </c>
      <c r="BF21" s="341">
        <v>780931.54278499994</v>
      </c>
      <c r="BG21" s="341">
        <v>0</v>
      </c>
      <c r="BH21" s="341">
        <v>780931.54278499994</v>
      </c>
      <c r="BI21" s="341">
        <v>0</v>
      </c>
      <c r="BJ21" s="341">
        <v>780931.54278499994</v>
      </c>
      <c r="BK21" s="341">
        <v>0</v>
      </c>
      <c r="BL21" s="341">
        <v>780931.54278499994</v>
      </c>
      <c r="BM21" s="341">
        <v>762905.50960069243</v>
      </c>
      <c r="BN21" s="341">
        <v>0</v>
      </c>
      <c r="BO21" s="341">
        <v>810476.52094561327</v>
      </c>
      <c r="BP21" s="341">
        <v>0</v>
      </c>
      <c r="BQ21" s="341">
        <v>860237.80226355314</v>
      </c>
      <c r="BR21" s="341">
        <v>0</v>
      </c>
      <c r="BS21" s="341">
        <v>765569.40001599991</v>
      </c>
      <c r="BT21" s="341">
        <v>0</v>
      </c>
      <c r="BU21" s="341">
        <v>784946.9447605426</v>
      </c>
      <c r="BV21" s="341">
        <v>0</v>
      </c>
      <c r="BW21" s="341">
        <v>784946.9447605426</v>
      </c>
      <c r="BX21" s="341">
        <v>0</v>
      </c>
      <c r="BY21" s="341">
        <v>824512.68104135979</v>
      </c>
      <c r="BZ21" s="341">
        <v>0</v>
      </c>
      <c r="CA21" s="341">
        <v>872334.33416224411</v>
      </c>
    </row>
    <row r="22" spans="1:80">
      <c r="A22" s="352" t="s">
        <v>400</v>
      </c>
      <c r="B22" s="339"/>
      <c r="C22" s="340"/>
      <c r="D22" s="340"/>
      <c r="E22" s="340"/>
      <c r="F22" s="340"/>
      <c r="G22" s="340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  <c r="T22" s="340"/>
      <c r="U22" s="340"/>
      <c r="V22" s="340"/>
      <c r="W22" s="341"/>
      <c r="X22" s="340"/>
      <c r="Y22" s="341"/>
      <c r="Z22" s="340"/>
      <c r="AA22" s="341"/>
      <c r="AB22" s="340"/>
      <c r="AC22" s="341"/>
      <c r="AD22" s="340"/>
      <c r="AE22" s="341">
        <v>0</v>
      </c>
      <c r="AF22" s="340"/>
      <c r="AG22" s="341">
        <v>0</v>
      </c>
      <c r="AH22" s="340"/>
      <c r="AI22" s="340"/>
      <c r="AJ22" s="343">
        <v>5802.5753288400592</v>
      </c>
      <c r="AK22" s="341"/>
      <c r="AL22" s="341">
        <v>3464.7103270551888</v>
      </c>
      <c r="AM22" s="340"/>
      <c r="AN22" s="341">
        <v>7596.4118257759837</v>
      </c>
      <c r="AO22" s="340"/>
      <c r="AP22" s="341">
        <v>0</v>
      </c>
      <c r="AQ22" s="340"/>
      <c r="AR22" s="341">
        <v>0</v>
      </c>
      <c r="AS22" s="340"/>
      <c r="AT22" s="341">
        <v>0</v>
      </c>
      <c r="AU22" s="340"/>
      <c r="AV22" s="341">
        <v>0</v>
      </c>
      <c r="AW22" s="340"/>
      <c r="AX22" s="341">
        <v>3214.2007849999936</v>
      </c>
      <c r="AY22" s="340"/>
      <c r="AZ22" s="341">
        <v>-604.29789826006163</v>
      </c>
      <c r="BA22" s="340"/>
      <c r="BB22" s="341">
        <v>3214.2007849999936</v>
      </c>
      <c r="BC22" s="340"/>
      <c r="BD22" s="341">
        <v>3214.2007849999936</v>
      </c>
      <c r="BE22" s="340"/>
      <c r="BF22" s="341">
        <v>3214.2007849999936</v>
      </c>
      <c r="BG22" s="340"/>
      <c r="BH22" s="341">
        <v>3214.2007849999936</v>
      </c>
      <c r="BI22" s="340"/>
      <c r="BJ22" s="341">
        <v>3214.2007849999936</v>
      </c>
      <c r="BK22" s="340"/>
      <c r="BL22" s="341">
        <v>3214.2007849999936</v>
      </c>
      <c r="BM22" s="341">
        <v>0</v>
      </c>
      <c r="BN22" s="340"/>
      <c r="BO22" s="341">
        <v>0</v>
      </c>
      <c r="BP22" s="340"/>
      <c r="BQ22" s="341">
        <v>22434</v>
      </c>
      <c r="BR22" s="340"/>
      <c r="BS22" s="341">
        <v>0</v>
      </c>
      <c r="BT22" s="340"/>
      <c r="BU22" s="341">
        <v>2628.8846545399865</v>
      </c>
      <c r="BV22" s="340"/>
      <c r="BW22" s="341">
        <v>2628.8846545399865</v>
      </c>
      <c r="BX22" s="340"/>
      <c r="BY22" s="341">
        <v>0</v>
      </c>
      <c r="BZ22" s="340"/>
      <c r="CA22" s="341">
        <v>0</v>
      </c>
    </row>
    <row r="23" spans="1:80">
      <c r="A23" s="353" t="s">
        <v>401</v>
      </c>
      <c r="B23" s="354"/>
      <c r="C23" s="355">
        <v>273382.35711403051</v>
      </c>
      <c r="D23" s="355">
        <v>272939.46295403055</v>
      </c>
      <c r="E23" s="355">
        <v>272863.05907903059</v>
      </c>
      <c r="F23" s="355">
        <v>273231.97830003058</v>
      </c>
      <c r="G23" s="355">
        <v>273352.35372103041</v>
      </c>
      <c r="H23" s="355">
        <v>272444.58345703053</v>
      </c>
      <c r="I23" s="355">
        <v>271139.94119216059</v>
      </c>
      <c r="J23" s="355">
        <v>296923.71725704888</v>
      </c>
      <c r="K23" s="355"/>
      <c r="L23" s="355">
        <v>284758.73545804888</v>
      </c>
      <c r="M23" s="355"/>
      <c r="N23" s="355">
        <v>287689.5675230489</v>
      </c>
      <c r="O23" s="355"/>
      <c r="P23" s="355">
        <v>313351.58371026267</v>
      </c>
      <c r="Q23" s="355"/>
      <c r="R23" s="355">
        <v>312429.05989117466</v>
      </c>
      <c r="S23" s="355"/>
      <c r="T23" s="355"/>
      <c r="U23" s="355">
        <v>300092.46101656993</v>
      </c>
      <c r="V23" s="355"/>
      <c r="W23" s="356">
        <v>323053.54989141371</v>
      </c>
      <c r="X23" s="355"/>
      <c r="Y23" s="356" t="e">
        <v>#REF!</v>
      </c>
      <c r="Z23" s="355"/>
      <c r="AA23" s="356" t="e">
        <v>#REF!</v>
      </c>
      <c r="AB23" s="355"/>
      <c r="AC23" s="356" t="e">
        <v>#REF!</v>
      </c>
      <c r="AD23" s="355"/>
      <c r="AE23" s="356">
        <v>314623.79187719582</v>
      </c>
      <c r="AF23" s="355"/>
      <c r="AG23" s="356">
        <v>308798.79187719565</v>
      </c>
      <c r="AH23" s="355"/>
      <c r="AI23" s="355"/>
      <c r="AJ23" s="357">
        <v>307335.24105040001</v>
      </c>
      <c r="AK23" s="356"/>
      <c r="AL23" s="356">
        <v>310477.77244319563</v>
      </c>
      <c r="AM23" s="355"/>
      <c r="AN23" s="356">
        <v>323864.07735482056</v>
      </c>
      <c r="AO23" s="355"/>
      <c r="AP23" s="356">
        <v>322279.19819772162</v>
      </c>
      <c r="AQ23" s="355"/>
      <c r="AR23" s="356">
        <v>332167.77041002165</v>
      </c>
      <c r="AS23" s="355"/>
      <c r="AT23" s="356">
        <v>341902.52515919245</v>
      </c>
      <c r="AU23" s="355"/>
      <c r="AV23" s="356">
        <v>328702.18410181225</v>
      </c>
      <c r="AW23" s="355"/>
      <c r="AX23" s="356">
        <v>321963.51666481222</v>
      </c>
      <c r="AY23" s="355"/>
      <c r="AZ23" s="356">
        <v>324411.77055281226</v>
      </c>
      <c r="BA23" s="355"/>
      <c r="BB23" s="356">
        <v>321963.51594381221</v>
      </c>
      <c r="BC23" s="355"/>
      <c r="BD23" s="356">
        <v>321963.51594381221</v>
      </c>
      <c r="BE23" s="355"/>
      <c r="BF23" s="356">
        <v>321963.51594381221</v>
      </c>
      <c r="BG23" s="355"/>
      <c r="BH23" s="356">
        <v>321963.51594381221</v>
      </c>
      <c r="BI23" s="355"/>
      <c r="BJ23" s="356">
        <v>321963.51594381221</v>
      </c>
      <c r="BK23" s="355"/>
      <c r="BL23" s="356">
        <v>321963.51594381221</v>
      </c>
      <c r="BM23" s="356">
        <v>332116.1317440116</v>
      </c>
      <c r="BN23" s="355"/>
      <c r="BO23" s="356">
        <v>341615.72197592404</v>
      </c>
      <c r="BP23" s="355"/>
      <c r="BQ23" s="356">
        <v>350311.68427795428</v>
      </c>
      <c r="BR23" s="355"/>
      <c r="BS23" s="356">
        <v>328659.82307081221</v>
      </c>
      <c r="BT23" s="355"/>
      <c r="BU23" s="356">
        <v>323201.94797020027</v>
      </c>
      <c r="BV23" s="355"/>
      <c r="BW23" s="356">
        <v>323201.94797020027</v>
      </c>
      <c r="BX23" s="355"/>
      <c r="BY23" s="356">
        <v>341289.45238512673</v>
      </c>
      <c r="BZ23" s="355"/>
      <c r="CA23" s="356">
        <v>350262.66720979585</v>
      </c>
    </row>
    <row r="24" spans="1:80">
      <c r="A24" s="358" t="s">
        <v>399</v>
      </c>
      <c r="B24" s="359"/>
      <c r="C24" s="360">
        <v>274903.74030099995</v>
      </c>
      <c r="D24" s="360">
        <v>274460.84614099999</v>
      </c>
      <c r="E24" s="360">
        <v>274384.44226600003</v>
      </c>
      <c r="F24" s="360">
        <v>274753.36148700002</v>
      </c>
      <c r="G24" s="360">
        <v>274873.73690799985</v>
      </c>
      <c r="H24" s="360">
        <v>273965.96664399997</v>
      </c>
      <c r="I24" s="360">
        <v>272661.32437913003</v>
      </c>
      <c r="J24" s="360">
        <v>297849.674039</v>
      </c>
      <c r="K24" s="360"/>
      <c r="L24" s="360">
        <v>285684.69224</v>
      </c>
      <c r="M24" s="360"/>
      <c r="N24" s="360">
        <v>288615.52430500003</v>
      </c>
      <c r="O24" s="360"/>
      <c r="P24" s="360">
        <v>314350.32143308799</v>
      </c>
      <c r="Q24" s="360"/>
      <c r="R24" s="360">
        <v>313427.79761399998</v>
      </c>
      <c r="S24" s="360"/>
      <c r="T24" s="360"/>
      <c r="U24" s="360">
        <v>299915.18063200993</v>
      </c>
      <c r="V24" s="360"/>
      <c r="W24" s="361">
        <v>324324.85198999994</v>
      </c>
      <c r="X24" s="360"/>
      <c r="Y24" s="361" t="e">
        <v>#REF!</v>
      </c>
      <c r="Z24" s="360"/>
      <c r="AA24" s="361" t="e">
        <v>#REF!</v>
      </c>
      <c r="AB24" s="360"/>
      <c r="AC24" s="361" t="e">
        <v>#REF!</v>
      </c>
      <c r="AD24" s="360"/>
      <c r="AE24" s="361">
        <v>315401.8670230002</v>
      </c>
      <c r="AF24" s="360"/>
      <c r="AG24" s="361">
        <v>309576.86702300003</v>
      </c>
      <c r="AH24" s="360"/>
      <c r="AI24" s="360"/>
      <c r="AJ24" s="362">
        <v>306980.11223897</v>
      </c>
      <c r="AK24" s="361"/>
      <c r="AL24" s="361">
        <v>311255.84758900001</v>
      </c>
      <c r="AM24" s="360"/>
      <c r="AN24" s="361">
        <v>324903.875122</v>
      </c>
      <c r="AO24" s="360"/>
      <c r="AP24" s="361">
        <v>323223.89926700003</v>
      </c>
      <c r="AQ24" s="360"/>
      <c r="AR24" s="361">
        <v>333103.14955999999</v>
      </c>
      <c r="AS24" s="360"/>
      <c r="AT24" s="361">
        <v>342834.565603</v>
      </c>
      <c r="AU24" s="360"/>
      <c r="AV24" s="361">
        <v>329582.32842400001</v>
      </c>
      <c r="AW24" s="360"/>
      <c r="AX24" s="361">
        <v>322843.66098699998</v>
      </c>
      <c r="AY24" s="360"/>
      <c r="AZ24" s="361">
        <v>325291.91487500002</v>
      </c>
      <c r="BA24" s="360"/>
      <c r="BB24" s="361">
        <v>322843.66026599996</v>
      </c>
      <c r="BC24" s="360"/>
      <c r="BD24" s="361">
        <v>322843.66026599996</v>
      </c>
      <c r="BE24" s="360"/>
      <c r="BF24" s="361">
        <v>322843.66026599996</v>
      </c>
      <c r="BG24" s="360"/>
      <c r="BH24" s="361">
        <v>322843.66026599996</v>
      </c>
      <c r="BI24" s="360"/>
      <c r="BJ24" s="361">
        <v>322843.66026599996</v>
      </c>
      <c r="BK24" s="360"/>
      <c r="BL24" s="361">
        <v>322843.66026599996</v>
      </c>
      <c r="BM24" s="361">
        <v>333038.85197833757</v>
      </c>
      <c r="BN24" s="360"/>
      <c r="BO24" s="361">
        <v>342475.01202972035</v>
      </c>
      <c r="BP24" s="360"/>
      <c r="BQ24" s="361">
        <v>351085.22764763772</v>
      </c>
      <c r="BR24" s="360"/>
      <c r="BS24" s="361">
        <v>329539.96739299997</v>
      </c>
      <c r="BT24" s="360"/>
      <c r="BU24" s="361">
        <v>323751.96660244727</v>
      </c>
      <c r="BV24" s="360"/>
      <c r="BW24" s="361">
        <v>323751.96660244727</v>
      </c>
      <c r="BX24" s="360"/>
      <c r="BY24" s="361">
        <v>342148.74243892304</v>
      </c>
      <c r="BZ24" s="360"/>
      <c r="CA24" s="361">
        <v>351036.21057947929</v>
      </c>
      <c r="CB24" s="363"/>
    </row>
    <row r="25" spans="1:80">
      <c r="A25" s="358" t="s">
        <v>400</v>
      </c>
      <c r="B25" s="359"/>
      <c r="C25" s="360">
        <v>1521.3831869694404</v>
      </c>
      <c r="D25" s="360">
        <v>1521.3831869694404</v>
      </c>
      <c r="E25" s="360">
        <v>1521.3831869694404</v>
      </c>
      <c r="F25" s="360">
        <v>1521.3831869694404</v>
      </c>
      <c r="G25" s="360">
        <v>1521.3831869694404</v>
      </c>
      <c r="H25" s="360">
        <v>1521.3831869694404</v>
      </c>
      <c r="I25" s="360">
        <v>1521.3831869694404</v>
      </c>
      <c r="J25" s="360">
        <v>925.95678195111032</v>
      </c>
      <c r="K25" s="360"/>
      <c r="L25" s="360">
        <v>925.95678195111032</v>
      </c>
      <c r="M25" s="360"/>
      <c r="N25" s="360">
        <v>925.95678195111032</v>
      </c>
      <c r="O25" s="360"/>
      <c r="P25" s="360">
        <v>998.73772282529512</v>
      </c>
      <c r="Q25" s="360"/>
      <c r="R25" s="360">
        <v>998.73772282529512</v>
      </c>
      <c r="S25" s="360"/>
      <c r="T25" s="360"/>
      <c r="U25" s="360">
        <v>177.28038455999922</v>
      </c>
      <c r="V25" s="360"/>
      <c r="W25" s="361">
        <v>1271.302098586224</v>
      </c>
      <c r="X25" s="360"/>
      <c r="Y25" s="361" t="e">
        <v>#REF!</v>
      </c>
      <c r="Z25" s="360"/>
      <c r="AA25" s="361" t="e">
        <v>#REF!</v>
      </c>
      <c r="AB25" s="360"/>
      <c r="AC25" s="361" t="e">
        <v>#REF!</v>
      </c>
      <c r="AD25" s="360"/>
      <c r="AE25" s="361">
        <v>778.075145804371</v>
      </c>
      <c r="AF25" s="360"/>
      <c r="AG25" s="361">
        <v>778.075145804371</v>
      </c>
      <c r="AH25" s="360"/>
      <c r="AI25" s="360"/>
      <c r="AJ25" s="362">
        <v>-355.12881143001141</v>
      </c>
      <c r="AK25" s="361"/>
      <c r="AL25" s="361">
        <v>778.075145804371</v>
      </c>
      <c r="AM25" s="360"/>
      <c r="AN25" s="361">
        <v>1039.7977671794361</v>
      </c>
      <c r="AO25" s="360"/>
      <c r="AP25" s="361">
        <v>944.70106927839151</v>
      </c>
      <c r="AQ25" s="360"/>
      <c r="AR25" s="361">
        <v>935.37914997832922</v>
      </c>
      <c r="AS25" s="360"/>
      <c r="AT25" s="361">
        <v>932.04044380755295</v>
      </c>
      <c r="AU25" s="360"/>
      <c r="AV25" s="361">
        <v>880.14432218778165</v>
      </c>
      <c r="AW25" s="360"/>
      <c r="AX25" s="361">
        <v>880.14432218778165</v>
      </c>
      <c r="AY25" s="360"/>
      <c r="AZ25" s="361">
        <v>880.14432218778165</v>
      </c>
      <c r="BA25" s="360"/>
      <c r="BB25" s="361">
        <v>880.14432218778165</v>
      </c>
      <c r="BC25" s="360"/>
      <c r="BD25" s="361">
        <v>880.14432218778165</v>
      </c>
      <c r="BE25" s="360"/>
      <c r="BF25" s="361">
        <v>880.14432218778165</v>
      </c>
      <c r="BG25" s="360"/>
      <c r="BH25" s="361">
        <v>880.14432218778165</v>
      </c>
      <c r="BI25" s="360"/>
      <c r="BJ25" s="361">
        <v>880.14432218778165</v>
      </c>
      <c r="BK25" s="360"/>
      <c r="BL25" s="361">
        <v>880.14432218778165</v>
      </c>
      <c r="BM25" s="361">
        <v>922.72023432596325</v>
      </c>
      <c r="BN25" s="360"/>
      <c r="BO25" s="361">
        <v>859.29005379631781</v>
      </c>
      <c r="BP25" s="360"/>
      <c r="BQ25" s="361">
        <v>773.54336968342614</v>
      </c>
      <c r="BR25" s="360"/>
      <c r="BS25" s="361">
        <v>880.14432218778165</v>
      </c>
      <c r="BT25" s="360"/>
      <c r="BU25" s="361">
        <v>550.01863224698172</v>
      </c>
      <c r="BV25" s="360"/>
      <c r="BW25" s="361">
        <v>550.01863224698172</v>
      </c>
      <c r="BX25" s="360"/>
      <c r="BY25" s="361">
        <v>859.29005379631781</v>
      </c>
      <c r="BZ25" s="360"/>
      <c r="CA25" s="361">
        <v>773.54336968342614</v>
      </c>
    </row>
    <row r="26" spans="1:80">
      <c r="A26" s="392" t="s">
        <v>128</v>
      </c>
      <c r="B26" s="393"/>
      <c r="C26" s="356">
        <v>22089.699999999997</v>
      </c>
      <c r="D26" s="356">
        <v>22868.9</v>
      </c>
      <c r="E26" s="356">
        <v>22825.94298212037</v>
      </c>
      <c r="F26" s="356">
        <v>22145.029963056124</v>
      </c>
      <c r="G26" s="356">
        <v>19517.392112410002</v>
      </c>
      <c r="H26" s="356">
        <v>19517.348111410007</v>
      </c>
      <c r="I26" s="356">
        <v>14986.66349629001</v>
      </c>
      <c r="J26" s="356">
        <v>22421.876</v>
      </c>
      <c r="K26" s="356"/>
      <c r="L26" s="356">
        <v>18921.875999999997</v>
      </c>
      <c r="M26" s="356"/>
      <c r="N26" s="356">
        <v>17882.821539708173</v>
      </c>
      <c r="O26" s="356"/>
      <c r="P26" s="356">
        <v>16535.9060940372</v>
      </c>
      <c r="Q26" s="356"/>
      <c r="R26" s="356">
        <v>15340.408782037202</v>
      </c>
      <c r="S26" s="356"/>
      <c r="T26" s="356"/>
      <c r="U26" s="356">
        <v>10951.485404360001</v>
      </c>
      <c r="V26" s="356"/>
      <c r="W26" s="356">
        <v>14182.226815999999</v>
      </c>
      <c r="X26" s="356"/>
      <c r="Y26" s="356" t="e">
        <v>#REF!</v>
      </c>
      <c r="Z26" s="356"/>
      <c r="AA26" s="356" t="e">
        <v>#REF!</v>
      </c>
      <c r="AB26" s="356"/>
      <c r="AC26" s="356" t="e">
        <v>#REF!</v>
      </c>
      <c r="AD26" s="356"/>
      <c r="AE26" s="356">
        <v>13809.277088112583</v>
      </c>
      <c r="AF26" s="356"/>
      <c r="AG26" s="356">
        <v>11987.277088112633</v>
      </c>
      <c r="AH26" s="356"/>
      <c r="AI26" s="356"/>
      <c r="AJ26" s="356">
        <v>12924.3420768</v>
      </c>
      <c r="AK26" s="356"/>
      <c r="AL26" s="356">
        <v>9820.8637503102036</v>
      </c>
      <c r="AM26" s="356"/>
      <c r="AN26" s="356">
        <v>10650.8049689653</v>
      </c>
      <c r="AO26" s="356"/>
      <c r="AP26" s="356">
        <v>12023.691163758212</v>
      </c>
      <c r="AQ26" s="356"/>
      <c r="AR26" s="356">
        <v>11988.607243512986</v>
      </c>
      <c r="AS26" s="356"/>
      <c r="AT26" s="356">
        <v>13287.512381857319</v>
      </c>
      <c r="AU26" s="356"/>
      <c r="AV26" s="356">
        <v>14378.474434082173</v>
      </c>
      <c r="AW26" s="356"/>
      <c r="AX26" s="356">
        <v>14378.474434082173</v>
      </c>
      <c r="AY26" s="356"/>
      <c r="AZ26" s="356">
        <v>19285.787101551508</v>
      </c>
      <c r="BA26" s="356"/>
      <c r="BB26" s="356">
        <v>14378.474434082173</v>
      </c>
      <c r="BC26" s="356"/>
      <c r="BD26" s="356">
        <v>14378.474434082173</v>
      </c>
      <c r="BE26" s="356"/>
      <c r="BF26" s="356">
        <v>14378.474434082173</v>
      </c>
      <c r="BG26" s="356"/>
      <c r="BH26" s="356">
        <v>14378.474434082173</v>
      </c>
      <c r="BI26" s="356"/>
      <c r="BJ26" s="356">
        <v>14378.474434082173</v>
      </c>
      <c r="BK26" s="356"/>
      <c r="BL26" s="356">
        <v>14378.474434082173</v>
      </c>
      <c r="BM26" s="356">
        <v>15819.521263288187</v>
      </c>
      <c r="BN26" s="355"/>
      <c r="BO26" s="356">
        <v>16872.972151377027</v>
      </c>
      <c r="BP26" s="355"/>
      <c r="BQ26" s="356">
        <v>17245.315061606903</v>
      </c>
      <c r="BR26" s="355"/>
      <c r="BS26" s="356">
        <v>14378.474434082173</v>
      </c>
      <c r="BT26" s="355"/>
      <c r="BU26" s="356">
        <v>16557.854615726224</v>
      </c>
      <c r="BV26" s="355"/>
      <c r="BW26" s="356">
        <v>16557.854615726224</v>
      </c>
      <c r="BX26" s="355"/>
      <c r="BY26" s="356">
        <v>16609.942063081464</v>
      </c>
      <c r="BZ26" s="355"/>
      <c r="CA26" s="356">
        <v>17258.53206550311</v>
      </c>
    </row>
    <row r="27" spans="1:80">
      <c r="A27" s="394" t="s">
        <v>399</v>
      </c>
      <c r="B27" s="395"/>
      <c r="C27" s="361">
        <v>33024.062999999995</v>
      </c>
      <c r="D27" s="361">
        <v>33024.062999999995</v>
      </c>
      <c r="E27" s="361">
        <v>32892.918538999991</v>
      </c>
      <c r="F27" s="361">
        <v>32892.918538999991</v>
      </c>
      <c r="G27" s="364">
        <v>22792.918538999991</v>
      </c>
      <c r="H27" s="364">
        <v>22792.874537999996</v>
      </c>
      <c r="I27" s="364">
        <v>18262.189922879999</v>
      </c>
      <c r="J27" s="364">
        <v>22421.876</v>
      </c>
      <c r="K27" s="364"/>
      <c r="L27" s="364">
        <v>18921.875999999997</v>
      </c>
      <c r="M27" s="364"/>
      <c r="N27" s="364">
        <v>17541.523154999999</v>
      </c>
      <c r="O27" s="364"/>
      <c r="P27" s="364">
        <v>16969.740707999998</v>
      </c>
      <c r="Q27" s="364"/>
      <c r="R27" s="364">
        <v>15774.243396</v>
      </c>
      <c r="S27" s="364"/>
      <c r="T27" s="364"/>
      <c r="U27" s="364">
        <v>10572.290011620002</v>
      </c>
      <c r="V27" s="364"/>
      <c r="W27" s="364">
        <v>14182.226815999999</v>
      </c>
      <c r="X27" s="364"/>
      <c r="Y27" s="364" t="e">
        <v>#REF!</v>
      </c>
      <c r="Z27" s="364"/>
      <c r="AA27" s="364" t="e">
        <v>#REF!</v>
      </c>
      <c r="AB27" s="364"/>
      <c r="AC27" s="364" t="e">
        <v>#REF!</v>
      </c>
      <c r="AD27" s="364"/>
      <c r="AE27" s="364">
        <v>13189.73681299995</v>
      </c>
      <c r="AF27" s="364"/>
      <c r="AG27" s="364">
        <v>11367.736813</v>
      </c>
      <c r="AH27" s="364"/>
      <c r="AI27" s="364"/>
      <c r="AJ27" s="364">
        <v>9066.4339311500007</v>
      </c>
      <c r="AK27" s="364"/>
      <c r="AL27" s="364">
        <v>9893.4900369999996</v>
      </c>
      <c r="AM27" s="364"/>
      <c r="AN27" s="364">
        <v>11752.079944999999</v>
      </c>
      <c r="AO27" s="364"/>
      <c r="AP27" s="364">
        <v>11752.079945071429</v>
      </c>
      <c r="AQ27" s="364"/>
      <c r="AR27" s="364">
        <v>12036.914797109281</v>
      </c>
      <c r="AS27" s="364"/>
      <c r="AT27" s="364">
        <v>13037.522778944622</v>
      </c>
      <c r="AU27" s="364"/>
      <c r="AV27" s="364">
        <v>13036.435809000001</v>
      </c>
      <c r="AW27" s="364"/>
      <c r="AX27" s="364">
        <v>13036.435809000001</v>
      </c>
      <c r="AY27" s="364"/>
      <c r="AZ27" s="364">
        <v>13036.437808999999</v>
      </c>
      <c r="BA27" s="364"/>
      <c r="BB27" s="364">
        <v>13036.435809000001</v>
      </c>
      <c r="BC27" s="364"/>
      <c r="BD27" s="364">
        <v>13036.435809000001</v>
      </c>
      <c r="BE27" s="364"/>
      <c r="BF27" s="364">
        <v>13036.435809000001</v>
      </c>
      <c r="BG27" s="364"/>
      <c r="BH27" s="364">
        <v>13036.435809000001</v>
      </c>
      <c r="BI27" s="364"/>
      <c r="BJ27" s="364">
        <v>13036.435809000001</v>
      </c>
      <c r="BK27" s="364"/>
      <c r="BL27" s="364">
        <v>13036.435809000001</v>
      </c>
      <c r="BM27" s="364">
        <v>14637.292236764164</v>
      </c>
      <c r="BN27" s="364"/>
      <c r="BO27" s="364">
        <v>15437.856075341533</v>
      </c>
      <c r="BP27" s="364"/>
      <c r="BQ27" s="364">
        <v>16005.636933114065</v>
      </c>
      <c r="BR27" s="364"/>
      <c r="BS27" s="364">
        <v>13036.435809000001</v>
      </c>
      <c r="BT27" s="364"/>
      <c r="BU27" s="364">
        <v>15083.942872830241</v>
      </c>
      <c r="BV27" s="364"/>
      <c r="BW27" s="364">
        <v>15083.942872830241</v>
      </c>
      <c r="BX27" s="364"/>
      <c r="BY27" s="364">
        <v>16340.787942617308</v>
      </c>
      <c r="BZ27" s="364"/>
      <c r="CA27" s="364">
        <v>17082.758714795375</v>
      </c>
    </row>
    <row r="28" spans="1:80">
      <c r="A28" s="394" t="s">
        <v>400</v>
      </c>
      <c r="B28" s="395"/>
      <c r="C28" s="361">
        <v>10934.362999999999</v>
      </c>
      <c r="D28" s="361">
        <v>10155.162999999993</v>
      </c>
      <c r="E28" s="361">
        <v>10066.975556879621</v>
      </c>
      <c r="F28" s="361">
        <v>10747.888575943867</v>
      </c>
      <c r="G28" s="361">
        <v>3275.5264265899896</v>
      </c>
      <c r="H28" s="361">
        <v>3275.5264265899896</v>
      </c>
      <c r="I28" s="361">
        <v>3275.5264265899896</v>
      </c>
      <c r="J28" s="361">
        <v>0</v>
      </c>
      <c r="K28" s="361"/>
      <c r="L28" s="361">
        <v>0</v>
      </c>
      <c r="M28" s="361"/>
      <c r="N28" s="361">
        <v>-341.29838470817413</v>
      </c>
      <c r="O28" s="361"/>
      <c r="P28" s="361">
        <v>433.83461396279745</v>
      </c>
      <c r="Q28" s="361"/>
      <c r="R28" s="361">
        <v>433.83461396279745</v>
      </c>
      <c r="S28" s="361"/>
      <c r="T28" s="361"/>
      <c r="U28" s="361">
        <v>379.19539273999908</v>
      </c>
      <c r="V28" s="361"/>
      <c r="W28" s="361">
        <v>0</v>
      </c>
      <c r="X28" s="361"/>
      <c r="Y28" s="361" t="e">
        <v>#REF!</v>
      </c>
      <c r="Z28" s="361"/>
      <c r="AA28" s="361" t="e">
        <v>#REF!</v>
      </c>
      <c r="AB28" s="361"/>
      <c r="AC28" s="361" t="e">
        <v>#REF!</v>
      </c>
      <c r="AD28" s="361"/>
      <c r="AE28" s="361">
        <v>-619.54027511263303</v>
      </c>
      <c r="AF28" s="361"/>
      <c r="AG28" s="361">
        <v>-619.54027511263303</v>
      </c>
      <c r="AH28" s="361"/>
      <c r="AI28" s="361"/>
      <c r="AJ28" s="361">
        <v>-3857.9081456499989</v>
      </c>
      <c r="AK28" s="361"/>
      <c r="AL28" s="361">
        <v>72.626286689795961</v>
      </c>
      <c r="AM28" s="361"/>
      <c r="AN28" s="361">
        <v>1101.2749760346996</v>
      </c>
      <c r="AO28" s="361"/>
      <c r="AP28" s="361">
        <v>-271.6112186867831</v>
      </c>
      <c r="AQ28" s="361"/>
      <c r="AR28" s="361">
        <v>48.307553596294383</v>
      </c>
      <c r="AS28" s="361"/>
      <c r="AT28" s="361">
        <v>-249.98960291269759</v>
      </c>
      <c r="AU28" s="361"/>
      <c r="AV28" s="361">
        <v>-1342.0386250821721</v>
      </c>
      <c r="AW28" s="361"/>
      <c r="AX28" s="361">
        <v>-1342.0386250821721</v>
      </c>
      <c r="AY28" s="361"/>
      <c r="AZ28" s="361">
        <v>-6249.3492925515093</v>
      </c>
      <c r="BA28" s="361"/>
      <c r="BB28" s="361">
        <v>-1342.0386250821721</v>
      </c>
      <c r="BC28" s="361"/>
      <c r="BD28" s="361">
        <v>-1342.0386250821721</v>
      </c>
      <c r="BE28" s="361"/>
      <c r="BF28" s="361">
        <v>-1342.0386250821721</v>
      </c>
      <c r="BG28" s="361"/>
      <c r="BH28" s="361">
        <v>-1342.0386250821721</v>
      </c>
      <c r="BI28" s="361"/>
      <c r="BJ28" s="361">
        <v>-1342.0386250821721</v>
      </c>
      <c r="BK28" s="361"/>
      <c r="BL28" s="361">
        <v>-1342.0386250821721</v>
      </c>
      <c r="BM28" s="361">
        <v>-1182.2290265240226</v>
      </c>
      <c r="BN28" s="361"/>
      <c r="BO28" s="361">
        <v>-1435.116076035496</v>
      </c>
      <c r="BP28" s="361"/>
      <c r="BQ28" s="361">
        <v>-1239.6781284928365</v>
      </c>
      <c r="BR28" s="361"/>
      <c r="BS28" s="361">
        <v>-1342.0386250821721</v>
      </c>
      <c r="BT28" s="361"/>
      <c r="BU28" s="361">
        <v>-1473.9117428959835</v>
      </c>
      <c r="BV28" s="361"/>
      <c r="BW28" s="361">
        <v>-1473.9117428959835</v>
      </c>
      <c r="BX28" s="361"/>
      <c r="BY28" s="361">
        <v>-269.15412046415804</v>
      </c>
      <c r="BZ28" s="361"/>
      <c r="CA28" s="361">
        <v>-175.77335070773552</v>
      </c>
    </row>
    <row r="29" spans="1:80">
      <c r="A29" s="392" t="s">
        <v>147</v>
      </c>
      <c r="B29" s="393">
        <v>1206403.3719621899</v>
      </c>
      <c r="C29" s="356">
        <v>994236.06067856308</v>
      </c>
      <c r="D29" s="356">
        <v>952684.02549448994</v>
      </c>
      <c r="E29" s="356">
        <v>967061.11197222315</v>
      </c>
      <c r="F29" s="356">
        <v>973295.0226114057</v>
      </c>
      <c r="G29" s="356">
        <v>977860.14753985638</v>
      </c>
      <c r="H29" s="356">
        <v>993855.44244199991</v>
      </c>
      <c r="I29" s="356">
        <v>993855.44244199991</v>
      </c>
      <c r="J29" s="356">
        <v>1012005.1983696399</v>
      </c>
      <c r="K29" s="356"/>
      <c r="L29" s="356">
        <v>1027835.4351093322</v>
      </c>
      <c r="M29" s="356"/>
      <c r="N29" s="356">
        <v>1026023.524676</v>
      </c>
      <c r="O29" s="356"/>
      <c r="P29" s="356">
        <v>1063453.5766287157</v>
      </c>
      <c r="Q29" s="356"/>
      <c r="R29" s="356">
        <v>1065509.7585988864</v>
      </c>
      <c r="S29" s="356"/>
      <c r="T29" s="356"/>
      <c r="U29" s="356">
        <v>1049012.26008979</v>
      </c>
      <c r="V29" s="356"/>
      <c r="W29" s="356">
        <v>1106254.4159663543</v>
      </c>
      <c r="X29" s="356"/>
      <c r="Y29" s="356" t="e">
        <v>#REF!</v>
      </c>
      <c r="Z29" s="356"/>
      <c r="AA29" s="356" t="e">
        <v>#REF!</v>
      </c>
      <c r="AB29" s="356"/>
      <c r="AC29" s="356" t="e">
        <v>#REF!</v>
      </c>
      <c r="AD29" s="356"/>
      <c r="AE29" s="356">
        <v>425476.86765427003</v>
      </c>
      <c r="AF29" s="356">
        <v>0</v>
      </c>
      <c r="AG29" s="356">
        <v>443682.67391480005</v>
      </c>
      <c r="AH29" s="356">
        <v>0</v>
      </c>
      <c r="AI29" s="356">
        <v>0</v>
      </c>
      <c r="AJ29" s="356">
        <v>419473.06060047948</v>
      </c>
      <c r="AK29" s="356"/>
      <c r="AL29" s="356">
        <v>433653.79871899984</v>
      </c>
      <c r="AM29" s="356">
        <v>0</v>
      </c>
      <c r="AN29" s="356">
        <v>431673.90623574052</v>
      </c>
      <c r="AO29" s="356">
        <v>0</v>
      </c>
      <c r="AP29" s="356">
        <v>427044.66093470936</v>
      </c>
      <c r="AQ29" s="356">
        <v>0</v>
      </c>
      <c r="AR29" s="356">
        <v>448642.68443549273</v>
      </c>
      <c r="AS29" s="356">
        <v>0</v>
      </c>
      <c r="AT29" s="356">
        <v>452009.62123307132</v>
      </c>
      <c r="AU29" s="356">
        <v>0</v>
      </c>
      <c r="AV29" s="356">
        <v>489029.66307148698</v>
      </c>
      <c r="AW29" s="356">
        <v>0</v>
      </c>
      <c r="AX29" s="356">
        <v>545565.20483908034</v>
      </c>
      <c r="AY29" s="356">
        <v>0</v>
      </c>
      <c r="AZ29" s="356">
        <v>544446.24185471202</v>
      </c>
      <c r="BA29" s="356">
        <v>0</v>
      </c>
      <c r="BB29" s="356">
        <v>548749.20402600034</v>
      </c>
      <c r="BC29" s="356">
        <v>0</v>
      </c>
      <c r="BD29" s="356">
        <v>548749.20402600034</v>
      </c>
      <c r="BE29" s="356">
        <v>0</v>
      </c>
      <c r="BF29" s="356">
        <v>548749.20402600034</v>
      </c>
      <c r="BG29" s="356">
        <v>0</v>
      </c>
      <c r="BH29" s="356">
        <v>548749.20402600034</v>
      </c>
      <c r="BI29" s="356">
        <v>0</v>
      </c>
      <c r="BJ29" s="356">
        <v>548749.20402600034</v>
      </c>
      <c r="BK29" s="356">
        <v>0</v>
      </c>
      <c r="BL29" s="356">
        <v>548749.20402600034</v>
      </c>
      <c r="BM29" s="356">
        <v>467727.76624816307</v>
      </c>
      <c r="BN29" s="356">
        <v>0</v>
      </c>
      <c r="BO29" s="356">
        <v>468555.66088258987</v>
      </c>
      <c r="BP29" s="356">
        <v>0</v>
      </c>
      <c r="BQ29" s="356">
        <v>489734.75467705994</v>
      </c>
      <c r="BR29" s="356">
        <v>0</v>
      </c>
      <c r="BS29" s="356">
        <v>489072.02410248702</v>
      </c>
      <c r="BT29" s="356">
        <v>0</v>
      </c>
      <c r="BU29" s="356">
        <v>472441.23818819283</v>
      </c>
      <c r="BV29" s="356">
        <v>0</v>
      </c>
      <c r="BW29" s="356">
        <v>486573.37301108742</v>
      </c>
      <c r="BX29" s="356">
        <v>0</v>
      </c>
      <c r="BY29" s="356">
        <v>481220.0928697685</v>
      </c>
      <c r="BZ29" s="356">
        <v>0</v>
      </c>
      <c r="CA29" s="356">
        <v>504613.98987482279</v>
      </c>
    </row>
    <row r="30" spans="1:80">
      <c r="A30" s="396" t="s">
        <v>402</v>
      </c>
      <c r="B30" s="393">
        <v>14326.098723810001</v>
      </c>
      <c r="C30" s="356">
        <v>12060.740892</v>
      </c>
      <c r="D30" s="356">
        <v>17910.66284703885</v>
      </c>
      <c r="E30" s="356">
        <v>17086.666447846612</v>
      </c>
      <c r="F30" s="356">
        <v>16070.575702162459</v>
      </c>
      <c r="G30" s="356">
        <v>15741.007706160828</v>
      </c>
      <c r="H30" s="356">
        <v>15741.007706160828</v>
      </c>
      <c r="I30" s="356">
        <v>15741.007706160828</v>
      </c>
      <c r="J30" s="356">
        <v>16359.146116195352</v>
      </c>
      <c r="K30" s="356"/>
      <c r="L30" s="356">
        <v>16359.146116195352</v>
      </c>
      <c r="M30" s="356">
        <v>0</v>
      </c>
      <c r="N30" s="356">
        <v>15379.332520384814</v>
      </c>
      <c r="O30" s="356"/>
      <c r="P30" s="356">
        <v>13711.546557872338</v>
      </c>
      <c r="Q30" s="356"/>
      <c r="R30" s="356">
        <v>13711.546557872338</v>
      </c>
      <c r="S30" s="356"/>
      <c r="T30" s="356"/>
      <c r="U30" s="356">
        <v>13114.285852300187</v>
      </c>
      <c r="V30" s="356"/>
      <c r="W30" s="356">
        <v>10980.093374960019</v>
      </c>
      <c r="X30" s="356"/>
      <c r="Y30" s="356" t="e">
        <v>#REF!</v>
      </c>
      <c r="Z30" s="356"/>
      <c r="AA30" s="356" t="e">
        <v>#REF!</v>
      </c>
      <c r="AB30" s="356"/>
      <c r="AC30" s="356" t="e">
        <v>#REF!</v>
      </c>
      <c r="AD30" s="356"/>
      <c r="AE30" s="356">
        <v>12308.202408332065</v>
      </c>
      <c r="AF30" s="356"/>
      <c r="AG30" s="356">
        <v>12308.202408332065</v>
      </c>
      <c r="AH30" s="356"/>
      <c r="AI30" s="356"/>
      <c r="AJ30" s="356">
        <v>527.53334063814225</v>
      </c>
      <c r="AK30" s="356"/>
      <c r="AL30" s="356">
        <v>13437.734624702745</v>
      </c>
      <c r="AM30" s="356"/>
      <c r="AN30" s="356">
        <v>15331.462642775397</v>
      </c>
      <c r="AO30" s="356"/>
      <c r="AP30" s="356">
        <v>14183.696012145345</v>
      </c>
      <c r="AQ30" s="356"/>
      <c r="AR30" s="356">
        <v>15178.686960918478</v>
      </c>
      <c r="AS30" s="356"/>
      <c r="AT30" s="356">
        <v>15099.130115727623</v>
      </c>
      <c r="AU30" s="356"/>
      <c r="AV30" s="356">
        <v>12332.416606046056</v>
      </c>
      <c r="AW30" s="356"/>
      <c r="AX30" s="356">
        <v>13621.271034966059</v>
      </c>
      <c r="AY30" s="356"/>
      <c r="AZ30" s="356">
        <v>13492.18863219595</v>
      </c>
      <c r="BA30" s="356"/>
      <c r="BB30" s="356">
        <v>13550.930655697606</v>
      </c>
      <c r="BC30" s="356"/>
      <c r="BD30" s="356">
        <v>13550.930655697606</v>
      </c>
      <c r="BE30" s="356"/>
      <c r="BF30" s="356">
        <v>13550.930655697606</v>
      </c>
      <c r="BG30" s="356"/>
      <c r="BH30" s="356">
        <v>13550.930655697606</v>
      </c>
      <c r="BI30" s="356"/>
      <c r="BJ30" s="356">
        <v>13550.930655697606</v>
      </c>
      <c r="BK30" s="356"/>
      <c r="BL30" s="356">
        <v>13550.930655697606</v>
      </c>
      <c r="BM30" s="356">
        <v>13463.378387966979</v>
      </c>
      <c r="BN30" s="355"/>
      <c r="BO30" s="356">
        <v>13257.423425926401</v>
      </c>
      <c r="BP30" s="355"/>
      <c r="BQ30" s="356">
        <v>11313.9717904104</v>
      </c>
      <c r="BR30" s="355"/>
      <c r="BS30" s="356">
        <v>12332.416606046056</v>
      </c>
      <c r="BT30" s="355"/>
      <c r="BU30" s="356">
        <v>13899.415984842653</v>
      </c>
      <c r="BV30" s="355"/>
      <c r="BW30" s="356">
        <v>13899.415984842653</v>
      </c>
      <c r="BX30" s="355"/>
      <c r="BY30" s="356">
        <v>13618.149402413907</v>
      </c>
      <c r="BZ30" s="355"/>
      <c r="CA30" s="356">
        <v>11310.02198451573</v>
      </c>
    </row>
    <row r="31" spans="1:80">
      <c r="A31" s="394" t="s">
        <v>403</v>
      </c>
      <c r="B31" s="395">
        <v>772.51783599999999</v>
      </c>
      <c r="C31" s="361">
        <v>840</v>
      </c>
      <c r="D31" s="361">
        <v>881</v>
      </c>
      <c r="E31" s="361">
        <v>881</v>
      </c>
      <c r="F31" s="361">
        <v>881</v>
      </c>
      <c r="G31" s="361">
        <v>881</v>
      </c>
      <c r="H31" s="361">
        <v>881</v>
      </c>
      <c r="I31" s="361">
        <v>881</v>
      </c>
      <c r="J31" s="361">
        <v>881</v>
      </c>
      <c r="K31" s="361"/>
      <c r="L31" s="361">
        <v>881</v>
      </c>
      <c r="M31" s="361"/>
      <c r="N31" s="397">
        <v>881</v>
      </c>
      <c r="O31" s="361"/>
      <c r="P31" s="361">
        <v>950.76325199999997</v>
      </c>
      <c r="Q31" s="361"/>
      <c r="R31" s="361">
        <v>950.76325199999997</v>
      </c>
      <c r="S31" s="361"/>
      <c r="T31" s="361"/>
      <c r="U31" s="361">
        <v>931.33363492000012</v>
      </c>
      <c r="V31" s="361"/>
      <c r="W31" s="361">
        <v>982.80397659239998</v>
      </c>
      <c r="X31" s="361"/>
      <c r="Y31" s="361" t="e">
        <v>#REF!</v>
      </c>
      <c r="Z31" s="361"/>
      <c r="AA31" s="361" t="e">
        <v>#REF!</v>
      </c>
      <c r="AB31" s="361"/>
      <c r="AC31" s="361" t="e">
        <v>#REF!</v>
      </c>
      <c r="AD31" s="361"/>
      <c r="AE31" s="361">
        <v>982.80397659239998</v>
      </c>
      <c r="AF31" s="361"/>
      <c r="AG31" s="361">
        <v>982.80397659239998</v>
      </c>
      <c r="AH31" s="361"/>
      <c r="AI31" s="361"/>
      <c r="AJ31" s="361">
        <v>1047.61720223</v>
      </c>
      <c r="AK31" s="361"/>
      <c r="AL31" s="361">
        <v>1420.7190000000001</v>
      </c>
      <c r="AM31" s="361"/>
      <c r="AN31" s="361">
        <v>1003.7377012938182</v>
      </c>
      <c r="AO31" s="361"/>
      <c r="AP31" s="361">
        <v>1003.7377012938182</v>
      </c>
      <c r="AQ31" s="361"/>
      <c r="AR31" s="361">
        <v>1052.1178584961822</v>
      </c>
      <c r="AS31" s="361"/>
      <c r="AT31" s="361">
        <v>1073.4593495758436</v>
      </c>
      <c r="AU31" s="361"/>
      <c r="AV31" s="361">
        <v>1088</v>
      </c>
      <c r="AW31" s="361"/>
      <c r="AX31" s="361">
        <v>1088</v>
      </c>
      <c r="AY31" s="361"/>
      <c r="AZ31" s="361">
        <v>1088</v>
      </c>
      <c r="BA31" s="361"/>
      <c r="BB31" s="361">
        <v>1088</v>
      </c>
      <c r="BC31" s="361"/>
      <c r="BD31" s="361">
        <v>1088</v>
      </c>
      <c r="BE31" s="361"/>
      <c r="BF31" s="361">
        <v>1088</v>
      </c>
      <c r="BG31" s="361"/>
      <c r="BH31" s="361">
        <v>1088</v>
      </c>
      <c r="BI31" s="361"/>
      <c r="BJ31" s="361">
        <v>1088</v>
      </c>
      <c r="BK31" s="361"/>
      <c r="BL31" s="361">
        <v>1088</v>
      </c>
      <c r="BM31" s="361">
        <v>1075.4045731661986</v>
      </c>
      <c r="BN31" s="360"/>
      <c r="BO31" s="361">
        <v>1115.0870019160327</v>
      </c>
      <c r="BP31" s="360"/>
      <c r="BQ31" s="361">
        <v>1152.6654338806002</v>
      </c>
      <c r="BR31" s="360"/>
      <c r="BS31" s="361">
        <v>1088</v>
      </c>
      <c r="BT31" s="360"/>
      <c r="BU31" s="361">
        <v>1088</v>
      </c>
      <c r="BV31" s="360"/>
      <c r="BW31" s="361">
        <v>1088</v>
      </c>
      <c r="BX31" s="360"/>
      <c r="BY31" s="361">
        <v>1139.136</v>
      </c>
      <c r="BZ31" s="360"/>
      <c r="CA31" s="361">
        <v>1217.16056</v>
      </c>
    </row>
    <row r="32" spans="1:80">
      <c r="A32" s="394" t="s">
        <v>404</v>
      </c>
      <c r="B32" s="395">
        <v>7530.0874610000001</v>
      </c>
      <c r="C32" s="361">
        <v>9591.1848919999993</v>
      </c>
      <c r="D32" s="361">
        <v>8711.38336603885</v>
      </c>
      <c r="E32" s="361">
        <v>8112.3448396599997</v>
      </c>
      <c r="F32" s="361">
        <v>8047.0089332327916</v>
      </c>
      <c r="G32" s="361">
        <v>8079.4169599633497</v>
      </c>
      <c r="H32" s="361">
        <v>8079.4169599633497</v>
      </c>
      <c r="I32" s="361">
        <v>8079.4169599633497</v>
      </c>
      <c r="J32" s="361">
        <v>8771.0051665014398</v>
      </c>
      <c r="K32" s="361"/>
      <c r="L32" s="361">
        <v>8771.0051665014398</v>
      </c>
      <c r="M32" s="361"/>
      <c r="N32" s="397">
        <v>8353.063264570319</v>
      </c>
      <c r="O32" s="361"/>
      <c r="P32" s="361">
        <v>8113.4378682923389</v>
      </c>
      <c r="Q32" s="361"/>
      <c r="R32" s="361">
        <v>8113.4378682923389</v>
      </c>
      <c r="S32" s="361"/>
      <c r="T32" s="361"/>
      <c r="U32" s="361">
        <v>9609.224273727601</v>
      </c>
      <c r="V32" s="361"/>
      <c r="W32" s="361">
        <v>7870.84688319</v>
      </c>
      <c r="X32" s="361"/>
      <c r="Y32" s="361" t="e">
        <v>#REF!</v>
      </c>
      <c r="Z32" s="361"/>
      <c r="AA32" s="361" t="e">
        <v>#REF!</v>
      </c>
      <c r="AB32" s="361"/>
      <c r="AC32" s="361" t="e">
        <v>#REF!</v>
      </c>
      <c r="AD32" s="361"/>
      <c r="AE32" s="361">
        <v>8139.0516938838291</v>
      </c>
      <c r="AF32" s="361"/>
      <c r="AG32" s="361">
        <v>8139.0516938838291</v>
      </c>
      <c r="AH32" s="361"/>
      <c r="AI32" s="361"/>
      <c r="AJ32" s="361">
        <v>8576.2107190299994</v>
      </c>
      <c r="AK32" s="361"/>
      <c r="AL32" s="361">
        <v>9257.3669209500003</v>
      </c>
      <c r="AM32" s="361"/>
      <c r="AN32" s="361">
        <v>9449.5218770236806</v>
      </c>
      <c r="AO32" s="361"/>
      <c r="AP32" s="361">
        <v>9809.4664329624375</v>
      </c>
      <c r="AQ32" s="361"/>
      <c r="AR32" s="361">
        <v>10086.067383220641</v>
      </c>
      <c r="AS32" s="361"/>
      <c r="AT32" s="361">
        <v>9917.0103639032823</v>
      </c>
      <c r="AU32" s="361"/>
      <c r="AV32" s="361">
        <v>7896.0611631202191</v>
      </c>
      <c r="AW32" s="361"/>
      <c r="AX32" s="361">
        <v>8941.7155921202211</v>
      </c>
      <c r="AY32" s="361"/>
      <c r="AZ32" s="361">
        <v>9783.3160227588123</v>
      </c>
      <c r="BA32" s="361"/>
      <c r="BB32" s="361">
        <v>8941.7155921202211</v>
      </c>
      <c r="BC32" s="361"/>
      <c r="BD32" s="361">
        <v>8941.7155921202211</v>
      </c>
      <c r="BE32" s="361"/>
      <c r="BF32" s="361">
        <v>8941.7155921202211</v>
      </c>
      <c r="BG32" s="361"/>
      <c r="BH32" s="361">
        <v>8941.7155921202211</v>
      </c>
      <c r="BI32" s="361"/>
      <c r="BJ32" s="361">
        <v>8941.7155921202211</v>
      </c>
      <c r="BK32" s="361"/>
      <c r="BL32" s="361">
        <v>8941.7155921202211</v>
      </c>
      <c r="BM32" s="361">
        <v>9724.0368745207797</v>
      </c>
      <c r="BN32" s="361"/>
      <c r="BO32" s="361">
        <v>9519.5306676803684</v>
      </c>
      <c r="BP32" s="361"/>
      <c r="BQ32" s="361">
        <v>9754.9575192998</v>
      </c>
      <c r="BR32" s="361"/>
      <c r="BS32" s="361">
        <v>7896.0611631202191</v>
      </c>
      <c r="BT32" s="361"/>
      <c r="BU32" s="361">
        <v>9129.4304977281954</v>
      </c>
      <c r="BV32" s="361"/>
      <c r="BW32" s="361">
        <v>9129.4304977281954</v>
      </c>
      <c r="BX32" s="361"/>
      <c r="BY32" s="361">
        <v>8973.001147800218</v>
      </c>
      <c r="BZ32" s="361"/>
      <c r="CA32" s="361">
        <v>9339.0131337436978</v>
      </c>
    </row>
    <row r="33" spans="1:81">
      <c r="A33" s="394" t="s">
        <v>405</v>
      </c>
      <c r="B33" s="395">
        <v>-321.56669040999998</v>
      </c>
      <c r="C33" s="361">
        <v>1329.556</v>
      </c>
      <c r="D33" s="361">
        <v>2005.1000000000001</v>
      </c>
      <c r="E33" s="361">
        <v>1821.503686186612</v>
      </c>
      <c r="F33" s="361">
        <v>948.79417192966696</v>
      </c>
      <c r="G33" s="361">
        <v>632.10788759000013</v>
      </c>
      <c r="H33" s="361">
        <v>632.10788759000013</v>
      </c>
      <c r="I33" s="361">
        <v>632.10788759000013</v>
      </c>
      <c r="J33" s="361">
        <v>1424.2066060939128</v>
      </c>
      <c r="K33" s="361"/>
      <c r="L33" s="361">
        <v>1424.2066060939128</v>
      </c>
      <c r="M33" s="361"/>
      <c r="N33" s="397">
        <v>1359.8768160099999</v>
      </c>
      <c r="O33" s="361"/>
      <c r="P33" s="361">
        <v>2142.26161258</v>
      </c>
      <c r="Q33" s="361"/>
      <c r="R33" s="361">
        <v>2142.26161258</v>
      </c>
      <c r="S33" s="361"/>
      <c r="T33" s="361"/>
      <c r="U33" s="361">
        <v>631.6466502199994</v>
      </c>
      <c r="V33" s="361"/>
      <c r="W33" s="361">
        <v>2475.7555615491283</v>
      </c>
      <c r="X33" s="361"/>
      <c r="Y33" s="361" t="e">
        <v>#REF!</v>
      </c>
      <c r="Z33" s="361"/>
      <c r="AA33" s="361" t="e">
        <v>#REF!</v>
      </c>
      <c r="AB33" s="361"/>
      <c r="AC33" s="361" t="e">
        <v>#REF!</v>
      </c>
      <c r="AD33" s="361"/>
      <c r="AE33" s="361">
        <v>2161.2051620000002</v>
      </c>
      <c r="AF33" s="361"/>
      <c r="AG33" s="361">
        <v>2161.2051620000002</v>
      </c>
      <c r="AH33" s="361"/>
      <c r="AI33" s="361"/>
      <c r="AJ33" s="361">
        <v>-8914.7062704300006</v>
      </c>
      <c r="AK33" s="361"/>
      <c r="AL33" s="361">
        <v>2672.2373180627437</v>
      </c>
      <c r="AM33" s="361"/>
      <c r="AN33" s="361">
        <v>3367.8627120000001</v>
      </c>
      <c r="AO33" s="361"/>
      <c r="AP33" s="361">
        <v>1994.9765172070702</v>
      </c>
      <c r="AQ33" s="361"/>
      <c r="AR33" s="361">
        <v>2782.6643539793181</v>
      </c>
      <c r="AS33" s="361"/>
      <c r="AT33" s="361">
        <v>2875.9780508071772</v>
      </c>
      <c r="AU33" s="361"/>
      <c r="AV33" s="361">
        <v>1948.174207925837</v>
      </c>
      <c r="AW33" s="361"/>
      <c r="AX33" s="361">
        <v>1948.1742078458369</v>
      </c>
      <c r="AY33" s="361"/>
      <c r="AZ33" s="361">
        <v>1652.26336866</v>
      </c>
      <c r="BA33" s="361"/>
      <c r="BB33" s="361">
        <v>1877.833828577385</v>
      </c>
      <c r="BC33" s="361"/>
      <c r="BD33" s="361">
        <v>1877.833828577385</v>
      </c>
      <c r="BE33" s="361"/>
      <c r="BF33" s="361">
        <v>1877.833828577385</v>
      </c>
      <c r="BG33" s="361"/>
      <c r="BH33" s="361">
        <v>1877.833828577385</v>
      </c>
      <c r="BI33" s="361"/>
      <c r="BJ33" s="361">
        <v>1877.833828577385</v>
      </c>
      <c r="BK33" s="361"/>
      <c r="BL33" s="361">
        <v>1877.833828577385</v>
      </c>
      <c r="BM33" s="361">
        <v>1576.5339332800002</v>
      </c>
      <c r="BN33" s="361"/>
      <c r="BO33" s="361">
        <v>1634.3340223300002</v>
      </c>
      <c r="BP33" s="361"/>
      <c r="BQ33" s="361">
        <v>1694.1767602300001</v>
      </c>
      <c r="BR33" s="361"/>
      <c r="BS33" s="361">
        <v>1948.174207925837</v>
      </c>
      <c r="BT33" s="361"/>
      <c r="BU33" s="361">
        <v>2038.5410896421904</v>
      </c>
      <c r="BV33" s="361"/>
      <c r="BW33" s="361">
        <v>2038.5410896421904</v>
      </c>
      <c r="BX33" s="361"/>
      <c r="BY33" s="361">
        <v>2092.7730182307214</v>
      </c>
      <c r="BZ33" s="361"/>
      <c r="CA33" s="361">
        <v>2144.4350277028275</v>
      </c>
      <c r="CB33" s="366"/>
    </row>
    <row r="34" spans="1:81">
      <c r="A34" s="394" t="s">
        <v>406</v>
      </c>
      <c r="B34" s="395"/>
      <c r="C34" s="361">
        <v>300</v>
      </c>
      <c r="D34" s="361"/>
      <c r="E34" s="361"/>
      <c r="F34" s="361"/>
      <c r="G34" s="361"/>
      <c r="H34" s="361"/>
      <c r="I34" s="361"/>
      <c r="J34" s="361"/>
      <c r="K34" s="361"/>
      <c r="L34" s="361"/>
      <c r="M34" s="361"/>
      <c r="N34" s="397"/>
      <c r="O34" s="361"/>
      <c r="P34" s="361"/>
      <c r="Q34" s="361"/>
      <c r="R34" s="361"/>
      <c r="S34" s="361"/>
      <c r="T34" s="361"/>
      <c r="U34" s="361"/>
      <c r="V34" s="361"/>
      <c r="W34" s="361"/>
      <c r="X34" s="361"/>
      <c r="Y34" s="361"/>
      <c r="Z34" s="361"/>
      <c r="AA34" s="361"/>
      <c r="AB34" s="361"/>
      <c r="AC34" s="361"/>
      <c r="AD34" s="361"/>
      <c r="AE34" s="361"/>
      <c r="AF34" s="361"/>
      <c r="AG34" s="361"/>
      <c r="AH34" s="361"/>
      <c r="AI34" s="361"/>
      <c r="AJ34" s="361"/>
      <c r="AK34" s="361"/>
      <c r="AL34" s="361">
        <v>0</v>
      </c>
      <c r="AM34" s="361"/>
      <c r="AN34" s="361"/>
      <c r="AO34" s="361"/>
      <c r="AP34" s="361"/>
      <c r="AQ34" s="361"/>
      <c r="AR34" s="361"/>
      <c r="AS34" s="361"/>
      <c r="AT34" s="361"/>
      <c r="AU34" s="361"/>
      <c r="AV34" s="361"/>
      <c r="AW34" s="361"/>
      <c r="AX34" s="361"/>
      <c r="AY34" s="361"/>
      <c r="AZ34" s="361"/>
      <c r="BA34" s="361"/>
      <c r="BB34" s="361"/>
      <c r="BC34" s="361"/>
      <c r="BD34" s="361"/>
      <c r="BE34" s="361"/>
      <c r="BF34" s="361"/>
      <c r="BG34" s="361"/>
      <c r="BH34" s="361"/>
      <c r="BI34" s="361"/>
      <c r="BJ34" s="361"/>
      <c r="BK34" s="361"/>
      <c r="BL34" s="361"/>
      <c r="BM34" s="361"/>
      <c r="BN34" s="360"/>
      <c r="BO34" s="361"/>
      <c r="BP34" s="360"/>
      <c r="BQ34" s="361"/>
      <c r="BR34" s="360"/>
      <c r="BS34" s="361"/>
      <c r="BT34" s="360"/>
      <c r="BU34" s="361"/>
      <c r="BV34" s="360"/>
      <c r="BW34" s="361"/>
      <c r="BX34" s="360"/>
      <c r="BY34" s="361"/>
      <c r="BZ34" s="360"/>
      <c r="CA34" s="361"/>
    </row>
    <row r="35" spans="1:81">
      <c r="A35" s="358" t="s">
        <v>407</v>
      </c>
      <c r="B35" s="359">
        <v>6345.0601172200004</v>
      </c>
      <c r="C35" s="360"/>
      <c r="D35" s="360">
        <v>6313.1794810000001</v>
      </c>
      <c r="E35" s="360">
        <v>6271.8179220000002</v>
      </c>
      <c r="F35" s="360">
        <v>6193.7725970000001</v>
      </c>
      <c r="G35" s="360">
        <v>6148.4828586074791</v>
      </c>
      <c r="H35" s="360">
        <v>6148.4828586074791</v>
      </c>
      <c r="I35" s="360">
        <v>6148.4828586074791</v>
      </c>
      <c r="J35" s="360">
        <v>5282.9343435999999</v>
      </c>
      <c r="K35" s="360"/>
      <c r="L35" s="360">
        <v>5282.9343435999999</v>
      </c>
      <c r="M35" s="360"/>
      <c r="N35" s="365">
        <v>4785.3924398044946</v>
      </c>
      <c r="O35" s="360"/>
      <c r="P35" s="360">
        <v>2505.0838250000002</v>
      </c>
      <c r="Q35" s="360"/>
      <c r="R35" s="360">
        <v>2505.0838250000002</v>
      </c>
      <c r="S35" s="360"/>
      <c r="T35" s="360"/>
      <c r="U35" s="360">
        <v>1942.0812934325857</v>
      </c>
      <c r="V35" s="360"/>
      <c r="W35" s="361">
        <v>-349.31304637150902</v>
      </c>
      <c r="X35" s="360"/>
      <c r="Y35" s="361" t="e">
        <v>#REF!</v>
      </c>
      <c r="Z35" s="360"/>
      <c r="AA35" s="361" t="e">
        <v>#REF!</v>
      </c>
      <c r="AB35" s="360"/>
      <c r="AC35" s="361" t="e">
        <v>#REF!</v>
      </c>
      <c r="AD35" s="360"/>
      <c r="AE35" s="361">
        <v>1025.1415758558367</v>
      </c>
      <c r="AF35" s="360"/>
      <c r="AG35" s="361">
        <v>1025.1415758558367</v>
      </c>
      <c r="AH35" s="360"/>
      <c r="AI35" s="360"/>
      <c r="AJ35" s="362">
        <v>-181.58831019185632</v>
      </c>
      <c r="AK35" s="361"/>
      <c r="AL35" s="361">
        <v>87.411385690000003</v>
      </c>
      <c r="AM35" s="360"/>
      <c r="AN35" s="361">
        <v>1510.3403524578996</v>
      </c>
      <c r="AO35" s="360"/>
      <c r="AP35" s="361">
        <v>1375.5153606820202</v>
      </c>
      <c r="AQ35" s="360"/>
      <c r="AR35" s="361">
        <v>1257.8373652223368</v>
      </c>
      <c r="AS35" s="360"/>
      <c r="AT35" s="361">
        <v>1232.6823514413209</v>
      </c>
      <c r="AU35" s="360"/>
      <c r="AV35" s="361">
        <v>1400.181235</v>
      </c>
      <c r="AW35" s="360"/>
      <c r="AX35" s="361">
        <v>1643.3812350000001</v>
      </c>
      <c r="AY35" s="360"/>
      <c r="AZ35" s="361">
        <v>968.60924077713685</v>
      </c>
      <c r="BA35" s="360"/>
      <c r="BB35" s="361">
        <v>1643.3812350000001</v>
      </c>
      <c r="BC35" s="360"/>
      <c r="BD35" s="361">
        <v>1643.3812350000001</v>
      </c>
      <c r="BE35" s="360"/>
      <c r="BF35" s="361">
        <v>1643.3812350000001</v>
      </c>
      <c r="BG35" s="360"/>
      <c r="BH35" s="361">
        <v>1643.3812350000001</v>
      </c>
      <c r="BI35" s="360"/>
      <c r="BJ35" s="361">
        <v>1643.3812350000001</v>
      </c>
      <c r="BK35" s="360"/>
      <c r="BL35" s="361">
        <v>1643.3812350000001</v>
      </c>
      <c r="BM35" s="361">
        <v>1087.4030069999999</v>
      </c>
      <c r="BN35" s="360"/>
      <c r="BO35" s="361">
        <v>988.47173399999997</v>
      </c>
      <c r="BP35" s="360"/>
      <c r="BQ35" s="361">
        <v>-1287.8279230000001</v>
      </c>
      <c r="BR35" s="360"/>
      <c r="BS35" s="361">
        <v>1400.181235</v>
      </c>
      <c r="BT35" s="360"/>
      <c r="BU35" s="361">
        <v>1643.4443974722662</v>
      </c>
      <c r="BV35" s="360"/>
      <c r="BW35" s="361">
        <v>1643.4443974722662</v>
      </c>
      <c r="BX35" s="360"/>
      <c r="BY35" s="361">
        <v>1413.2392363829676</v>
      </c>
      <c r="BZ35" s="360"/>
      <c r="CA35" s="361">
        <v>-1390.5867369307957</v>
      </c>
    </row>
    <row r="36" spans="1:81" ht="16">
      <c r="A36" s="349" t="s">
        <v>430</v>
      </c>
      <c r="B36" s="334">
        <v>1220729.4706860001</v>
      </c>
      <c r="C36" s="335">
        <v>1301820.0881296678</v>
      </c>
      <c r="D36" s="335">
        <v>1309369.742550656</v>
      </c>
      <c r="E36" s="335">
        <v>1308621.9925753921</v>
      </c>
      <c r="F36" s="335">
        <v>1308621.9925753921</v>
      </c>
      <c r="G36" s="335">
        <v>1308621.9925753921</v>
      </c>
      <c r="H36" s="335">
        <v>1308621.9925753921</v>
      </c>
      <c r="I36" s="335">
        <v>1308621.9925753921</v>
      </c>
      <c r="J36" s="335">
        <v>1347880.6523526539</v>
      </c>
      <c r="K36" s="335"/>
      <c r="L36" s="335">
        <v>1347880.6523526539</v>
      </c>
      <c r="M36" s="335"/>
      <c r="N36" s="335">
        <v>1347880.6523526539</v>
      </c>
      <c r="O36" s="335"/>
      <c r="P36" s="335">
        <v>1407052.6129909356</v>
      </c>
      <c r="Q36" s="335"/>
      <c r="R36" s="335">
        <v>1407052.6129909356</v>
      </c>
      <c r="S36" s="335"/>
      <c r="T36" s="335"/>
      <c r="U36" s="335">
        <v>1407173.6554878312</v>
      </c>
      <c r="V36" s="335"/>
      <c r="W36" s="336">
        <v>1454470.2860487278</v>
      </c>
      <c r="X36" s="335"/>
      <c r="Y36" s="336" t="e">
        <v>#REF!</v>
      </c>
      <c r="Z36" s="335"/>
      <c r="AA36" s="336" t="e">
        <v>#REF!</v>
      </c>
      <c r="AB36" s="335"/>
      <c r="AC36" s="336" t="e">
        <v>#REF!</v>
      </c>
      <c r="AD36" s="335"/>
      <c r="AE36" s="336">
        <v>1454470.2860487348</v>
      </c>
      <c r="AF36" s="335"/>
      <c r="AG36" s="336">
        <v>1454595.4076777701</v>
      </c>
      <c r="AH36" s="335"/>
      <c r="AI36" s="335"/>
      <c r="AJ36" s="337">
        <v>1454946.0932795284</v>
      </c>
      <c r="AK36" s="336"/>
      <c r="AL36" s="336">
        <v>1454946.0932795284</v>
      </c>
      <c r="AM36" s="335"/>
      <c r="AN36" s="336">
        <v>1485936.4450663843</v>
      </c>
      <c r="AO36" s="335"/>
      <c r="AP36" s="336">
        <v>1485936.4450663843</v>
      </c>
      <c r="AQ36" s="335"/>
      <c r="AR36" s="336">
        <v>1557558.5817185841</v>
      </c>
      <c r="AS36" s="335"/>
      <c r="AT36" s="336">
        <v>1613942.2023767969</v>
      </c>
      <c r="AU36" s="335"/>
      <c r="AV36" s="336">
        <v>1610012.1382294272</v>
      </c>
      <c r="AW36" s="335"/>
      <c r="AX36" s="336">
        <v>1679572.8084700301</v>
      </c>
      <c r="AY36" s="335"/>
      <c r="AZ36" s="336">
        <v>1680992.7898339501</v>
      </c>
      <c r="BA36" s="335"/>
      <c r="BB36" s="336">
        <v>1679572.8084700268</v>
      </c>
      <c r="BC36" s="335"/>
      <c r="BD36" s="336">
        <v>1679572.8084700268</v>
      </c>
      <c r="BE36" s="335"/>
      <c r="BF36" s="336">
        <v>1679572.8084700268</v>
      </c>
      <c r="BG36" s="335"/>
      <c r="BH36" s="336">
        <v>1679572.8084700268</v>
      </c>
      <c r="BI36" s="335"/>
      <c r="BJ36" s="336">
        <v>1679572.8084700268</v>
      </c>
      <c r="BK36" s="335"/>
      <c r="BL36" s="336">
        <v>1679572.8084700268</v>
      </c>
      <c r="BM36" s="336">
        <v>1592032.3072441239</v>
      </c>
      <c r="BN36" s="335"/>
      <c r="BO36" s="336">
        <v>1650778.2993814319</v>
      </c>
      <c r="BP36" s="335"/>
      <c r="BQ36" s="336">
        <v>1706409.5280705863</v>
      </c>
      <c r="BR36" s="335"/>
      <c r="BS36" s="336">
        <v>1610012.1382294272</v>
      </c>
      <c r="BT36" s="335"/>
      <c r="BU36" s="336">
        <v>1672255.7368774901</v>
      </c>
      <c r="BV36" s="335"/>
      <c r="BW36" s="336">
        <v>1611425.9334338449</v>
      </c>
      <c r="BX36" s="335"/>
      <c r="BY36" s="336">
        <v>1750851.756510732</v>
      </c>
      <c r="BZ36" s="335"/>
      <c r="CA36" s="336">
        <v>1807754.4385973308</v>
      </c>
    </row>
    <row r="37" spans="1:81" ht="2.25" customHeight="1">
      <c r="A37" s="367"/>
      <c r="B37" s="368"/>
      <c r="C37" s="369"/>
      <c r="D37" s="369"/>
      <c r="E37" s="369"/>
      <c r="F37" s="369"/>
      <c r="G37" s="369"/>
      <c r="H37" s="369"/>
      <c r="I37" s="369"/>
      <c r="J37" s="369"/>
      <c r="K37" s="369"/>
      <c r="L37" s="369"/>
      <c r="M37" s="369"/>
      <c r="N37" s="369"/>
      <c r="O37" s="369"/>
      <c r="P37" s="369"/>
      <c r="Q37" s="369"/>
      <c r="R37" s="369"/>
      <c r="S37" s="369"/>
      <c r="T37" s="369"/>
      <c r="U37" s="369"/>
      <c r="V37" s="369"/>
      <c r="W37" s="370"/>
      <c r="X37" s="369"/>
      <c r="Y37" s="370"/>
      <c r="Z37" s="369"/>
      <c r="AA37" s="370"/>
      <c r="AB37" s="369"/>
      <c r="AC37" s="370"/>
      <c r="AD37" s="369"/>
      <c r="AE37" s="370"/>
      <c r="AF37" s="369"/>
      <c r="AG37" s="370"/>
      <c r="AH37" s="369"/>
      <c r="AI37" s="369"/>
      <c r="AJ37" s="371"/>
      <c r="AK37" s="370"/>
      <c r="AL37" s="370"/>
      <c r="AM37" s="369"/>
      <c r="AN37" s="370"/>
      <c r="AO37" s="369"/>
      <c r="AP37" s="370"/>
      <c r="AQ37" s="369"/>
      <c r="AR37" s="370"/>
      <c r="AS37" s="369"/>
      <c r="AT37" s="370"/>
      <c r="AU37" s="369"/>
      <c r="AV37" s="370"/>
      <c r="AW37" s="369"/>
      <c r="AX37" s="370"/>
      <c r="AY37" s="369"/>
      <c r="AZ37" s="370"/>
      <c r="BA37" s="369"/>
      <c r="BB37" s="370"/>
      <c r="BC37" s="369"/>
      <c r="BD37" s="370"/>
      <c r="BE37" s="369"/>
      <c r="BF37" s="370"/>
      <c r="BG37" s="369"/>
      <c r="BH37" s="370"/>
      <c r="BI37" s="369"/>
      <c r="BJ37" s="370"/>
      <c r="BK37" s="369"/>
      <c r="BL37" s="370"/>
      <c r="BM37" s="370"/>
      <c r="BN37" s="369"/>
      <c r="BO37" s="370"/>
      <c r="BP37" s="369"/>
      <c r="BQ37" s="370"/>
      <c r="BR37" s="369"/>
      <c r="BS37" s="370"/>
      <c r="BT37" s="369"/>
      <c r="BU37" s="370"/>
      <c r="BV37" s="369"/>
      <c r="BW37" s="370"/>
      <c r="BX37" s="369"/>
      <c r="BY37" s="370"/>
      <c r="BZ37" s="369"/>
      <c r="CA37" s="370"/>
    </row>
    <row r="38" spans="1:81" ht="34" hidden="1">
      <c r="A38" s="333" t="s">
        <v>408</v>
      </c>
      <c r="B38" s="334"/>
      <c r="C38" s="335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35"/>
      <c r="P38" s="335"/>
      <c r="Q38" s="335"/>
      <c r="R38" s="335"/>
      <c r="S38" s="335"/>
      <c r="T38" s="335"/>
      <c r="U38" s="335"/>
      <c r="V38" s="335"/>
      <c r="W38" s="336"/>
      <c r="X38" s="335"/>
      <c r="Y38" s="336"/>
      <c r="Z38" s="335"/>
      <c r="AA38" s="336"/>
      <c r="AB38" s="335"/>
      <c r="AC38" s="336"/>
      <c r="AD38" s="335"/>
      <c r="AE38" s="336"/>
      <c r="AF38" s="335"/>
      <c r="AG38" s="336"/>
      <c r="AH38" s="335"/>
      <c r="AI38" s="335"/>
      <c r="AJ38" s="337"/>
      <c r="AK38" s="336"/>
      <c r="AL38" s="336"/>
      <c r="AM38" s="335"/>
      <c r="AN38" s="336"/>
      <c r="AO38" s="335"/>
      <c r="AP38" s="336"/>
      <c r="AQ38" s="335"/>
      <c r="AR38" s="336"/>
      <c r="AS38" s="335"/>
      <c r="AT38" s="336"/>
      <c r="AU38" s="335"/>
      <c r="AV38" s="336"/>
      <c r="AW38" s="335"/>
      <c r="AX38" s="336"/>
      <c r="AY38" s="335"/>
      <c r="AZ38" s="336"/>
      <c r="BA38" s="335"/>
      <c r="BB38" s="336"/>
      <c r="BC38" s="335"/>
      <c r="BD38" s="336"/>
      <c r="BE38" s="335"/>
      <c r="BF38" s="336"/>
      <c r="BG38" s="335"/>
      <c r="BH38" s="336"/>
      <c r="BI38" s="335"/>
      <c r="BJ38" s="336"/>
      <c r="BK38" s="335"/>
      <c r="BL38" s="336"/>
      <c r="BM38" s="336"/>
      <c r="BN38" s="335"/>
      <c r="BO38" s="336"/>
      <c r="BP38" s="335"/>
      <c r="BQ38" s="336"/>
      <c r="BR38" s="335"/>
      <c r="BS38" s="336"/>
      <c r="BT38" s="335"/>
      <c r="BU38" s="336"/>
      <c r="BV38" s="335"/>
      <c r="BW38" s="336"/>
      <c r="BX38" s="335"/>
      <c r="BY38" s="336"/>
      <c r="BZ38" s="335"/>
      <c r="CA38" s="336"/>
      <c r="CB38" s="363"/>
      <c r="CC38" s="372"/>
    </row>
    <row r="39" spans="1:81" ht="8.25" customHeight="1">
      <c r="A39" s="349"/>
      <c r="B39" s="368"/>
      <c r="C39" s="369"/>
      <c r="D39" s="369"/>
      <c r="E39" s="369"/>
      <c r="F39" s="369"/>
      <c r="G39" s="369"/>
      <c r="H39" s="369"/>
      <c r="I39" s="369"/>
      <c r="J39" s="369"/>
      <c r="K39" s="369"/>
      <c r="L39" s="369"/>
      <c r="M39" s="369"/>
      <c r="N39" s="369"/>
      <c r="O39" s="369"/>
      <c r="P39" s="369"/>
      <c r="Q39" s="369"/>
      <c r="R39" s="369"/>
      <c r="S39" s="369"/>
      <c r="T39" s="369"/>
      <c r="U39" s="369"/>
      <c r="V39" s="369"/>
      <c r="W39" s="370"/>
      <c r="X39" s="369"/>
      <c r="Y39" s="370"/>
      <c r="Z39" s="369"/>
      <c r="AA39" s="370"/>
      <c r="AB39" s="369"/>
      <c r="AC39" s="370"/>
      <c r="AD39" s="369"/>
      <c r="AE39" s="370"/>
      <c r="AF39" s="369"/>
      <c r="AG39" s="370"/>
      <c r="AH39" s="369"/>
      <c r="AI39" s="369"/>
      <c r="AJ39" s="371"/>
      <c r="AK39" s="370"/>
      <c r="AL39" s="370"/>
      <c r="AM39" s="369"/>
      <c r="AN39" s="370"/>
      <c r="AO39" s="369"/>
      <c r="AP39" s="370"/>
      <c r="AQ39" s="369"/>
      <c r="AR39" s="370"/>
      <c r="AS39" s="369"/>
      <c r="AT39" s="370"/>
      <c r="AU39" s="369"/>
      <c r="AV39" s="370"/>
      <c r="AW39" s="369"/>
      <c r="AX39" s="370"/>
      <c r="AY39" s="369"/>
      <c r="AZ39" s="370"/>
      <c r="BA39" s="369"/>
      <c r="BB39" s="370"/>
      <c r="BC39" s="369"/>
      <c r="BD39" s="370"/>
      <c r="BE39" s="369"/>
      <c r="BF39" s="370"/>
      <c r="BG39" s="369"/>
      <c r="BH39" s="370"/>
      <c r="BI39" s="369"/>
      <c r="BJ39" s="370"/>
      <c r="BK39" s="369"/>
      <c r="BL39" s="370"/>
      <c r="BM39" s="370"/>
      <c r="BN39" s="369"/>
      <c r="BO39" s="370"/>
      <c r="BP39" s="369"/>
      <c r="BQ39" s="370"/>
      <c r="BR39" s="369"/>
      <c r="BS39" s="370"/>
      <c r="BT39" s="369"/>
      <c r="BU39" s="370"/>
      <c r="BV39" s="369"/>
      <c r="BW39" s="370"/>
      <c r="BX39" s="369"/>
      <c r="BY39" s="370"/>
      <c r="BZ39" s="369"/>
      <c r="CA39" s="370"/>
    </row>
    <row r="40" spans="1:81" ht="34">
      <c r="A40" s="333" t="s">
        <v>436</v>
      </c>
      <c r="B40" s="334"/>
      <c r="C40" s="335">
        <v>-4643.9947689257096</v>
      </c>
      <c r="D40" s="335">
        <v>42966.691255096579</v>
      </c>
      <c r="E40" s="335">
        <v>28785.212094171438</v>
      </c>
      <c r="F40" s="335">
        <v>23879.3859987373</v>
      </c>
      <c r="G40" s="335">
        <v>22151.091495933942</v>
      </c>
      <c r="H40" s="335">
        <v>6759.6108587908093</v>
      </c>
      <c r="I40" s="335">
        <v>54178.369946030667</v>
      </c>
      <c r="J40" s="335">
        <v>170.71460976963863</v>
      </c>
      <c r="K40" s="335"/>
      <c r="L40" s="335">
        <v>5.4596690773032606</v>
      </c>
      <c r="M40" s="335"/>
      <c r="N40" s="335">
        <v>905.40609351196326</v>
      </c>
      <c r="O40" s="335"/>
      <c r="P40" s="335">
        <v>4.7730281949043274E-8</v>
      </c>
      <c r="Q40" s="335"/>
      <c r="R40" s="335">
        <v>61.83916096505709</v>
      </c>
      <c r="S40" s="335"/>
      <c r="T40" s="335"/>
      <c r="U40" s="335">
        <v>34003.163124810904</v>
      </c>
      <c r="V40" s="335"/>
      <c r="W40" s="336">
        <v>0</v>
      </c>
      <c r="X40" s="335"/>
      <c r="Y40" s="336" t="e">
        <v>#REF!</v>
      </c>
      <c r="Z40" s="335"/>
      <c r="AA40" s="336" t="e">
        <v>#REF!</v>
      </c>
      <c r="AB40" s="335"/>
      <c r="AC40" s="336" t="e">
        <v>#REF!</v>
      </c>
      <c r="AD40" s="335"/>
      <c r="AE40" s="336">
        <v>6969.5391334076412</v>
      </c>
      <c r="AF40" s="335"/>
      <c r="AG40" s="336">
        <v>125.12163132964633</v>
      </c>
      <c r="AH40" s="335"/>
      <c r="AI40" s="335"/>
      <c r="AJ40" s="337">
        <v>50781.523704230785</v>
      </c>
      <c r="AK40" s="336"/>
      <c r="AL40" s="336">
        <v>16777.193030375289</v>
      </c>
      <c r="AM40" s="335"/>
      <c r="AN40" s="336">
        <v>0</v>
      </c>
      <c r="AO40" s="335"/>
      <c r="AP40" s="336">
        <v>0</v>
      </c>
      <c r="AQ40" s="335"/>
      <c r="AR40" s="336">
        <v>0</v>
      </c>
      <c r="AS40" s="335"/>
      <c r="AT40" s="336">
        <v>0</v>
      </c>
      <c r="AU40" s="335"/>
      <c r="AV40" s="336">
        <v>0</v>
      </c>
      <c r="AW40" s="335"/>
      <c r="AX40" s="336">
        <v>6326.9994970860425</v>
      </c>
      <c r="AY40" s="335"/>
      <c r="AZ40" s="336">
        <v>1293.2852715516929</v>
      </c>
      <c r="BA40" s="335"/>
      <c r="BB40" s="336">
        <v>3213.341410434572</v>
      </c>
      <c r="BC40" s="335"/>
      <c r="BD40" s="336">
        <v>3213.341410434572</v>
      </c>
      <c r="BE40" s="335"/>
      <c r="BF40" s="336">
        <v>3213.341410434572</v>
      </c>
      <c r="BG40" s="335"/>
      <c r="BH40" s="336">
        <v>3213.341410434572</v>
      </c>
      <c r="BI40" s="335"/>
      <c r="BJ40" s="336">
        <v>3213.341410434572</v>
      </c>
      <c r="BK40" s="335"/>
      <c r="BL40" s="336">
        <v>3213.341410434572</v>
      </c>
      <c r="BM40" s="336">
        <v>1.862645149230957E-9</v>
      </c>
      <c r="BN40" s="335"/>
      <c r="BO40" s="336">
        <v>0</v>
      </c>
      <c r="BP40" s="335"/>
      <c r="BQ40" s="336">
        <v>0</v>
      </c>
      <c r="BR40" s="335"/>
      <c r="BS40" s="336">
        <v>0</v>
      </c>
      <c r="BT40" s="335"/>
      <c r="BU40" s="336">
        <v>63837.220012525329</v>
      </c>
      <c r="BV40" s="335"/>
      <c r="BW40" s="336">
        <v>-11124.718254014384</v>
      </c>
      <c r="BX40" s="335"/>
      <c r="BY40" s="336">
        <v>73601.438748981338</v>
      </c>
      <c r="BZ40" s="335"/>
      <c r="CA40" s="336">
        <v>51974.893300449243</v>
      </c>
      <c r="CB40" s="363"/>
      <c r="CC40" s="372"/>
    </row>
    <row r="41" spans="1:81" ht="3" customHeight="1">
      <c r="A41" s="349"/>
      <c r="B41" s="334"/>
      <c r="C41" s="335"/>
      <c r="D41" s="335"/>
      <c r="E41" s="335"/>
      <c r="F41" s="335"/>
      <c r="G41" s="335"/>
      <c r="H41" s="335"/>
      <c r="I41" s="335"/>
      <c r="J41" s="335"/>
      <c r="K41" s="335"/>
      <c r="L41" s="335"/>
      <c r="M41" s="335"/>
      <c r="N41" s="335"/>
      <c r="O41" s="335"/>
      <c r="P41" s="335"/>
      <c r="Q41" s="335"/>
      <c r="R41" s="335"/>
      <c r="S41" s="335"/>
      <c r="T41" s="335"/>
      <c r="U41" s="335"/>
      <c r="V41" s="335"/>
      <c r="W41" s="336"/>
      <c r="X41" s="335"/>
      <c r="Y41" s="336"/>
      <c r="Z41" s="335"/>
      <c r="AA41" s="336"/>
      <c r="AB41" s="335"/>
      <c r="AC41" s="336"/>
      <c r="AD41" s="335"/>
      <c r="AE41" s="336"/>
      <c r="AF41" s="335"/>
      <c r="AG41" s="336"/>
      <c r="AH41" s="335"/>
      <c r="AI41" s="335"/>
      <c r="AJ41" s="337"/>
      <c r="AK41" s="336"/>
      <c r="AL41" s="336"/>
      <c r="AM41" s="335"/>
      <c r="AN41" s="336"/>
      <c r="AO41" s="335"/>
      <c r="AP41" s="336"/>
      <c r="AQ41" s="335"/>
      <c r="AR41" s="336"/>
      <c r="AS41" s="335"/>
      <c r="AT41" s="336"/>
      <c r="AU41" s="335"/>
      <c r="AV41" s="336"/>
      <c r="AW41" s="335"/>
      <c r="AX41" s="336"/>
      <c r="AY41" s="335"/>
      <c r="AZ41" s="336"/>
      <c r="BA41" s="335"/>
      <c r="BB41" s="336"/>
      <c r="BC41" s="335"/>
      <c r="BD41" s="336"/>
      <c r="BE41" s="335"/>
      <c r="BF41" s="336"/>
      <c r="BG41" s="335"/>
      <c r="BH41" s="336"/>
      <c r="BI41" s="335"/>
      <c r="BJ41" s="336"/>
      <c r="BK41" s="335"/>
      <c r="BL41" s="336"/>
      <c r="BM41" s="336"/>
      <c r="BN41" s="335"/>
      <c r="BO41" s="336"/>
      <c r="BP41" s="335"/>
      <c r="BQ41" s="336"/>
      <c r="BR41" s="335"/>
      <c r="BS41" s="336"/>
      <c r="BT41" s="335"/>
      <c r="BU41" s="336"/>
      <c r="BV41" s="335"/>
      <c r="BW41" s="336"/>
      <c r="BX41" s="335"/>
      <c r="BY41" s="336"/>
      <c r="BZ41" s="335"/>
      <c r="CA41" s="336"/>
      <c r="CB41" s="363"/>
      <c r="CC41" s="372"/>
    </row>
    <row r="42" spans="1:81" ht="17">
      <c r="A42" s="333" t="s">
        <v>431</v>
      </c>
      <c r="B42" s="334"/>
      <c r="C42" s="335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6"/>
      <c r="X42" s="335"/>
      <c r="Y42" s="336"/>
      <c r="Z42" s="335"/>
      <c r="AA42" s="336"/>
      <c r="AB42" s="335"/>
      <c r="AC42" s="336"/>
      <c r="AD42" s="335"/>
      <c r="AE42" s="336"/>
      <c r="AF42" s="335"/>
      <c r="AG42" s="336"/>
      <c r="AH42" s="335"/>
      <c r="AI42" s="336">
        <v>0</v>
      </c>
      <c r="AJ42" s="337">
        <v>-1366.830661</v>
      </c>
      <c r="AK42" s="336"/>
      <c r="AL42" s="336">
        <v>-1366.830661</v>
      </c>
      <c r="AM42" s="336">
        <v>0</v>
      </c>
      <c r="AN42" s="336">
        <v>0</v>
      </c>
      <c r="AO42" s="336">
        <v>0</v>
      </c>
      <c r="AP42" s="336">
        <v>0</v>
      </c>
      <c r="AQ42" s="336">
        <v>0</v>
      </c>
      <c r="AR42" s="336">
        <v>0</v>
      </c>
      <c r="AS42" s="336">
        <v>0</v>
      </c>
      <c r="AT42" s="336">
        <v>0</v>
      </c>
      <c r="AU42" s="336">
        <v>0</v>
      </c>
      <c r="AV42" s="336">
        <v>0</v>
      </c>
      <c r="AW42" s="336">
        <v>0</v>
      </c>
      <c r="AX42" s="336">
        <v>3143.0002479999998</v>
      </c>
      <c r="AY42" s="336">
        <v>0</v>
      </c>
      <c r="AZ42" s="336">
        <v>3015.6144730000005</v>
      </c>
      <c r="BA42" s="336">
        <v>0</v>
      </c>
      <c r="BB42" s="336">
        <v>0</v>
      </c>
      <c r="BC42" s="336">
        <v>0</v>
      </c>
      <c r="BD42" s="336">
        <v>0</v>
      </c>
      <c r="BE42" s="336">
        <v>0</v>
      </c>
      <c r="BF42" s="336">
        <v>0</v>
      </c>
      <c r="BG42" s="336">
        <v>0</v>
      </c>
      <c r="BH42" s="336">
        <v>0</v>
      </c>
      <c r="BI42" s="336">
        <v>0</v>
      </c>
      <c r="BJ42" s="336">
        <v>0</v>
      </c>
      <c r="BK42" s="336">
        <v>0</v>
      </c>
      <c r="BL42" s="336">
        <v>0</v>
      </c>
      <c r="BM42" s="336">
        <v>0</v>
      </c>
      <c r="BN42" s="336">
        <v>0</v>
      </c>
      <c r="BO42" s="336">
        <v>0</v>
      </c>
      <c r="BP42" s="336">
        <v>0</v>
      </c>
      <c r="BQ42" s="336">
        <v>0</v>
      </c>
      <c r="BR42" s="336">
        <v>0</v>
      </c>
      <c r="BS42" s="336">
        <v>0</v>
      </c>
      <c r="BT42" s="336">
        <v>0</v>
      </c>
      <c r="BU42" s="336">
        <v>0</v>
      </c>
      <c r="BV42" s="336">
        <v>0</v>
      </c>
      <c r="BW42" s="336">
        <v>0</v>
      </c>
      <c r="BX42" s="336">
        <v>0</v>
      </c>
      <c r="BY42" s="336">
        <v>0</v>
      </c>
      <c r="BZ42" s="336">
        <v>0</v>
      </c>
      <c r="CA42" s="336">
        <v>0</v>
      </c>
      <c r="CB42" s="363"/>
      <c r="CC42" s="372"/>
    </row>
    <row r="43" spans="1:81" hidden="1">
      <c r="A43" s="338" t="s">
        <v>409</v>
      </c>
      <c r="B43" s="339"/>
      <c r="C43" s="340"/>
      <c r="D43" s="340"/>
      <c r="E43" s="340"/>
      <c r="F43" s="340"/>
      <c r="G43" s="340"/>
      <c r="H43" s="340"/>
      <c r="I43" s="340"/>
      <c r="J43" s="340"/>
      <c r="K43" s="340"/>
      <c r="L43" s="340"/>
      <c r="M43" s="340"/>
      <c r="N43" s="340"/>
      <c r="O43" s="340"/>
      <c r="P43" s="340"/>
      <c r="Q43" s="340"/>
      <c r="R43" s="340"/>
      <c r="S43" s="340"/>
      <c r="T43" s="340"/>
      <c r="U43" s="340"/>
      <c r="V43" s="340"/>
      <c r="W43" s="341"/>
      <c r="X43" s="340"/>
      <c r="Y43" s="341"/>
      <c r="Z43" s="340"/>
      <c r="AA43" s="341"/>
      <c r="AB43" s="340"/>
      <c r="AC43" s="341"/>
      <c r="AD43" s="340"/>
      <c r="AE43" s="341"/>
      <c r="AF43" s="340"/>
      <c r="AG43" s="341"/>
      <c r="AH43" s="340"/>
      <c r="AI43" s="342"/>
      <c r="AJ43" s="343">
        <v>-1366.830661</v>
      </c>
      <c r="AK43" s="341"/>
      <c r="AL43" s="341">
        <v>-1366.830661</v>
      </c>
      <c r="AM43" s="342"/>
      <c r="AN43" s="341"/>
      <c r="AO43" s="342"/>
      <c r="AP43" s="341"/>
      <c r="AQ43" s="342"/>
      <c r="AR43" s="341"/>
      <c r="AS43" s="342"/>
      <c r="AT43" s="341"/>
      <c r="AU43" s="342"/>
      <c r="AV43" s="341"/>
      <c r="AW43" s="342"/>
      <c r="AX43" s="341"/>
      <c r="AY43" s="342"/>
      <c r="AZ43" s="341"/>
      <c r="BA43" s="342"/>
      <c r="BB43" s="341"/>
      <c r="BC43" s="342"/>
      <c r="BD43" s="341"/>
      <c r="BE43" s="342"/>
      <c r="BF43" s="341"/>
      <c r="BG43" s="342"/>
      <c r="BH43" s="341"/>
      <c r="BI43" s="342"/>
      <c r="BJ43" s="341"/>
      <c r="BK43" s="342"/>
      <c r="BL43" s="341"/>
      <c r="BM43" s="341"/>
      <c r="BN43" s="342"/>
      <c r="BO43" s="341"/>
      <c r="BP43" s="342"/>
      <c r="BQ43" s="341"/>
      <c r="BR43" s="342"/>
      <c r="BS43" s="341"/>
      <c r="BT43" s="342"/>
      <c r="BU43" s="341"/>
      <c r="BV43" s="342"/>
      <c r="BW43" s="341"/>
      <c r="BX43" s="342"/>
      <c r="BY43" s="341"/>
      <c r="BZ43" s="342"/>
      <c r="CA43" s="341"/>
      <c r="CB43" s="363"/>
      <c r="CC43" s="372"/>
    </row>
    <row r="44" spans="1:81" ht="9.75" customHeight="1">
      <c r="A44" s="349"/>
      <c r="B44" s="334"/>
      <c r="C44" s="335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335"/>
      <c r="Q44" s="335"/>
      <c r="R44" s="335"/>
      <c r="S44" s="335"/>
      <c r="T44" s="335"/>
      <c r="U44" s="335"/>
      <c r="V44" s="335"/>
      <c r="W44" s="336"/>
      <c r="X44" s="335"/>
      <c r="Y44" s="336"/>
      <c r="Z44" s="335"/>
      <c r="AA44" s="336"/>
      <c r="AB44" s="335"/>
      <c r="AC44" s="336"/>
      <c r="AD44" s="335"/>
      <c r="AE44" s="336"/>
      <c r="AF44" s="335"/>
      <c r="AG44" s="336"/>
      <c r="AH44" s="335"/>
      <c r="AI44" s="335"/>
      <c r="AJ44" s="337"/>
      <c r="AK44" s="336"/>
      <c r="AL44" s="336"/>
      <c r="AM44" s="335"/>
      <c r="AN44" s="336"/>
      <c r="AO44" s="335"/>
      <c r="AP44" s="336"/>
      <c r="AQ44" s="335"/>
      <c r="AR44" s="336"/>
      <c r="AS44" s="335"/>
      <c r="AT44" s="336"/>
      <c r="AU44" s="335"/>
      <c r="AV44" s="336"/>
      <c r="AW44" s="335"/>
      <c r="AX44" s="336"/>
      <c r="AY44" s="335"/>
      <c r="AZ44" s="336"/>
      <c r="BA44" s="335"/>
      <c r="BB44" s="336"/>
      <c r="BC44" s="335"/>
      <c r="BD44" s="336"/>
      <c r="BE44" s="335"/>
      <c r="BF44" s="336"/>
      <c r="BG44" s="335"/>
      <c r="BH44" s="336"/>
      <c r="BI44" s="335"/>
      <c r="BJ44" s="336"/>
      <c r="BK44" s="335"/>
      <c r="BL44" s="336"/>
      <c r="BM44" s="336"/>
      <c r="BN44" s="335"/>
      <c r="BO44" s="336"/>
      <c r="BP44" s="335"/>
      <c r="BQ44" s="336"/>
      <c r="BR44" s="335"/>
      <c r="BS44" s="336"/>
      <c r="BT44" s="335"/>
      <c r="BU44" s="336"/>
      <c r="BV44" s="335"/>
      <c r="BW44" s="336"/>
      <c r="BX44" s="335"/>
      <c r="BY44" s="336"/>
      <c r="BZ44" s="335"/>
      <c r="CA44" s="336"/>
      <c r="CB44" s="363"/>
      <c r="CC44" s="372"/>
    </row>
    <row r="45" spans="1:81" s="378" customFormat="1" ht="31.5" customHeight="1">
      <c r="A45" s="333" t="s">
        <v>437</v>
      </c>
      <c r="B45" s="373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4"/>
      <c r="O45" s="374"/>
      <c r="P45" s="374"/>
      <c r="Q45" s="374"/>
      <c r="R45" s="374"/>
      <c r="S45" s="374"/>
      <c r="T45" s="374"/>
      <c r="U45" s="374"/>
      <c r="V45" s="374"/>
      <c r="W45" s="375"/>
      <c r="X45" s="374"/>
      <c r="Y45" s="375"/>
      <c r="Z45" s="374"/>
      <c r="AA45" s="375"/>
      <c r="AB45" s="374"/>
      <c r="AC45" s="375"/>
      <c r="AD45" s="374"/>
      <c r="AE45" s="375"/>
      <c r="AF45" s="374"/>
      <c r="AG45" s="375"/>
      <c r="AH45" s="374"/>
      <c r="AI45" s="374"/>
      <c r="AJ45" s="376">
        <v>52148.354365230785</v>
      </c>
      <c r="AK45" s="375"/>
      <c r="AL45" s="375">
        <v>18144.023691375289</v>
      </c>
      <c r="AM45" s="374"/>
      <c r="AN45" s="375"/>
      <c r="AO45" s="374"/>
      <c r="AP45" s="375"/>
      <c r="AQ45" s="374"/>
      <c r="AR45" s="375"/>
      <c r="AS45" s="374"/>
      <c r="AT45" s="375"/>
      <c r="AU45" s="374"/>
      <c r="AV45" s="375"/>
      <c r="AW45" s="374"/>
      <c r="AX45" s="375">
        <v>3183.9992490860427</v>
      </c>
      <c r="AY45" s="374"/>
      <c r="AZ45" s="375">
        <v>-1722.3292014483077</v>
      </c>
      <c r="BA45" s="374"/>
      <c r="BB45" s="375"/>
      <c r="BC45" s="374"/>
      <c r="BD45" s="375"/>
      <c r="BE45" s="374"/>
      <c r="BF45" s="375"/>
      <c r="BG45" s="374"/>
      <c r="BH45" s="375"/>
      <c r="BI45" s="374"/>
      <c r="BJ45" s="375"/>
      <c r="BK45" s="374"/>
      <c r="BL45" s="375"/>
      <c r="BM45" s="375"/>
      <c r="BN45" s="374"/>
      <c r="BO45" s="375"/>
      <c r="BP45" s="374"/>
      <c r="BQ45" s="375"/>
      <c r="BR45" s="374"/>
      <c r="BS45" s="375"/>
      <c r="BT45" s="374"/>
      <c r="BU45" s="375"/>
      <c r="BV45" s="374"/>
      <c r="BW45" s="375"/>
      <c r="BX45" s="374"/>
      <c r="BY45" s="375"/>
      <c r="BZ45" s="374"/>
      <c r="CA45" s="375"/>
      <c r="CB45" s="377"/>
      <c r="CC45" s="372"/>
    </row>
    <row r="46" spans="1:81" ht="9" customHeight="1" thickBot="1">
      <c r="A46" s="379"/>
      <c r="B46" s="380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2"/>
      <c r="X46" s="381"/>
      <c r="Y46" s="382"/>
      <c r="Z46" s="381"/>
      <c r="AA46" s="382"/>
      <c r="AB46" s="381"/>
      <c r="AC46" s="382"/>
      <c r="AD46" s="381"/>
      <c r="AE46" s="382"/>
      <c r="AF46" s="381"/>
      <c r="AG46" s="382"/>
      <c r="AH46" s="381"/>
      <c r="AI46" s="381"/>
      <c r="AJ46" s="383"/>
      <c r="AK46" s="382"/>
      <c r="AL46" s="382"/>
      <c r="AM46" s="381"/>
      <c r="AN46" s="382"/>
      <c r="AO46" s="381"/>
      <c r="AP46" s="382"/>
      <c r="AQ46" s="381"/>
      <c r="AR46" s="382"/>
      <c r="AS46" s="381"/>
      <c r="AT46" s="382"/>
      <c r="AU46" s="381"/>
      <c r="AV46" s="382"/>
      <c r="AW46" s="381"/>
      <c r="AX46" s="382"/>
      <c r="AY46" s="381"/>
      <c r="AZ46" s="382"/>
      <c r="BA46" s="381"/>
      <c r="BB46" s="382"/>
      <c r="BC46" s="381"/>
      <c r="BD46" s="382"/>
      <c r="BE46" s="381"/>
      <c r="BF46" s="382"/>
      <c r="BG46" s="381"/>
      <c r="BH46" s="382"/>
      <c r="BI46" s="381"/>
      <c r="BJ46" s="382"/>
      <c r="BK46" s="381"/>
      <c r="BL46" s="382"/>
      <c r="BM46" s="382"/>
      <c r="BN46" s="381"/>
      <c r="BO46" s="382"/>
      <c r="BP46" s="381"/>
      <c r="BQ46" s="382"/>
      <c r="BR46" s="381"/>
      <c r="BS46" s="382"/>
      <c r="BT46" s="381"/>
      <c r="BU46" s="382"/>
      <c r="BV46" s="381"/>
      <c r="BW46" s="382"/>
      <c r="BX46" s="381"/>
      <c r="BY46" s="382"/>
      <c r="BZ46" s="381"/>
      <c r="CA46" s="382"/>
    </row>
    <row r="47" spans="1:81">
      <c r="A47" s="384" t="s">
        <v>410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5"/>
      <c r="M47" s="386"/>
      <c r="N47" s="387"/>
      <c r="O47" s="386"/>
      <c r="P47" s="365"/>
      <c r="Q47" s="386"/>
      <c r="R47" s="365"/>
      <c r="S47" s="386"/>
      <c r="T47" s="365"/>
      <c r="U47" s="365"/>
      <c r="V47" s="365"/>
      <c r="X47" s="365"/>
      <c r="Z47" s="365"/>
      <c r="AB47" s="365"/>
      <c r="AD47" s="365"/>
      <c r="AF47" s="365"/>
      <c r="AH47" s="365"/>
      <c r="AI47" s="350"/>
      <c r="AM47" s="350"/>
      <c r="AO47" s="350"/>
      <c r="AQ47" s="350"/>
      <c r="AS47" s="350"/>
      <c r="AU47" s="350"/>
      <c r="AW47" s="350"/>
      <c r="AY47" s="350"/>
      <c r="BA47" s="350"/>
      <c r="BC47" s="350"/>
      <c r="BE47" s="350"/>
      <c r="BG47" s="350"/>
      <c r="BI47" s="350"/>
      <c r="BK47" s="350"/>
      <c r="BN47" s="350"/>
      <c r="BP47" s="350"/>
      <c r="BR47" s="350"/>
      <c r="BT47" s="350"/>
      <c r="BV47" s="350"/>
      <c r="BX47" s="350"/>
      <c r="BZ47" s="350"/>
    </row>
    <row r="48" spans="1:81" ht="87.75" hidden="1" customHeight="1">
      <c r="A48" s="530" t="s">
        <v>411</v>
      </c>
      <c r="B48" s="530"/>
      <c r="C48" s="530"/>
      <c r="D48" s="530"/>
      <c r="E48" s="530"/>
      <c r="F48" s="530"/>
      <c r="G48" s="530"/>
      <c r="H48" s="530"/>
      <c r="I48" s="530"/>
      <c r="J48" s="530"/>
      <c r="K48" s="530"/>
      <c r="L48" s="530"/>
    </row>
    <row r="50" spans="1:79" ht="15" thickBot="1"/>
    <row r="51" spans="1:79" ht="15" thickBot="1">
      <c r="A51" s="388" t="s">
        <v>412</v>
      </c>
      <c r="B51" s="389">
        <v>-6.730260793119669E-11</v>
      </c>
      <c r="C51" s="389">
        <v>4695.2242139999598</v>
      </c>
      <c r="D51" s="389">
        <v>0</v>
      </c>
      <c r="E51" s="389">
        <v>7.2759576141834259E-11</v>
      </c>
      <c r="F51" s="389">
        <v>0</v>
      </c>
      <c r="G51" s="389">
        <v>5.2750692702829838E-10</v>
      </c>
      <c r="H51" s="389">
        <v>304.00000000006185</v>
      </c>
      <c r="I51" s="389">
        <v>-41279.432207249978</v>
      </c>
      <c r="J51" s="389">
        <v>1.2732925824820995E-10</v>
      </c>
      <c r="K51" s="389">
        <v>0</v>
      </c>
      <c r="L51" s="389">
        <v>1.2732925824820995E-10</v>
      </c>
      <c r="M51" s="389">
        <v>0</v>
      </c>
      <c r="N51" s="389">
        <v>0</v>
      </c>
      <c r="O51" s="389">
        <v>0</v>
      </c>
      <c r="P51" s="389">
        <v>-1.4551915228366852E-11</v>
      </c>
      <c r="Q51" s="389">
        <v>0</v>
      </c>
      <c r="R51" s="389">
        <v>-1.4551915228366852E-11</v>
      </c>
      <c r="S51" s="389">
        <v>0</v>
      </c>
      <c r="T51" s="389">
        <v>0</v>
      </c>
      <c r="U51" s="389">
        <v>4.9112713895738125E-11</v>
      </c>
      <c r="V51" s="389">
        <v>0</v>
      </c>
      <c r="W51" s="389">
        <v>1.0550138540565968E-10</v>
      </c>
      <c r="X51" s="389">
        <v>0</v>
      </c>
      <c r="Y51" s="389" t="e">
        <v>#REF!</v>
      </c>
      <c r="Z51" s="389">
        <v>0</v>
      </c>
      <c r="AA51" s="389" t="e">
        <v>#REF!</v>
      </c>
      <c r="AB51" s="389">
        <v>0</v>
      </c>
      <c r="AC51" s="389" t="e">
        <v>#REF!</v>
      </c>
      <c r="AD51" s="389">
        <v>0</v>
      </c>
      <c r="AE51" s="389">
        <v>3.1286617740988731E-10</v>
      </c>
      <c r="AF51" s="389">
        <v>0</v>
      </c>
      <c r="AG51" s="389">
        <v>8.0035533756017685E-11</v>
      </c>
      <c r="AH51" s="389">
        <v>0</v>
      </c>
      <c r="AI51" s="389">
        <v>0</v>
      </c>
      <c r="AJ51" s="389">
        <v>1.283524397877045E-10</v>
      </c>
      <c r="AK51" s="389">
        <v>0</v>
      </c>
      <c r="AL51" s="389">
        <v>-2.9103830456733704E-11</v>
      </c>
      <c r="AM51" s="389">
        <v>0</v>
      </c>
      <c r="AN51" s="389">
        <v>-2.4738255888223648E-10</v>
      </c>
      <c r="AO51" s="389">
        <v>0</v>
      </c>
      <c r="AP51" s="389">
        <v>2.6193447411060333E-10</v>
      </c>
      <c r="AQ51" s="389">
        <v>0</v>
      </c>
      <c r="AR51" s="389">
        <v>-1.1459633242338896E-10</v>
      </c>
      <c r="AS51" s="389">
        <v>0</v>
      </c>
      <c r="AT51" s="389">
        <v>2.7102942112833261E-10</v>
      </c>
      <c r="AU51" s="389">
        <v>0</v>
      </c>
      <c r="AV51" s="389">
        <v>8.1854523159563541E-11</v>
      </c>
      <c r="AW51" s="389">
        <v>0</v>
      </c>
      <c r="AX51" s="389">
        <v>5.2750692702829838E-11</v>
      </c>
      <c r="AY51" s="389">
        <v>0</v>
      </c>
      <c r="AZ51" s="389">
        <v>-3.4378899727016687E-10</v>
      </c>
      <c r="BA51" s="389">
        <v>0</v>
      </c>
      <c r="BB51" s="389">
        <v>2.8558133635669947E-10</v>
      </c>
      <c r="BC51" s="389">
        <v>0</v>
      </c>
      <c r="BD51" s="389">
        <v>-6.0026650317013264E-11</v>
      </c>
      <c r="BE51" s="389">
        <v>0</v>
      </c>
      <c r="BF51" s="389">
        <v>-2.0008883439004421E-11</v>
      </c>
      <c r="BG51" s="389">
        <v>0</v>
      </c>
      <c r="BH51" s="389">
        <v>3.1104718800634146E-10</v>
      </c>
      <c r="BI51" s="389">
        <v>0</v>
      </c>
      <c r="BJ51" s="389">
        <v>-9.6406438387930393E-11</v>
      </c>
      <c r="BK51" s="389">
        <v>0</v>
      </c>
      <c r="BL51" s="389">
        <v>-9.6406438387930393E-11</v>
      </c>
      <c r="BM51" s="389">
        <v>-3.2014213502407074E-10</v>
      </c>
      <c r="BN51" s="389">
        <v>0</v>
      </c>
      <c r="BO51" s="389">
        <v>-4.0017766878008842E-11</v>
      </c>
      <c r="BP51" s="389">
        <v>0</v>
      </c>
      <c r="BQ51" s="389">
        <v>-5.4569682106375694E-11</v>
      </c>
      <c r="BR51" s="389">
        <v>0</v>
      </c>
      <c r="BS51" s="389">
        <v>2.0372681319713593E-10</v>
      </c>
      <c r="BT51" s="389">
        <v>0</v>
      </c>
      <c r="BU51" s="389">
        <v>2.7284841053187847E-10</v>
      </c>
      <c r="BV51" s="389">
        <v>0</v>
      </c>
      <c r="BW51" s="389">
        <v>4.0017766878008842E-11</v>
      </c>
      <c r="BX51" s="389">
        <v>0</v>
      </c>
      <c r="BY51" s="389">
        <v>3.092281986027956E-10</v>
      </c>
      <c r="BZ51" s="389">
        <v>0</v>
      </c>
      <c r="CA51" s="389">
        <v>-1.8189894035458565E-11</v>
      </c>
    </row>
    <row r="52" spans="1:79">
      <c r="AG52" s="390"/>
      <c r="AJ52" s="390"/>
      <c r="AK52" s="390"/>
      <c r="AL52" s="390"/>
      <c r="AN52" s="390"/>
      <c r="AP52" s="390"/>
      <c r="AR52" s="390"/>
      <c r="AT52" s="390"/>
      <c r="AV52" s="390"/>
      <c r="AX52" s="390"/>
      <c r="AZ52" s="390"/>
      <c r="BB52" s="390"/>
      <c r="BD52" s="390"/>
      <c r="BF52" s="390"/>
      <c r="BH52" s="390"/>
      <c r="BJ52" s="390"/>
      <c r="BL52" s="390"/>
      <c r="BM52" s="390"/>
      <c r="BO52" s="390"/>
      <c r="BQ52" s="390"/>
      <c r="BS52" s="390"/>
      <c r="BU52" s="390"/>
      <c r="BW52" s="390"/>
      <c r="BY52" s="390"/>
      <c r="CA52" s="390"/>
    </row>
    <row r="53" spans="1:79">
      <c r="AG53" s="391"/>
      <c r="AJ53" s="391"/>
      <c r="AK53" s="391"/>
      <c r="AL53" s="391"/>
      <c r="AN53" s="391"/>
      <c r="AP53" s="391"/>
      <c r="AR53" s="391"/>
      <c r="AT53" s="391"/>
      <c r="AV53" s="391"/>
      <c r="AX53" s="391"/>
      <c r="AZ53" s="391"/>
      <c r="BB53" s="391"/>
      <c r="BD53" s="391"/>
      <c r="BF53" s="391"/>
      <c r="BH53" s="391"/>
      <c r="BJ53" s="391"/>
      <c r="BL53" s="391"/>
      <c r="BM53" s="391"/>
      <c r="BO53" s="391"/>
      <c r="BQ53" s="391"/>
      <c r="BS53" s="391"/>
      <c r="BU53" s="391"/>
      <c r="BW53" s="391"/>
      <c r="BY53" s="391"/>
      <c r="CA53" s="391"/>
    </row>
  </sheetData>
  <mergeCells count="2">
    <mergeCell ref="A1:U1"/>
    <mergeCell ref="A48:L48"/>
  </mergeCells>
  <pageMargins left="0.51181102362204722" right="0.51181102362204722" top="0.78740157480314965" bottom="0.78740157480314965" header="0.31496062992125984" footer="0.31496062992125984"/>
  <pageSetup paperSize="9" scale="86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39997558519241921"/>
  </sheetPr>
  <dimension ref="A1:I13"/>
  <sheetViews>
    <sheetView zoomScale="80" zoomScaleNormal="80" workbookViewId="0">
      <selection sqref="A1:XFD1048576"/>
    </sheetView>
  </sheetViews>
  <sheetFormatPr baseColWidth="10" defaultColWidth="9.1640625" defaultRowHeight="13"/>
  <cols>
    <col min="1" max="1" width="70.6640625" style="452" customWidth="1"/>
    <col min="2" max="3" width="12.6640625" style="452" customWidth="1"/>
    <col min="4" max="8" width="9.1640625" style="452"/>
    <col min="9" max="9" width="10.83203125" style="452" bestFit="1" customWidth="1"/>
    <col min="10" max="16384" width="9.1640625" style="452"/>
  </cols>
  <sheetData>
    <row r="1" spans="1:9" ht="19">
      <c r="A1" s="451" t="s">
        <v>485</v>
      </c>
    </row>
    <row r="2" spans="1:9">
      <c r="A2" s="453"/>
      <c r="B2" s="453"/>
      <c r="C2" s="454" t="s">
        <v>486</v>
      </c>
    </row>
    <row r="3" spans="1:9" ht="30" customHeight="1">
      <c r="A3" s="455"/>
      <c r="B3" s="533" t="s">
        <v>487</v>
      </c>
      <c r="C3" s="534"/>
    </row>
    <row r="4" spans="1:9" ht="27.75" customHeight="1">
      <c r="A4" s="456" t="s">
        <v>488</v>
      </c>
      <c r="B4" s="535">
        <v>1671.4742038213162</v>
      </c>
      <c r="C4" s="536"/>
    </row>
    <row r="5" spans="1:9" ht="27.75" customHeight="1">
      <c r="A5" s="457" t="s">
        <v>489</v>
      </c>
      <c r="B5" s="531">
        <v>1794.6979746041914</v>
      </c>
      <c r="C5" s="532"/>
    </row>
    <row r="6" spans="1:9" ht="27.75" customHeight="1">
      <c r="A6" s="457" t="s">
        <v>490</v>
      </c>
      <c r="B6" s="537">
        <v>123.22377078287514</v>
      </c>
      <c r="C6" s="538"/>
    </row>
    <row r="7" spans="1:9" ht="27.75" customHeight="1">
      <c r="A7" s="458" t="s">
        <v>491</v>
      </c>
      <c r="B7" s="539">
        <v>1686.5791131000001</v>
      </c>
      <c r="C7" s="540"/>
    </row>
    <row r="8" spans="1:9" ht="27.75" customHeight="1">
      <c r="A8" s="457" t="s">
        <v>492</v>
      </c>
      <c r="B8" s="531">
        <v>42.29</v>
      </c>
      <c r="C8" s="532"/>
    </row>
    <row r="9" spans="1:9" ht="27.75" customHeight="1">
      <c r="A9" s="457" t="s">
        <v>493</v>
      </c>
      <c r="B9" s="531">
        <v>66.61</v>
      </c>
      <c r="C9" s="532"/>
      <c r="I9" s="459"/>
    </row>
    <row r="10" spans="1:9" ht="27.75" customHeight="1">
      <c r="A10" s="457" t="s">
        <v>494</v>
      </c>
      <c r="B10" s="531">
        <v>1577.6791131</v>
      </c>
      <c r="C10" s="532"/>
    </row>
    <row r="11" spans="1:9" ht="27.75" customHeight="1">
      <c r="A11" s="460" t="s">
        <v>495</v>
      </c>
      <c r="B11" s="541">
        <v>15.104909278683863</v>
      </c>
      <c r="C11" s="542"/>
    </row>
    <row r="12" spans="1:9" ht="42.75" customHeight="1">
      <c r="A12" s="543" t="s">
        <v>496</v>
      </c>
      <c r="B12" s="543"/>
      <c r="C12" s="543"/>
      <c r="I12" s="461"/>
    </row>
    <row r="13" spans="1:9" ht="37.5" customHeight="1">
      <c r="A13" s="544" t="s">
        <v>497</v>
      </c>
      <c r="B13" s="544"/>
      <c r="C13" s="544"/>
      <c r="I13" s="461"/>
    </row>
  </sheetData>
  <mergeCells count="11">
    <mergeCell ref="B9:C9"/>
    <mergeCell ref="B10:C10"/>
    <mergeCell ref="B11:C11"/>
    <mergeCell ref="A12:C12"/>
    <mergeCell ref="A13:C13"/>
    <mergeCell ref="B8:C8"/>
    <mergeCell ref="B3:C3"/>
    <mergeCell ref="B4:C4"/>
    <mergeCell ref="B5:C5"/>
    <mergeCell ref="B6:C6"/>
    <mergeCell ref="B7:C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O127"/>
  <sheetViews>
    <sheetView showGridLines="0" topLeftCell="A78" zoomScale="62" zoomScaleNormal="62" workbookViewId="0">
      <selection activeCell="F95" sqref="F95"/>
    </sheetView>
  </sheetViews>
  <sheetFormatPr baseColWidth="10" defaultColWidth="20.6640625" defaultRowHeight="15" customHeight="1"/>
  <cols>
    <col min="1" max="1" width="1.5" style="148" customWidth="1"/>
    <col min="2" max="2" width="4.1640625" style="148" customWidth="1"/>
    <col min="3" max="3" width="81.6640625" style="148" customWidth="1"/>
    <col min="4" max="4" width="18.5" style="148" hidden="1" customWidth="1"/>
    <col min="5" max="5" width="18.5" style="148" customWidth="1"/>
    <col min="6" max="6" width="18.6640625" style="148" customWidth="1"/>
    <col min="7" max="7" width="16.5" style="148" hidden="1" customWidth="1"/>
    <col min="8" max="8" width="5.5" style="277" hidden="1" customWidth="1"/>
    <col min="9" max="9" width="1.5" style="148" hidden="1" customWidth="1"/>
    <col min="10" max="10" width="4.1640625" style="148" hidden="1" customWidth="1"/>
    <col min="11" max="11" width="81.6640625" style="148" hidden="1" customWidth="1"/>
    <col min="12" max="15" width="16.33203125" style="148" hidden="1" customWidth="1"/>
    <col min="16" max="16384" width="20.6640625" style="148"/>
  </cols>
  <sheetData>
    <row r="1" spans="1:15" ht="32.25" customHeight="1">
      <c r="D1" s="150"/>
      <c r="E1" s="150"/>
      <c r="F1" s="150" t="s">
        <v>1</v>
      </c>
      <c r="G1" s="150" t="s">
        <v>1</v>
      </c>
      <c r="N1" s="150"/>
      <c r="O1" s="150" t="s">
        <v>1</v>
      </c>
    </row>
    <row r="2" spans="1:15" ht="55.5" customHeight="1">
      <c r="A2" s="545" t="s">
        <v>0</v>
      </c>
      <c r="B2" s="545"/>
      <c r="C2" s="546"/>
      <c r="D2" s="462" t="s">
        <v>383</v>
      </c>
      <c r="E2" s="462" t="s">
        <v>425</v>
      </c>
      <c r="F2" s="462" t="s">
        <v>324</v>
      </c>
      <c r="G2" s="463" t="s">
        <v>305</v>
      </c>
      <c r="H2" s="464"/>
      <c r="I2" s="545" t="s">
        <v>0</v>
      </c>
      <c r="J2" s="545"/>
      <c r="K2" s="546"/>
      <c r="L2" s="462" t="s">
        <v>307</v>
      </c>
      <c r="M2" s="463" t="s">
        <v>313</v>
      </c>
      <c r="N2" s="465" t="s">
        <v>314</v>
      </c>
      <c r="O2" s="465" t="s">
        <v>346</v>
      </c>
    </row>
    <row r="3" spans="1:15" s="151" customFormat="1" ht="20.25" hidden="1" customHeight="1">
      <c r="A3" s="466"/>
      <c r="B3" s="466"/>
      <c r="C3" s="467"/>
      <c r="D3" s="468" t="s">
        <v>1</v>
      </c>
      <c r="E3" s="468" t="s">
        <v>1</v>
      </c>
      <c r="F3" s="468" t="s">
        <v>1</v>
      </c>
      <c r="G3" s="468" t="s">
        <v>1</v>
      </c>
      <c r="H3" s="469"/>
      <c r="I3" s="466"/>
      <c r="J3" s="466"/>
      <c r="K3" s="467"/>
      <c r="L3" s="468" t="s">
        <v>1</v>
      </c>
      <c r="M3" s="468" t="s">
        <v>1</v>
      </c>
      <c r="N3" s="468" t="s">
        <v>1</v>
      </c>
      <c r="O3" s="470" t="s">
        <v>1</v>
      </c>
    </row>
    <row r="4" spans="1:15" ht="15" customHeight="1">
      <c r="A4" s="152"/>
      <c r="B4" s="152"/>
      <c r="C4" s="152"/>
      <c r="D4" s="153"/>
      <c r="E4" s="153"/>
      <c r="F4" s="153"/>
      <c r="G4" s="153"/>
      <c r="I4" s="152"/>
      <c r="J4" s="152"/>
      <c r="K4" s="152"/>
      <c r="L4" s="153"/>
      <c r="M4" s="153"/>
      <c r="N4" s="153"/>
      <c r="O4" s="153"/>
    </row>
    <row r="5" spans="1:15" ht="15" customHeight="1">
      <c r="A5" s="471" t="s">
        <v>2</v>
      </c>
      <c r="B5" s="471"/>
      <c r="C5" s="471"/>
      <c r="D5" s="156">
        <v>2030768.3514975589</v>
      </c>
      <c r="E5" s="156">
        <v>2030520.2226228348</v>
      </c>
      <c r="F5" s="156">
        <v>2118013.1679482548</v>
      </c>
      <c r="G5" s="156">
        <v>2030520.2226453079</v>
      </c>
      <c r="H5" s="472"/>
      <c r="I5" s="471" t="s">
        <v>2</v>
      </c>
      <c r="J5" s="471"/>
      <c r="K5" s="471"/>
      <c r="L5" s="156">
        <v>2030520.2226453079</v>
      </c>
      <c r="M5" s="156">
        <v>2030520.2226453079</v>
      </c>
      <c r="N5" s="156">
        <v>2030520.2226453079</v>
      </c>
      <c r="O5" s="156">
        <v>2030520.2226453079</v>
      </c>
    </row>
    <row r="6" spans="1:15" ht="15" customHeight="1">
      <c r="A6" s="161"/>
      <c r="B6" s="155" t="s">
        <v>277</v>
      </c>
      <c r="C6" s="161"/>
      <c r="D6" s="156">
        <v>1255279.1955065222</v>
      </c>
      <c r="E6" s="156">
        <v>1288901.9756982103</v>
      </c>
      <c r="F6" s="156">
        <v>1285722.7940361577</v>
      </c>
      <c r="G6" s="156">
        <v>1288901.9757206833</v>
      </c>
      <c r="H6" s="278"/>
      <c r="I6" s="161"/>
      <c r="J6" s="155" t="s">
        <v>277</v>
      </c>
      <c r="K6" s="161"/>
      <c r="L6" s="156">
        <v>1288901.9757206833</v>
      </c>
      <c r="M6" s="156">
        <v>1288901.9757206833</v>
      </c>
      <c r="N6" s="156">
        <v>1288901.9757206833</v>
      </c>
      <c r="O6" s="156">
        <v>1288901.9757206833</v>
      </c>
    </row>
    <row r="7" spans="1:15" ht="15" customHeight="1">
      <c r="A7" s="154"/>
      <c r="B7" s="154"/>
      <c r="C7" s="155" t="s">
        <v>3</v>
      </c>
      <c r="D7" s="156">
        <v>63718.358184426877</v>
      </c>
      <c r="E7" s="156">
        <v>60882.711119</v>
      </c>
      <c r="F7" s="156">
        <v>60807.171731498696</v>
      </c>
      <c r="G7" s="156">
        <v>60882.711141503591</v>
      </c>
      <c r="H7" s="278"/>
      <c r="I7" s="154"/>
      <c r="J7" s="154"/>
      <c r="K7" s="155" t="s">
        <v>3</v>
      </c>
      <c r="L7" s="156">
        <v>60882.711141503591</v>
      </c>
      <c r="M7" s="156">
        <v>60882.711141503591</v>
      </c>
      <c r="N7" s="156">
        <v>60882.711141503591</v>
      </c>
      <c r="O7" s="156">
        <v>60882.711141503591</v>
      </c>
    </row>
    <row r="8" spans="1:15" ht="15" customHeight="1">
      <c r="A8" s="159"/>
      <c r="B8" s="159"/>
      <c r="C8" s="160" t="s">
        <v>4</v>
      </c>
      <c r="D8" s="156">
        <v>82138.514410537216</v>
      </c>
      <c r="E8" s="156">
        <v>83677.898115999997</v>
      </c>
      <c r="F8" s="156">
        <v>55459.262772345806</v>
      </c>
      <c r="G8" s="156">
        <v>83677.898117025485</v>
      </c>
      <c r="H8" s="278"/>
      <c r="I8" s="159"/>
      <c r="J8" s="159"/>
      <c r="K8" s="160" t="s">
        <v>4</v>
      </c>
      <c r="L8" s="156">
        <v>83677.898117025485</v>
      </c>
      <c r="M8" s="156">
        <v>83677.898117025485</v>
      </c>
      <c r="N8" s="156">
        <v>83677.898117025485</v>
      </c>
      <c r="O8" s="156">
        <v>83677.898117025485</v>
      </c>
    </row>
    <row r="9" spans="1:15" ht="15" customHeight="1">
      <c r="A9" s="159"/>
      <c r="B9" s="159"/>
      <c r="C9" s="160" t="s">
        <v>27</v>
      </c>
      <c r="D9" s="156">
        <v>529856.28043931571</v>
      </c>
      <c r="E9" s="156">
        <v>546712.71362120996</v>
      </c>
      <c r="F9" s="156">
        <v>595564.57104497461</v>
      </c>
      <c r="G9" s="156">
        <v>546712.71362120996</v>
      </c>
      <c r="H9" s="278"/>
      <c r="I9" s="159"/>
      <c r="J9" s="159"/>
      <c r="K9" s="160" t="s">
        <v>27</v>
      </c>
      <c r="L9" s="156">
        <v>546712.71362120996</v>
      </c>
      <c r="M9" s="156">
        <v>546712.71362120996</v>
      </c>
      <c r="N9" s="156">
        <v>546712.71362120996</v>
      </c>
      <c r="O9" s="156">
        <v>546712.71362120996</v>
      </c>
    </row>
    <row r="10" spans="1:15" ht="15" customHeight="1">
      <c r="A10" s="154"/>
      <c r="B10" s="154"/>
      <c r="C10" s="155" t="s">
        <v>5</v>
      </c>
      <c r="D10" s="156">
        <v>47135.913232794592</v>
      </c>
      <c r="E10" s="156">
        <v>51804.992936000002</v>
      </c>
      <c r="F10" s="156">
        <v>56271.10376977612</v>
      </c>
      <c r="G10" s="156">
        <v>51804.992935598333</v>
      </c>
      <c r="H10" s="278"/>
      <c r="I10" s="154"/>
      <c r="J10" s="154"/>
      <c r="K10" s="155" t="s">
        <v>5</v>
      </c>
      <c r="L10" s="156">
        <v>51804.992935598333</v>
      </c>
      <c r="M10" s="156">
        <v>51804.992935598333</v>
      </c>
      <c r="N10" s="156">
        <v>51804.992935598333</v>
      </c>
      <c r="O10" s="156">
        <v>51804.992935598333</v>
      </c>
    </row>
    <row r="11" spans="1:15" ht="15" customHeight="1">
      <c r="A11" s="159"/>
      <c r="B11" s="159"/>
      <c r="C11" s="160" t="s">
        <v>6</v>
      </c>
      <c r="D11" s="156">
        <v>307566.92904356879</v>
      </c>
      <c r="E11" s="156">
        <v>313948.11138000002</v>
      </c>
      <c r="F11" s="156">
        <v>278683.38376867212</v>
      </c>
      <c r="G11" s="156">
        <v>313948.11137996498</v>
      </c>
      <c r="H11" s="278"/>
      <c r="I11" s="159"/>
      <c r="J11" s="159"/>
      <c r="K11" s="160" t="s">
        <v>6</v>
      </c>
      <c r="L11" s="156">
        <v>313948.11137996498</v>
      </c>
      <c r="M11" s="156">
        <v>313948.11137996498</v>
      </c>
      <c r="N11" s="156">
        <v>313948.11137996498</v>
      </c>
      <c r="O11" s="156">
        <v>313948.11137996498</v>
      </c>
    </row>
    <row r="12" spans="1:15" ht="15" customHeight="1">
      <c r="A12" s="159"/>
      <c r="B12" s="159"/>
      <c r="C12" s="160" t="s">
        <v>7</v>
      </c>
      <c r="D12" s="156">
        <v>86405.019360852835</v>
      </c>
      <c r="E12" s="156">
        <v>86391.960779000001</v>
      </c>
      <c r="F12" s="156">
        <v>79696.944748727256</v>
      </c>
      <c r="G12" s="156">
        <v>86391.960779102999</v>
      </c>
      <c r="H12" s="278"/>
      <c r="I12" s="159"/>
      <c r="J12" s="159"/>
      <c r="K12" s="160" t="s">
        <v>7</v>
      </c>
      <c r="L12" s="156">
        <v>86391.960779102999</v>
      </c>
      <c r="M12" s="156">
        <v>86391.960779102999</v>
      </c>
      <c r="N12" s="156">
        <v>86391.960779102999</v>
      </c>
      <c r="O12" s="156">
        <v>86391.960779102999</v>
      </c>
    </row>
    <row r="13" spans="1:15" s="153" customFormat="1" ht="15" customHeight="1">
      <c r="A13" s="159"/>
      <c r="B13" s="159"/>
      <c r="C13" s="160" t="s">
        <v>8</v>
      </c>
      <c r="D13" s="156">
        <v>105410.2917280195</v>
      </c>
      <c r="E13" s="156">
        <v>111081.57260300001</v>
      </c>
      <c r="F13" s="156">
        <v>127085.92773880782</v>
      </c>
      <c r="G13" s="156">
        <v>111081.57260333616</v>
      </c>
      <c r="H13" s="278"/>
      <c r="I13" s="159"/>
      <c r="J13" s="159"/>
      <c r="K13" s="160" t="s">
        <v>8</v>
      </c>
      <c r="L13" s="156">
        <v>111081.57260333616</v>
      </c>
      <c r="M13" s="156">
        <v>111081.57260333616</v>
      </c>
      <c r="N13" s="156">
        <v>111081.57260333616</v>
      </c>
      <c r="O13" s="156">
        <v>111081.57260333616</v>
      </c>
    </row>
    <row r="14" spans="1:15" ht="15" customHeight="1">
      <c r="A14" s="159"/>
      <c r="B14" s="159"/>
      <c r="C14" s="160" t="s">
        <v>42</v>
      </c>
      <c r="D14" s="156">
        <v>0</v>
      </c>
      <c r="E14" s="156">
        <v>0</v>
      </c>
      <c r="F14" s="156">
        <v>0.50030680599634847</v>
      </c>
      <c r="G14" s="156">
        <v>0</v>
      </c>
      <c r="H14" s="278"/>
      <c r="I14" s="159"/>
      <c r="J14" s="159"/>
      <c r="K14" s="160" t="s">
        <v>42</v>
      </c>
      <c r="L14" s="156">
        <v>0</v>
      </c>
      <c r="M14" s="156">
        <v>0</v>
      </c>
      <c r="N14" s="156">
        <v>0</v>
      </c>
      <c r="O14" s="156">
        <v>0</v>
      </c>
    </row>
    <row r="15" spans="1:15" ht="15" customHeight="1">
      <c r="A15" s="159"/>
      <c r="B15" s="159"/>
      <c r="C15" s="160" t="s">
        <v>9</v>
      </c>
      <c r="D15" s="156">
        <v>1563.3314125365939</v>
      </c>
      <c r="E15" s="156">
        <v>1903.2212339999999</v>
      </c>
      <c r="F15" s="156">
        <v>3060.6377470534021</v>
      </c>
      <c r="G15" s="156">
        <v>1903.2212347517591</v>
      </c>
      <c r="H15" s="278"/>
      <c r="I15" s="159"/>
      <c r="J15" s="159"/>
      <c r="K15" s="160" t="s">
        <v>190</v>
      </c>
      <c r="L15" s="156">
        <v>1903.2212347517591</v>
      </c>
      <c r="M15" s="156">
        <v>1903.2212347517591</v>
      </c>
      <c r="N15" s="156">
        <v>1903.2212347517591</v>
      </c>
      <c r="O15" s="156">
        <v>1903.2212347517591</v>
      </c>
    </row>
    <row r="16" spans="1:15" ht="15" customHeight="1">
      <c r="A16" s="159"/>
      <c r="B16" s="159"/>
      <c r="C16" s="160" t="s">
        <v>28</v>
      </c>
      <c r="D16" s="156">
        <v>31484.557694470157</v>
      </c>
      <c r="E16" s="156">
        <v>32498.79391</v>
      </c>
      <c r="F16" s="156">
        <v>29093.290407495871</v>
      </c>
      <c r="G16" s="156">
        <v>32498.793908189899</v>
      </c>
      <c r="H16" s="278"/>
      <c r="I16" s="159"/>
      <c r="J16" s="159"/>
      <c r="K16" s="160" t="s">
        <v>191</v>
      </c>
      <c r="L16" s="156">
        <v>32498.793908189899</v>
      </c>
      <c r="M16" s="156">
        <v>32498.793908189899</v>
      </c>
      <c r="N16" s="156">
        <v>32498.793908189899</v>
      </c>
      <c r="O16" s="156">
        <v>32498.793908189899</v>
      </c>
    </row>
    <row r="17" spans="1:15" ht="15" hidden="1" customHeight="1">
      <c r="A17" s="161"/>
      <c r="B17" s="161"/>
      <c r="C17" s="155" t="s">
        <v>14</v>
      </c>
      <c r="D17" s="156" t="e">
        <v>#REF!</v>
      </c>
      <c r="E17" s="156" t="e">
        <v>#REF!</v>
      </c>
      <c r="F17" s="156" t="e">
        <v>#REF!</v>
      </c>
      <c r="G17" s="156" t="e">
        <v>#REF!</v>
      </c>
      <c r="H17" s="278"/>
      <c r="I17" s="161"/>
      <c r="J17" s="161"/>
      <c r="K17" s="155" t="s">
        <v>14</v>
      </c>
      <c r="L17" s="156" t="e">
        <v>#REF!</v>
      </c>
      <c r="M17" s="156" t="e">
        <v>#REF!</v>
      </c>
      <c r="N17" s="156" t="e">
        <v>#REF!</v>
      </c>
      <c r="O17" s="156" t="e">
        <v>#REF!</v>
      </c>
    </row>
    <row r="18" spans="1:15" ht="15" customHeight="1">
      <c r="A18" s="154"/>
      <c r="B18" s="162" t="s">
        <v>52</v>
      </c>
      <c r="C18" s="155"/>
      <c r="D18" s="156">
        <v>-1.8282302099999999</v>
      </c>
      <c r="E18" s="156">
        <v>-1.8282302100000001</v>
      </c>
      <c r="F18" s="156">
        <v>-116.0295575</v>
      </c>
      <c r="G18" s="156">
        <v>-1.8282302100000001</v>
      </c>
      <c r="H18" s="278"/>
      <c r="I18" s="154"/>
      <c r="J18" s="162" t="s">
        <v>52</v>
      </c>
      <c r="K18" s="155"/>
      <c r="L18" s="156">
        <v>-1.8282302100000001</v>
      </c>
      <c r="M18" s="156">
        <v>-1.8282302100000001</v>
      </c>
      <c r="N18" s="156">
        <v>-1.8282302100000001</v>
      </c>
      <c r="O18" s="156">
        <v>-1.8282302100000001</v>
      </c>
    </row>
    <row r="19" spans="1:15" ht="15" customHeight="1">
      <c r="A19" s="161"/>
      <c r="B19" s="155" t="s">
        <v>53</v>
      </c>
      <c r="C19" s="155"/>
      <c r="D19" s="156">
        <v>511486.35532245523</v>
      </c>
      <c r="E19" s="156">
        <v>499352.60304972524</v>
      </c>
      <c r="F19" s="156">
        <v>527286.20202958328</v>
      </c>
      <c r="G19" s="156">
        <v>499352.60304972524</v>
      </c>
      <c r="H19" s="278"/>
      <c r="I19" s="161"/>
      <c r="J19" s="155" t="s">
        <v>53</v>
      </c>
      <c r="K19" s="155"/>
      <c r="L19" s="156">
        <v>499352.60304972524</v>
      </c>
      <c r="M19" s="156">
        <v>499352.60304972524</v>
      </c>
      <c r="N19" s="156">
        <v>499352.60304972524</v>
      </c>
      <c r="O19" s="156">
        <v>499352.60304972524</v>
      </c>
    </row>
    <row r="20" spans="1:15" ht="15" customHeight="1">
      <c r="A20" s="161"/>
      <c r="B20" s="155"/>
      <c r="C20" s="155" t="s">
        <v>281</v>
      </c>
      <c r="D20" s="156">
        <v>508152.57255283435</v>
      </c>
      <c r="E20" s="156">
        <v>496160.49591572525</v>
      </c>
      <c r="F20" s="156">
        <v>524038.60147220641</v>
      </c>
      <c r="G20" s="156">
        <v>496160.49591572525</v>
      </c>
      <c r="H20" s="278"/>
      <c r="I20" s="161"/>
      <c r="J20" s="155"/>
      <c r="K20" s="155" t="s">
        <v>281</v>
      </c>
      <c r="L20" s="156">
        <v>496160.49591572525</v>
      </c>
      <c r="M20" s="156">
        <v>496160.49591572525</v>
      </c>
      <c r="N20" s="156">
        <v>496160.49591572525</v>
      </c>
      <c r="O20" s="156">
        <v>496160.49591572525</v>
      </c>
    </row>
    <row r="21" spans="1:15" ht="15" customHeight="1">
      <c r="A21" s="161"/>
      <c r="B21" s="155"/>
      <c r="C21" s="155" t="s">
        <v>280</v>
      </c>
      <c r="D21" s="156">
        <v>3333.7827696208815</v>
      </c>
      <c r="E21" s="156">
        <v>3192.1071339999999</v>
      </c>
      <c r="F21" s="156">
        <v>3247.600557376878</v>
      </c>
      <c r="G21" s="156">
        <v>3192.1071339999999</v>
      </c>
      <c r="H21" s="278"/>
      <c r="I21" s="161"/>
      <c r="J21" s="155"/>
      <c r="K21" s="155" t="s">
        <v>280</v>
      </c>
      <c r="L21" s="156">
        <v>3192.1071339999999</v>
      </c>
      <c r="M21" s="156">
        <v>3192.1071339999999</v>
      </c>
      <c r="N21" s="156">
        <v>3192.1071339999999</v>
      </c>
      <c r="O21" s="156">
        <v>3192.1071339999999</v>
      </c>
    </row>
    <row r="22" spans="1:15" ht="15" hidden="1" customHeight="1">
      <c r="A22" s="161"/>
      <c r="B22" s="155"/>
      <c r="C22" s="155" t="s">
        <v>54</v>
      </c>
      <c r="D22" s="156" t="e">
        <v>#REF!</v>
      </c>
      <c r="E22" s="156" t="e">
        <v>#REF!</v>
      </c>
      <c r="F22" s="156" t="e">
        <v>#REF!</v>
      </c>
      <c r="G22" s="156" t="e">
        <v>#REF!</v>
      </c>
      <c r="H22" s="278"/>
      <c r="I22" s="161"/>
      <c r="J22" s="155"/>
      <c r="K22" s="155" t="s">
        <v>54</v>
      </c>
      <c r="L22" s="156" t="e">
        <v>#REF!</v>
      </c>
      <c r="M22" s="156" t="e">
        <v>#REF!</v>
      </c>
      <c r="N22" s="156" t="e">
        <v>#REF!</v>
      </c>
      <c r="O22" s="156" t="e">
        <v>#REF!</v>
      </c>
    </row>
    <row r="23" spans="1:15" ht="15" customHeight="1">
      <c r="A23" s="154"/>
      <c r="B23" s="162" t="s">
        <v>245</v>
      </c>
      <c r="C23" s="162"/>
      <c r="D23" s="156">
        <v>264004.62889879139</v>
      </c>
      <c r="E23" s="156">
        <v>242267.47210510931</v>
      </c>
      <c r="F23" s="156">
        <v>305120.20144001383</v>
      </c>
      <c r="G23" s="156">
        <v>242267.47210510931</v>
      </c>
      <c r="H23" s="278"/>
      <c r="I23" s="154"/>
      <c r="J23" s="162" t="s">
        <v>245</v>
      </c>
      <c r="K23" s="162"/>
      <c r="L23" s="156">
        <v>242267.47210510931</v>
      </c>
      <c r="M23" s="156">
        <v>242267.47210510931</v>
      </c>
      <c r="N23" s="156">
        <v>242267.47210510931</v>
      </c>
      <c r="O23" s="156">
        <v>242267.47210510931</v>
      </c>
    </row>
    <row r="24" spans="1:15" ht="15" customHeight="1">
      <c r="A24" s="154"/>
      <c r="B24" s="162"/>
      <c r="C24" s="155" t="s">
        <v>55</v>
      </c>
      <c r="D24" s="156">
        <v>28473.587883</v>
      </c>
      <c r="E24" s="156">
        <v>5137.1889950000004</v>
      </c>
      <c r="F24" s="156">
        <v>16343.737738</v>
      </c>
      <c r="G24" s="156">
        <v>5137.1889950000004</v>
      </c>
      <c r="H24" s="278"/>
      <c r="I24" s="154"/>
      <c r="J24" s="162"/>
      <c r="K24" s="155" t="s">
        <v>55</v>
      </c>
      <c r="L24" s="156">
        <v>5137.1889950000004</v>
      </c>
      <c r="M24" s="156">
        <v>5137.1889950000004</v>
      </c>
      <c r="N24" s="156">
        <v>5137.1889950000004</v>
      </c>
      <c r="O24" s="156">
        <v>5137.1889950000004</v>
      </c>
    </row>
    <row r="25" spans="1:15" ht="15" customHeight="1">
      <c r="A25" s="154"/>
      <c r="C25" s="155" t="s">
        <v>246</v>
      </c>
      <c r="D25" s="156">
        <v>0</v>
      </c>
      <c r="E25" s="156">
        <v>0</v>
      </c>
      <c r="F25" s="156">
        <v>0</v>
      </c>
      <c r="G25" s="156">
        <v>0</v>
      </c>
      <c r="H25" s="278"/>
      <c r="I25" s="154"/>
      <c r="K25" s="155" t="s">
        <v>246</v>
      </c>
      <c r="L25" s="156">
        <v>0</v>
      </c>
      <c r="M25" s="156">
        <v>0</v>
      </c>
      <c r="N25" s="156">
        <v>0</v>
      </c>
      <c r="O25" s="156">
        <v>0</v>
      </c>
    </row>
    <row r="26" spans="1:15" ht="15" customHeight="1">
      <c r="A26" s="154"/>
      <c r="B26" s="154"/>
      <c r="C26" s="155" t="s">
        <v>56</v>
      </c>
      <c r="D26" s="156">
        <v>18595.299070000001</v>
      </c>
      <c r="E26" s="156">
        <v>18592.092416</v>
      </c>
      <c r="F26" s="156">
        <v>17259.145381999999</v>
      </c>
      <c r="G26" s="156">
        <v>18592.092416</v>
      </c>
      <c r="H26" s="278"/>
      <c r="I26" s="154"/>
      <c r="J26" s="154"/>
      <c r="K26" s="155" t="s">
        <v>56</v>
      </c>
      <c r="L26" s="156">
        <v>18592.092416</v>
      </c>
      <c r="M26" s="156">
        <v>18592.092416</v>
      </c>
      <c r="N26" s="156">
        <v>18592.092416</v>
      </c>
      <c r="O26" s="156">
        <v>18592.092416</v>
      </c>
    </row>
    <row r="27" spans="1:15" ht="15" customHeight="1">
      <c r="A27" s="154"/>
      <c r="B27" s="162"/>
      <c r="C27" s="155" t="s">
        <v>57</v>
      </c>
      <c r="D27" s="156">
        <v>26169.747259</v>
      </c>
      <c r="E27" s="156">
        <v>25728.5994843222</v>
      </c>
      <c r="F27" s="156">
        <v>27510.569780999998</v>
      </c>
      <c r="G27" s="156">
        <v>25728.5994843222</v>
      </c>
      <c r="H27" s="278"/>
      <c r="I27" s="154"/>
      <c r="J27" s="162"/>
      <c r="K27" s="155" t="s">
        <v>57</v>
      </c>
      <c r="L27" s="156">
        <v>25728.5994843222</v>
      </c>
      <c r="M27" s="156">
        <v>25728.5994843222</v>
      </c>
      <c r="N27" s="156">
        <v>25728.5994843222</v>
      </c>
      <c r="O27" s="156">
        <v>25728.5994843222</v>
      </c>
    </row>
    <row r="28" spans="1:15" ht="15" customHeight="1">
      <c r="A28" s="154"/>
      <c r="B28" s="162"/>
      <c r="C28" s="155" t="s">
        <v>233</v>
      </c>
      <c r="D28" s="156">
        <v>89547.490420999995</v>
      </c>
      <c r="E28" s="156">
        <v>95870.442940787107</v>
      </c>
      <c r="F28" s="156">
        <v>134508.509261</v>
      </c>
      <c r="G28" s="156">
        <v>95870.442940787107</v>
      </c>
      <c r="H28" s="278"/>
      <c r="I28" s="154"/>
      <c r="J28" s="162"/>
      <c r="K28" s="155" t="s">
        <v>233</v>
      </c>
      <c r="L28" s="156">
        <v>95870.442940787107</v>
      </c>
      <c r="M28" s="156">
        <v>95870.442940787107</v>
      </c>
      <c r="N28" s="156">
        <v>95870.442940787107</v>
      </c>
      <c r="O28" s="156">
        <v>95870.442940787107</v>
      </c>
    </row>
    <row r="29" spans="1:15" ht="15" customHeight="1">
      <c r="A29" s="154"/>
      <c r="B29" s="162"/>
      <c r="C29" s="155" t="s">
        <v>58</v>
      </c>
      <c r="D29" s="156">
        <v>25366.718579791373</v>
      </c>
      <c r="E29" s="156">
        <v>26284.938576</v>
      </c>
      <c r="F29" s="156">
        <v>39225.751969013792</v>
      </c>
      <c r="G29" s="156">
        <v>26284.938576</v>
      </c>
      <c r="H29" s="278"/>
      <c r="I29" s="154"/>
      <c r="J29" s="162"/>
      <c r="K29" s="155" t="s">
        <v>58</v>
      </c>
      <c r="L29" s="156">
        <v>26284.938576</v>
      </c>
      <c r="M29" s="156">
        <v>26284.938576</v>
      </c>
      <c r="N29" s="156">
        <v>26284.938576</v>
      </c>
      <c r="O29" s="156">
        <v>26284.938576</v>
      </c>
    </row>
    <row r="30" spans="1:15" ht="15" customHeight="1">
      <c r="A30" s="154"/>
      <c r="C30" s="155" t="s">
        <v>59</v>
      </c>
      <c r="D30" s="156">
        <v>0</v>
      </c>
      <c r="E30" s="156">
        <v>0</v>
      </c>
      <c r="F30" s="156">
        <v>0</v>
      </c>
      <c r="G30" s="156">
        <v>0</v>
      </c>
      <c r="H30" s="278"/>
      <c r="I30" s="154"/>
      <c r="K30" s="155" t="s">
        <v>59</v>
      </c>
      <c r="L30" s="156">
        <v>0</v>
      </c>
      <c r="M30" s="156">
        <v>0</v>
      </c>
      <c r="N30" s="156">
        <v>0</v>
      </c>
      <c r="O30" s="156">
        <v>0</v>
      </c>
    </row>
    <row r="31" spans="1:15" ht="15" customHeight="1">
      <c r="A31" s="161"/>
      <c r="B31" s="155"/>
      <c r="C31" s="155" t="s">
        <v>247</v>
      </c>
      <c r="D31" s="156">
        <v>18209.926613</v>
      </c>
      <c r="E31" s="156">
        <v>18152.615951</v>
      </c>
      <c r="F31" s="156">
        <v>18081.114793000001</v>
      </c>
      <c r="G31" s="156">
        <v>18152.615951</v>
      </c>
      <c r="H31" s="278"/>
      <c r="I31" s="161"/>
      <c r="J31" s="155"/>
      <c r="K31" s="155" t="s">
        <v>247</v>
      </c>
      <c r="L31" s="156">
        <v>18152.615951</v>
      </c>
      <c r="M31" s="156">
        <v>18152.615951</v>
      </c>
      <c r="N31" s="156">
        <v>18152.615951</v>
      </c>
      <c r="O31" s="156">
        <v>18152.615951</v>
      </c>
    </row>
    <row r="32" spans="1:15" ht="15" hidden="1" customHeight="1">
      <c r="A32" s="161"/>
      <c r="B32" s="155"/>
      <c r="C32" s="155" t="s">
        <v>151</v>
      </c>
      <c r="D32" s="156" t="e">
        <v>#REF!</v>
      </c>
      <c r="E32" s="156" t="e">
        <v>#REF!</v>
      </c>
      <c r="F32" s="156" t="e">
        <v>#REF!</v>
      </c>
      <c r="G32" s="156" t="e">
        <v>#REF!</v>
      </c>
      <c r="H32" s="278"/>
      <c r="I32" s="161"/>
      <c r="J32" s="155"/>
      <c r="K32" s="155" t="s">
        <v>151</v>
      </c>
      <c r="L32" s="156" t="e">
        <v>#REF!</v>
      </c>
      <c r="M32" s="156" t="e">
        <v>#REF!</v>
      </c>
      <c r="N32" s="156" t="e">
        <v>#REF!</v>
      </c>
      <c r="O32" s="156" t="e">
        <v>#REF!</v>
      </c>
    </row>
    <row r="33" spans="1:15" ht="15" hidden="1" customHeight="1">
      <c r="A33" s="161"/>
      <c r="B33" s="155"/>
      <c r="C33" s="155" t="s">
        <v>60</v>
      </c>
      <c r="D33" s="156" t="e">
        <v>#REF!</v>
      </c>
      <c r="E33" s="156" t="e">
        <v>#REF!</v>
      </c>
      <c r="F33" s="156" t="e">
        <v>#REF!</v>
      </c>
      <c r="G33" s="156" t="e">
        <v>#REF!</v>
      </c>
      <c r="H33" s="278"/>
      <c r="I33" s="161"/>
      <c r="J33" s="155"/>
      <c r="K33" s="155" t="s">
        <v>60</v>
      </c>
      <c r="L33" s="156" t="e">
        <v>#REF!</v>
      </c>
      <c r="M33" s="156" t="e">
        <v>#REF!</v>
      </c>
      <c r="N33" s="156" t="e">
        <v>#REF!</v>
      </c>
      <c r="O33" s="156" t="e">
        <v>#REF!</v>
      </c>
    </row>
    <row r="34" spans="1:15" ht="15" customHeight="1">
      <c r="A34" s="161"/>
      <c r="B34" s="155"/>
      <c r="C34" s="155" t="s">
        <v>61</v>
      </c>
      <c r="D34" s="156">
        <v>57641.859073</v>
      </c>
      <c r="E34" s="156">
        <v>52501.593742000012</v>
      </c>
      <c r="F34" s="156">
        <v>52191.372515999996</v>
      </c>
      <c r="G34" s="156">
        <v>52501.593742000012</v>
      </c>
      <c r="H34" s="278"/>
      <c r="I34" s="161"/>
      <c r="J34" s="155"/>
      <c r="K34" s="155" t="s">
        <v>61</v>
      </c>
      <c r="L34" s="156">
        <v>52501.593742000012</v>
      </c>
      <c r="M34" s="156">
        <v>52501.593742000012</v>
      </c>
      <c r="N34" s="156">
        <v>52501.593742000012</v>
      </c>
      <c r="O34" s="156">
        <v>52501.593742000012</v>
      </c>
    </row>
    <row r="35" spans="1:15" ht="15" hidden="1" customHeight="1">
      <c r="A35" s="161"/>
      <c r="B35" s="155"/>
      <c r="C35" s="155" t="s">
        <v>62</v>
      </c>
      <c r="D35" s="156" t="e">
        <v>#REF!</v>
      </c>
      <c r="E35" s="156" t="e">
        <v>#REF!</v>
      </c>
      <c r="F35" s="156" t="e">
        <v>#REF!</v>
      </c>
      <c r="G35" s="156" t="e">
        <v>#REF!</v>
      </c>
      <c r="H35" s="278"/>
      <c r="I35" s="161"/>
      <c r="J35" s="155"/>
      <c r="K35" s="155" t="s">
        <v>62</v>
      </c>
      <c r="L35" s="156" t="e">
        <v>#REF!</v>
      </c>
      <c r="M35" s="156" t="e">
        <v>#REF!</v>
      </c>
      <c r="N35" s="156" t="e">
        <v>#REF!</v>
      </c>
      <c r="O35" s="156" t="e">
        <v>#REF!</v>
      </c>
    </row>
    <row r="36" spans="1:15" ht="15" hidden="1" customHeight="1">
      <c r="A36" s="161"/>
      <c r="B36" s="155"/>
      <c r="C36" s="155" t="s">
        <v>63</v>
      </c>
      <c r="D36" s="156" t="e">
        <v>#REF!</v>
      </c>
      <c r="E36" s="156" t="e">
        <v>#REF!</v>
      </c>
      <c r="F36" s="156" t="e">
        <v>#REF!</v>
      </c>
      <c r="G36" s="156" t="e">
        <v>#REF!</v>
      </c>
      <c r="H36" s="278"/>
      <c r="I36" s="161"/>
      <c r="J36" s="155"/>
      <c r="K36" s="155" t="s">
        <v>63</v>
      </c>
      <c r="L36" s="156" t="e">
        <v>#REF!</v>
      </c>
      <c r="M36" s="156" t="e">
        <v>#REF!</v>
      </c>
      <c r="N36" s="156" t="e">
        <v>#REF!</v>
      </c>
      <c r="O36" s="156" t="e">
        <v>#REF!</v>
      </c>
    </row>
    <row r="37" spans="1:15" ht="15" customHeight="1">
      <c r="A37" s="162" t="s">
        <v>152</v>
      </c>
      <c r="B37" s="162"/>
      <c r="C37" s="162"/>
      <c r="D37" s="157">
        <v>371791.8073318458</v>
      </c>
      <c r="E37" s="157">
        <v>386401.35805171361</v>
      </c>
      <c r="F37" s="157">
        <v>431927.26517804957</v>
      </c>
      <c r="G37" s="157">
        <v>386401.35805871349</v>
      </c>
      <c r="H37" s="278"/>
      <c r="I37" s="162" t="s">
        <v>152</v>
      </c>
      <c r="J37" s="162"/>
      <c r="K37" s="162"/>
      <c r="L37" s="157">
        <v>386401.35805871349</v>
      </c>
      <c r="M37" s="157">
        <v>386401.35805871349</v>
      </c>
      <c r="N37" s="157">
        <v>386401.35805871349</v>
      </c>
      <c r="O37" s="157">
        <v>386401.35805871349</v>
      </c>
    </row>
    <row r="38" spans="1:15" ht="15" customHeight="1">
      <c r="A38" s="154"/>
      <c r="B38" s="163"/>
      <c r="C38" s="163" t="s">
        <v>64</v>
      </c>
      <c r="D38" s="157">
        <v>447.78821267890908</v>
      </c>
      <c r="E38" s="157">
        <v>543.406745</v>
      </c>
      <c r="F38" s="157">
        <v>846.25511443746711</v>
      </c>
      <c r="G38" s="157">
        <v>543.406745</v>
      </c>
      <c r="H38" s="278"/>
      <c r="I38" s="154"/>
      <c r="J38" s="163"/>
      <c r="K38" s="163" t="s">
        <v>64</v>
      </c>
      <c r="L38" s="157">
        <v>543.406745</v>
      </c>
      <c r="M38" s="157">
        <v>543.406745</v>
      </c>
      <c r="N38" s="157">
        <v>543.406745</v>
      </c>
      <c r="O38" s="157">
        <v>543.406745</v>
      </c>
    </row>
    <row r="39" spans="1:15" ht="15" customHeight="1">
      <c r="A39" s="154"/>
      <c r="B39" s="163"/>
      <c r="C39" s="163" t="s">
        <v>234</v>
      </c>
      <c r="D39" s="157">
        <v>55588.457681</v>
      </c>
      <c r="E39" s="157">
        <v>58770.098489999997</v>
      </c>
      <c r="F39" s="157">
        <v>83933.060191069992</v>
      </c>
      <c r="G39" s="157">
        <v>58770.098491999997</v>
      </c>
      <c r="H39" s="278"/>
      <c r="I39" s="154"/>
      <c r="J39" s="163"/>
      <c r="K39" s="163" t="s">
        <v>234</v>
      </c>
      <c r="L39" s="157">
        <v>58770.098491999997</v>
      </c>
      <c r="M39" s="157">
        <v>58770.098491999997</v>
      </c>
      <c r="N39" s="157">
        <v>58770.098491999997</v>
      </c>
      <c r="O39" s="157">
        <v>58770.098491999997</v>
      </c>
    </row>
    <row r="40" spans="1:15" ht="15" customHeight="1">
      <c r="A40" s="154"/>
      <c r="B40" s="163"/>
      <c r="C40" s="163" t="s">
        <v>65</v>
      </c>
      <c r="D40" s="157">
        <v>15701.848355399999</v>
      </c>
      <c r="E40" s="157">
        <v>15437.159690593318</v>
      </c>
      <c r="F40" s="157">
        <v>16506.3418686</v>
      </c>
      <c r="G40" s="157">
        <v>15437.159690593318</v>
      </c>
      <c r="H40" s="278"/>
      <c r="I40" s="154"/>
      <c r="J40" s="163"/>
      <c r="K40" s="163" t="s">
        <v>65</v>
      </c>
      <c r="L40" s="157">
        <v>15437.159690593318</v>
      </c>
      <c r="M40" s="157">
        <v>15437.159690593318</v>
      </c>
      <c r="N40" s="157">
        <v>15437.159690593318</v>
      </c>
      <c r="O40" s="157">
        <v>15437.159690593318</v>
      </c>
    </row>
    <row r="41" spans="1:15" ht="15" hidden="1" customHeight="1">
      <c r="A41" s="154"/>
      <c r="B41" s="163"/>
      <c r="C41" s="163" t="s">
        <v>153</v>
      </c>
      <c r="D41" s="157" t="e">
        <v>#REF!</v>
      </c>
      <c r="E41" s="157" t="e">
        <v>#REF!</v>
      </c>
      <c r="F41" s="157" t="e">
        <v>#REF!</v>
      </c>
      <c r="G41" s="157" t="e">
        <v>#REF!</v>
      </c>
      <c r="H41" s="278"/>
      <c r="I41" s="154"/>
      <c r="J41" s="163"/>
      <c r="K41" s="163" t="s">
        <v>153</v>
      </c>
      <c r="L41" s="157" t="e">
        <v>#REF!</v>
      </c>
      <c r="M41" s="157" t="e">
        <v>#REF!</v>
      </c>
      <c r="N41" s="157" t="e">
        <v>#REF!</v>
      </c>
      <c r="O41" s="157" t="e">
        <v>#REF!</v>
      </c>
    </row>
    <row r="42" spans="1:15" ht="15" customHeight="1">
      <c r="A42" s="154"/>
      <c r="B42" s="165"/>
      <c r="C42" s="165" t="s">
        <v>161</v>
      </c>
      <c r="D42" s="157">
        <v>288516.5755000611</v>
      </c>
      <c r="E42" s="157">
        <v>300117.93928600004</v>
      </c>
      <c r="F42" s="157">
        <v>309919.93929124321</v>
      </c>
      <c r="G42" s="157">
        <v>300117.93929000001</v>
      </c>
      <c r="H42" s="278"/>
      <c r="I42" s="154"/>
      <c r="J42" s="165"/>
      <c r="K42" s="165" t="s">
        <v>161</v>
      </c>
      <c r="L42" s="157">
        <v>300117.93929000001</v>
      </c>
      <c r="M42" s="157">
        <v>300117.93929000001</v>
      </c>
      <c r="N42" s="157">
        <v>300117.93929000001</v>
      </c>
      <c r="O42" s="157">
        <v>300117.93929000001</v>
      </c>
    </row>
    <row r="43" spans="1:15" ht="15.75" customHeight="1">
      <c r="A43" s="154"/>
      <c r="B43" s="166"/>
      <c r="C43" s="166" t="s">
        <v>162</v>
      </c>
      <c r="D43" s="167">
        <v>8924.8576703057406</v>
      </c>
      <c r="E43" s="167">
        <v>8941.7155921202211</v>
      </c>
      <c r="F43" s="167">
        <v>9783.3160227588123</v>
      </c>
      <c r="G43" s="167">
        <v>8941.7155921202211</v>
      </c>
      <c r="H43" s="279"/>
      <c r="I43" s="154"/>
      <c r="J43" s="166"/>
      <c r="K43" s="166" t="s">
        <v>162</v>
      </c>
      <c r="L43" s="167">
        <v>8941.7155921202211</v>
      </c>
      <c r="M43" s="167">
        <v>8941.7155921202211</v>
      </c>
      <c r="N43" s="167">
        <v>8941.7155921202211</v>
      </c>
      <c r="O43" s="167">
        <v>8941.7155921202211</v>
      </c>
    </row>
    <row r="44" spans="1:15" ht="20" hidden="1">
      <c r="A44" s="154"/>
      <c r="B44" s="166"/>
      <c r="C44" s="168" t="s">
        <v>15</v>
      </c>
      <c r="D44" s="157" t="e">
        <v>#REF!</v>
      </c>
      <c r="E44" s="157" t="e">
        <v>#REF!</v>
      </c>
      <c r="F44" s="157" t="e">
        <v>#REF!</v>
      </c>
      <c r="G44" s="157" t="e">
        <v>#REF!</v>
      </c>
      <c r="H44" s="278"/>
      <c r="I44" s="154"/>
      <c r="J44" s="166"/>
      <c r="K44" s="168" t="s">
        <v>15</v>
      </c>
      <c r="L44" s="157" t="e">
        <v>#REF!</v>
      </c>
      <c r="M44" s="157" t="e">
        <v>#REF!</v>
      </c>
      <c r="N44" s="157" t="e">
        <v>#REF!</v>
      </c>
      <c r="O44" s="157" t="e">
        <v>#REF!</v>
      </c>
    </row>
    <row r="45" spans="1:15" ht="15" hidden="1" customHeight="1">
      <c r="A45" s="154"/>
      <c r="B45" s="166"/>
      <c r="C45" s="168" t="s">
        <v>16</v>
      </c>
      <c r="D45" s="157" t="e">
        <v>#REF!</v>
      </c>
      <c r="E45" s="157" t="e">
        <v>#REF!</v>
      </c>
      <c r="F45" s="157" t="e">
        <v>#REF!</v>
      </c>
      <c r="G45" s="157" t="e">
        <v>#REF!</v>
      </c>
      <c r="H45" s="278"/>
      <c r="I45" s="154"/>
      <c r="J45" s="166"/>
      <c r="K45" s="168" t="s">
        <v>16</v>
      </c>
      <c r="L45" s="157" t="e">
        <v>#REF!</v>
      </c>
      <c r="M45" s="157" t="e">
        <v>#REF!</v>
      </c>
      <c r="N45" s="157" t="e">
        <v>#REF!</v>
      </c>
      <c r="O45" s="157" t="e">
        <v>#REF!</v>
      </c>
    </row>
    <row r="46" spans="1:15" ht="15" customHeight="1">
      <c r="A46" s="154"/>
      <c r="B46" s="163"/>
      <c r="C46" s="163" t="s">
        <v>163</v>
      </c>
      <c r="D46" s="157">
        <v>2612.2799123999998</v>
      </c>
      <c r="E46" s="157">
        <v>2591.0382479999994</v>
      </c>
      <c r="F46" s="157">
        <v>10938.35268994</v>
      </c>
      <c r="G46" s="157">
        <v>2591.0382489999997</v>
      </c>
      <c r="H46" s="278"/>
      <c r="I46" s="154"/>
      <c r="J46" s="163"/>
      <c r="K46" s="163" t="s">
        <v>163</v>
      </c>
      <c r="L46" s="157">
        <v>2591.0382489999997</v>
      </c>
      <c r="M46" s="157">
        <v>2591.0382489999997</v>
      </c>
      <c r="N46" s="157">
        <v>2591.0382489999997</v>
      </c>
      <c r="O46" s="157">
        <v>2591.0382489999997</v>
      </c>
    </row>
    <row r="47" spans="1:15" ht="15" customHeight="1">
      <c r="A47" s="162" t="s">
        <v>10</v>
      </c>
      <c r="B47" s="163"/>
      <c r="C47" s="184"/>
      <c r="D47" s="473">
        <v>1658976.544165713</v>
      </c>
      <c r="E47" s="473">
        <v>1644118.8645711213</v>
      </c>
      <c r="F47" s="473">
        <v>1686085.9027702054</v>
      </c>
      <c r="G47" s="473">
        <v>1644118.8645865945</v>
      </c>
      <c r="H47" s="278"/>
      <c r="I47" s="162" t="s">
        <v>10</v>
      </c>
      <c r="J47" s="163"/>
      <c r="K47" s="184"/>
      <c r="L47" s="473">
        <v>1644118.8645865945</v>
      </c>
      <c r="M47" s="473">
        <v>1644118.8645865945</v>
      </c>
      <c r="N47" s="473">
        <v>1644118.8645865945</v>
      </c>
      <c r="O47" s="473">
        <v>1644118.8645865945</v>
      </c>
    </row>
    <row r="48" spans="1:15" ht="15" customHeight="1">
      <c r="A48" s="162" t="s">
        <v>17</v>
      </c>
      <c r="B48" s="163"/>
      <c r="C48" s="184"/>
      <c r="D48" s="176">
        <v>1641971.977725117</v>
      </c>
      <c r="E48" s="176">
        <v>1720286.0608444719</v>
      </c>
      <c r="F48" s="176">
        <v>1752991.4859565028</v>
      </c>
      <c r="G48" s="176">
        <v>1723470.0593104721</v>
      </c>
      <c r="H48" s="278"/>
      <c r="I48" s="162" t="s">
        <v>17</v>
      </c>
      <c r="J48" s="163"/>
      <c r="K48" s="184"/>
      <c r="L48" s="176">
        <v>1723470.0593104721</v>
      </c>
      <c r="M48" s="176">
        <v>1723470.0593104721</v>
      </c>
      <c r="N48" s="176">
        <v>1723470.0593104721</v>
      </c>
      <c r="O48" s="176">
        <v>1723470.0593104721</v>
      </c>
    </row>
    <row r="49" spans="2:15" ht="18.75" customHeight="1">
      <c r="B49" s="163" t="s">
        <v>498</v>
      </c>
      <c r="C49" s="169"/>
      <c r="D49" s="474">
        <v>775993.44917773223</v>
      </c>
      <c r="E49" s="474">
        <v>777717.34199999995</v>
      </c>
      <c r="F49" s="474">
        <v>778063.51642113004</v>
      </c>
      <c r="G49" s="474">
        <v>777717.34199999995</v>
      </c>
      <c r="H49" s="475"/>
      <c r="J49" s="163" t="s">
        <v>498</v>
      </c>
      <c r="K49" s="169"/>
      <c r="L49" s="474">
        <v>777717.34199999995</v>
      </c>
      <c r="M49" s="474">
        <v>777717.34199999995</v>
      </c>
      <c r="N49" s="474">
        <v>777717.34199999995</v>
      </c>
      <c r="O49" s="474">
        <v>777717.34199999995</v>
      </c>
    </row>
    <row r="50" spans="2:15" ht="15" customHeight="1">
      <c r="B50" s="163" t="s">
        <v>66</v>
      </c>
      <c r="C50" s="169"/>
      <c r="D50" s="474">
        <v>337485.65139493585</v>
      </c>
      <c r="E50" s="474">
        <v>336102.49535081221</v>
      </c>
      <c r="F50" s="474">
        <v>338550.74923881225</v>
      </c>
      <c r="G50" s="474">
        <v>336102.49462981219</v>
      </c>
      <c r="H50" s="475"/>
      <c r="J50" s="163" t="s">
        <v>66</v>
      </c>
      <c r="K50" s="169"/>
      <c r="L50" s="474">
        <v>336102.49462981219</v>
      </c>
      <c r="M50" s="474">
        <v>336102.49462981219</v>
      </c>
      <c r="N50" s="474">
        <v>336102.49462981219</v>
      </c>
      <c r="O50" s="474">
        <v>336102.49462981219</v>
      </c>
    </row>
    <row r="51" spans="2:15" ht="15" customHeight="1">
      <c r="B51" s="163" t="s">
        <v>18</v>
      </c>
      <c r="C51" s="169"/>
      <c r="D51" s="170">
        <v>265120.53436496196</v>
      </c>
      <c r="E51" s="170">
        <v>252510.29656165955</v>
      </c>
      <c r="F51" s="170">
        <v>281975.54886456049</v>
      </c>
      <c r="G51" s="170">
        <v>252510.33953165956</v>
      </c>
      <c r="H51" s="475"/>
      <c r="J51" s="163" t="s">
        <v>18</v>
      </c>
      <c r="K51" s="169"/>
      <c r="L51" s="170">
        <v>252510.33953165956</v>
      </c>
      <c r="M51" s="170">
        <v>252510.33953165956</v>
      </c>
      <c r="N51" s="170">
        <v>252510.33953165956</v>
      </c>
      <c r="O51" s="170">
        <v>252510.33953165956</v>
      </c>
    </row>
    <row r="52" spans="2:15" s="153" customFormat="1" ht="15" customHeight="1">
      <c r="B52" s="169"/>
      <c r="C52" s="169" t="s">
        <v>19</v>
      </c>
      <c r="D52" s="157">
        <v>65183.508942247252</v>
      </c>
      <c r="E52" s="157">
        <v>65822.521438000011</v>
      </c>
      <c r="F52" s="157">
        <v>64376.6510652824</v>
      </c>
      <c r="G52" s="157">
        <v>65822.521438000011</v>
      </c>
      <c r="H52" s="278"/>
      <c r="J52" s="169"/>
      <c r="K52" s="169" t="s">
        <v>19</v>
      </c>
      <c r="L52" s="157">
        <v>65822.521438000011</v>
      </c>
      <c r="M52" s="157">
        <v>65822.521438000011</v>
      </c>
      <c r="N52" s="157">
        <v>65822.521438000011</v>
      </c>
      <c r="O52" s="157">
        <v>65822.521438000011</v>
      </c>
    </row>
    <row r="53" spans="2:15" ht="15" customHeight="1">
      <c r="B53" s="163"/>
      <c r="C53" s="163" t="s">
        <v>67</v>
      </c>
      <c r="D53" s="170">
        <v>174.093797</v>
      </c>
      <c r="E53" s="170">
        <v>174.093797</v>
      </c>
      <c r="F53" s="170">
        <v>174.093797</v>
      </c>
      <c r="G53" s="170">
        <v>174.093797</v>
      </c>
      <c r="H53" s="278"/>
      <c r="J53" s="163"/>
      <c r="K53" s="163" t="s">
        <v>67</v>
      </c>
      <c r="L53" s="170">
        <v>174.093797</v>
      </c>
      <c r="M53" s="170">
        <v>174.093797</v>
      </c>
      <c r="N53" s="170">
        <v>174.093797</v>
      </c>
      <c r="O53" s="170">
        <v>174.093797</v>
      </c>
    </row>
    <row r="54" spans="2:15" s="172" customFormat="1" ht="15" hidden="1" customHeight="1">
      <c r="B54" s="173"/>
      <c r="C54" s="169" t="s">
        <v>68</v>
      </c>
      <c r="D54" s="174" t="e">
        <v>#REF!</v>
      </c>
      <c r="E54" s="174" t="e">
        <v>#REF!</v>
      </c>
      <c r="F54" s="174" t="e">
        <v>#REF!</v>
      </c>
      <c r="G54" s="174" t="e">
        <v>#REF!</v>
      </c>
      <c r="H54" s="278"/>
      <c r="J54" s="173"/>
      <c r="K54" s="169" t="s">
        <v>68</v>
      </c>
      <c r="L54" s="174" t="e">
        <v>#REF!</v>
      </c>
      <c r="M54" s="174" t="e">
        <v>#REF!</v>
      </c>
      <c r="N54" s="174" t="e">
        <v>#REF!</v>
      </c>
      <c r="O54" s="174" t="e">
        <v>#REF!</v>
      </c>
    </row>
    <row r="55" spans="2:15" ht="15" customHeight="1">
      <c r="B55" s="169"/>
      <c r="C55" s="169" t="s">
        <v>68</v>
      </c>
      <c r="D55" s="170">
        <v>0</v>
      </c>
      <c r="E55" s="170">
        <v>0</v>
      </c>
      <c r="F55" s="170">
        <v>0</v>
      </c>
      <c r="G55" s="170">
        <v>0</v>
      </c>
      <c r="H55" s="278"/>
      <c r="J55" s="169"/>
      <c r="K55" s="169" t="s">
        <v>68</v>
      </c>
      <c r="L55" s="170">
        <v>0</v>
      </c>
      <c r="M55" s="170">
        <v>0</v>
      </c>
      <c r="N55" s="170">
        <v>0</v>
      </c>
      <c r="O55" s="170">
        <v>0</v>
      </c>
    </row>
    <row r="56" spans="2:15" ht="15" customHeight="1">
      <c r="B56" s="163"/>
      <c r="C56" s="163" t="s">
        <v>194</v>
      </c>
      <c r="D56" s="170">
        <v>803.07874800000002</v>
      </c>
      <c r="E56" s="170">
        <v>803.07874800000002</v>
      </c>
      <c r="F56" s="170">
        <v>803.07874800000002</v>
      </c>
      <c r="G56" s="170">
        <v>803.07874800000002</v>
      </c>
      <c r="H56" s="278"/>
      <c r="J56" s="163"/>
      <c r="K56" s="163" t="s">
        <v>194</v>
      </c>
      <c r="L56" s="170">
        <v>803.07874800000002</v>
      </c>
      <c r="M56" s="170">
        <v>803.07874800000002</v>
      </c>
      <c r="N56" s="170">
        <v>803.07874800000002</v>
      </c>
      <c r="O56" s="170">
        <v>803.07874800000002</v>
      </c>
    </row>
    <row r="57" spans="2:15" ht="15" customHeight="1">
      <c r="B57" s="169"/>
      <c r="C57" s="169" t="s">
        <v>283</v>
      </c>
      <c r="D57" s="157">
        <v>77694.094924577279</v>
      </c>
      <c r="E57" s="157">
        <v>76168.434958999991</v>
      </c>
      <c r="F57" s="157">
        <v>76025.734694252591</v>
      </c>
      <c r="G57" s="157">
        <v>76168.477928999986</v>
      </c>
      <c r="H57" s="278"/>
      <c r="J57" s="169"/>
      <c r="K57" s="169" t="s">
        <v>283</v>
      </c>
      <c r="L57" s="157">
        <v>76168.477928999986</v>
      </c>
      <c r="M57" s="157">
        <v>76168.477928999986</v>
      </c>
      <c r="N57" s="157">
        <v>76168.477928999986</v>
      </c>
      <c r="O57" s="157">
        <v>76168.477928999986</v>
      </c>
    </row>
    <row r="58" spans="2:15" ht="15" hidden="1" customHeight="1">
      <c r="B58" s="163"/>
      <c r="C58" s="163" t="s">
        <v>87</v>
      </c>
      <c r="D58" s="170" t="e">
        <v>#REF!</v>
      </c>
      <c r="E58" s="170" t="e">
        <v>#REF!</v>
      </c>
      <c r="F58" s="170" t="e">
        <v>#REF!</v>
      </c>
      <c r="G58" s="170" t="e">
        <v>#REF!</v>
      </c>
      <c r="H58" s="278"/>
      <c r="J58" s="163"/>
      <c r="K58" s="163" t="s">
        <v>87</v>
      </c>
      <c r="L58" s="170" t="e">
        <v>#REF!</v>
      </c>
      <c r="M58" s="170" t="e">
        <v>#REF!</v>
      </c>
      <c r="N58" s="170" t="e">
        <v>#REF!</v>
      </c>
      <c r="O58" s="170" t="e">
        <v>#REF!</v>
      </c>
    </row>
    <row r="59" spans="2:15" ht="15" customHeight="1">
      <c r="B59" s="169"/>
      <c r="C59" s="169" t="s">
        <v>248</v>
      </c>
      <c r="D59" s="170">
        <v>0</v>
      </c>
      <c r="E59" s="170">
        <v>0</v>
      </c>
      <c r="F59" s="170">
        <v>0</v>
      </c>
      <c r="G59" s="170">
        <v>0</v>
      </c>
      <c r="H59" s="278"/>
      <c r="J59" s="169"/>
      <c r="K59" s="169" t="s">
        <v>248</v>
      </c>
      <c r="L59" s="170">
        <v>0</v>
      </c>
      <c r="M59" s="170">
        <v>0</v>
      </c>
      <c r="N59" s="170">
        <v>0</v>
      </c>
      <c r="O59" s="170">
        <v>0</v>
      </c>
    </row>
    <row r="60" spans="2:15" ht="15" customHeight="1">
      <c r="B60" s="169"/>
      <c r="C60" s="169" t="s">
        <v>192</v>
      </c>
      <c r="D60" s="170">
        <v>0</v>
      </c>
      <c r="E60" s="170">
        <v>0</v>
      </c>
      <c r="F60" s="170">
        <v>23837.710497339998</v>
      </c>
      <c r="G60" s="170">
        <v>0</v>
      </c>
      <c r="H60" s="278"/>
      <c r="J60" s="169"/>
      <c r="K60" s="169" t="s">
        <v>192</v>
      </c>
      <c r="L60" s="170">
        <v>0</v>
      </c>
      <c r="M60" s="170">
        <v>0</v>
      </c>
      <c r="N60" s="170">
        <v>0</v>
      </c>
      <c r="O60" s="170">
        <v>0</v>
      </c>
    </row>
    <row r="61" spans="2:15" ht="15" customHeight="1">
      <c r="B61" s="169"/>
      <c r="C61" s="169" t="s">
        <v>282</v>
      </c>
      <c r="D61" s="176">
        <v>3333.7827696208815</v>
      </c>
      <c r="E61" s="176">
        <v>3192.1071339999999</v>
      </c>
      <c r="F61" s="176">
        <v>3247.600557376878</v>
      </c>
      <c r="G61" s="176">
        <v>3192.1071339999999</v>
      </c>
      <c r="H61" s="278"/>
      <c r="J61" s="169"/>
      <c r="K61" s="169" t="s">
        <v>282</v>
      </c>
      <c r="L61" s="176">
        <v>3192.1071339999999</v>
      </c>
      <c r="M61" s="176">
        <v>3192.1071339999999</v>
      </c>
      <c r="N61" s="176">
        <v>3192.1071339999999</v>
      </c>
      <c r="O61" s="176">
        <v>3192.1071339999999</v>
      </c>
    </row>
    <row r="62" spans="2:15" ht="15" hidden="1" customHeight="1">
      <c r="B62" s="169"/>
      <c r="C62" s="169" t="s">
        <v>193</v>
      </c>
      <c r="D62" s="170">
        <v>0</v>
      </c>
      <c r="E62" s="170">
        <v>0</v>
      </c>
      <c r="F62" s="170">
        <v>0</v>
      </c>
      <c r="G62" s="170">
        <v>0</v>
      </c>
      <c r="H62" s="278"/>
      <c r="J62" s="169"/>
      <c r="K62" s="169" t="s">
        <v>193</v>
      </c>
      <c r="L62" s="170">
        <v>0</v>
      </c>
      <c r="M62" s="170">
        <v>0</v>
      </c>
      <c r="N62" s="170">
        <v>0</v>
      </c>
      <c r="O62" s="170">
        <v>0</v>
      </c>
    </row>
    <row r="63" spans="2:15" ht="15" hidden="1" customHeight="1">
      <c r="B63" s="169"/>
      <c r="C63" s="169" t="s">
        <v>69</v>
      </c>
      <c r="D63" s="170" t="e">
        <v>#REF!</v>
      </c>
      <c r="E63" s="170" t="e">
        <v>#REF!</v>
      </c>
      <c r="F63" s="170" t="e">
        <v>#REF!</v>
      </c>
      <c r="G63" s="170" t="e">
        <v>#REF!</v>
      </c>
      <c r="H63" s="278"/>
      <c r="J63" s="169"/>
      <c r="K63" s="169" t="s">
        <v>69</v>
      </c>
      <c r="L63" s="170" t="e">
        <v>#REF!</v>
      </c>
      <c r="M63" s="170" t="e">
        <v>#REF!</v>
      </c>
      <c r="N63" s="170" t="e">
        <v>#REF!</v>
      </c>
      <c r="O63" s="170" t="e">
        <v>#REF!</v>
      </c>
    </row>
    <row r="64" spans="2:15" ht="15" hidden="1" customHeight="1">
      <c r="B64" s="169"/>
      <c r="C64" s="169" t="s">
        <v>70</v>
      </c>
      <c r="D64" s="170" t="e">
        <v>#REF!</v>
      </c>
      <c r="E64" s="170" t="e">
        <v>#REF!</v>
      </c>
      <c r="F64" s="170" t="e">
        <v>#REF!</v>
      </c>
      <c r="G64" s="170" t="e">
        <v>#REF!</v>
      </c>
      <c r="H64" s="278"/>
      <c r="J64" s="169"/>
      <c r="K64" s="169" t="s">
        <v>70</v>
      </c>
      <c r="L64" s="170" t="e">
        <v>#REF!</v>
      </c>
      <c r="M64" s="170" t="e">
        <v>#REF!</v>
      </c>
      <c r="N64" s="170" t="e">
        <v>#REF!</v>
      </c>
      <c r="O64" s="170" t="e">
        <v>#REF!</v>
      </c>
    </row>
    <row r="65" spans="2:15" ht="15" customHeight="1">
      <c r="B65" s="169"/>
      <c r="C65" s="169" t="s">
        <v>249</v>
      </c>
      <c r="D65" s="170">
        <v>1088</v>
      </c>
      <c r="E65" s="170">
        <v>1088</v>
      </c>
      <c r="F65" s="170">
        <v>1088</v>
      </c>
      <c r="G65" s="170">
        <v>1088</v>
      </c>
      <c r="H65" s="278"/>
      <c r="J65" s="169"/>
      <c r="K65" s="169" t="s">
        <v>249</v>
      </c>
      <c r="L65" s="170">
        <v>1088</v>
      </c>
      <c r="M65" s="170">
        <v>1088</v>
      </c>
      <c r="N65" s="170">
        <v>1088</v>
      </c>
      <c r="O65" s="170">
        <v>1088</v>
      </c>
    </row>
    <row r="66" spans="2:15" ht="15" customHeight="1">
      <c r="B66" s="169"/>
      <c r="C66" s="169" t="s">
        <v>250</v>
      </c>
      <c r="D66" s="170">
        <v>31505.672722956901</v>
      </c>
      <c r="E66" s="170">
        <v>30082.944155000001</v>
      </c>
      <c r="F66" s="170">
        <v>32526.890330869999</v>
      </c>
      <c r="G66" s="170">
        <v>30082.944155000001</v>
      </c>
      <c r="H66" s="278"/>
      <c r="J66" s="169"/>
      <c r="K66" s="169" t="s">
        <v>250</v>
      </c>
      <c r="L66" s="170">
        <v>30082.944155000001</v>
      </c>
      <c r="M66" s="170">
        <v>30082.944155000001</v>
      </c>
      <c r="N66" s="170">
        <v>30082.944155000001</v>
      </c>
      <c r="O66" s="170">
        <v>30082.944155000001</v>
      </c>
    </row>
    <row r="67" spans="2:15" ht="15" customHeight="1">
      <c r="B67" s="169"/>
      <c r="C67" s="169" t="s">
        <v>251</v>
      </c>
      <c r="D67" s="157">
        <v>2271.5726099999993</v>
      </c>
      <c r="E67" s="157">
        <v>2271.5726099999993</v>
      </c>
      <c r="F67" s="157">
        <v>2277.490597</v>
      </c>
      <c r="G67" s="157">
        <v>2271.5726099999993</v>
      </c>
      <c r="H67" s="278"/>
      <c r="J67" s="169"/>
      <c r="K67" s="169" t="s">
        <v>251</v>
      </c>
      <c r="L67" s="157">
        <v>2271.5726099999993</v>
      </c>
      <c r="M67" s="157">
        <v>2271.5726099999993</v>
      </c>
      <c r="N67" s="157">
        <v>2271.5726099999993</v>
      </c>
      <c r="O67" s="157">
        <v>2271.5726099999993</v>
      </c>
    </row>
    <row r="68" spans="2:15" s="153" customFormat="1" ht="15" customHeight="1">
      <c r="B68" s="169"/>
      <c r="C68" s="169" t="s">
        <v>284</v>
      </c>
      <c r="D68" s="170">
        <v>0</v>
      </c>
      <c r="E68" s="170">
        <v>0</v>
      </c>
      <c r="F68" s="170">
        <v>0</v>
      </c>
      <c r="G68" s="170">
        <v>0</v>
      </c>
      <c r="H68" s="278"/>
      <c r="J68" s="169"/>
      <c r="K68" s="169" t="s">
        <v>284</v>
      </c>
      <c r="L68" s="170">
        <v>0</v>
      </c>
      <c r="M68" s="170">
        <v>0</v>
      </c>
      <c r="N68" s="170">
        <v>0</v>
      </c>
      <c r="O68" s="170">
        <v>0</v>
      </c>
    </row>
    <row r="69" spans="2:15" s="172" customFormat="1" ht="15" customHeight="1">
      <c r="B69" s="173"/>
      <c r="C69" s="169" t="s">
        <v>252</v>
      </c>
      <c r="D69" s="174">
        <v>20024.970980341699</v>
      </c>
      <c r="E69" s="174">
        <v>17993.648703999999</v>
      </c>
      <c r="F69" s="174">
        <v>18225.377805999997</v>
      </c>
      <c r="G69" s="174">
        <v>17993.648703999999</v>
      </c>
      <c r="H69" s="278"/>
      <c r="J69" s="173"/>
      <c r="K69" s="169" t="s">
        <v>252</v>
      </c>
      <c r="L69" s="174">
        <v>17993.648703999999</v>
      </c>
      <c r="M69" s="174">
        <v>17993.648703999999</v>
      </c>
      <c r="N69" s="174">
        <v>17993.648703999999</v>
      </c>
      <c r="O69" s="174">
        <v>17993.648703999999</v>
      </c>
    </row>
    <row r="70" spans="2:15" s="172" customFormat="1" ht="15" hidden="1" customHeight="1">
      <c r="B70" s="173"/>
      <c r="C70" s="169" t="s">
        <v>71</v>
      </c>
      <c r="D70" s="174" t="e">
        <v>#REF!</v>
      </c>
      <c r="E70" s="174" t="e">
        <v>#REF!</v>
      </c>
      <c r="F70" s="174" t="e">
        <v>#REF!</v>
      </c>
      <c r="G70" s="174" t="e">
        <v>#REF!</v>
      </c>
      <c r="H70" s="278"/>
      <c r="J70" s="173"/>
      <c r="K70" s="169" t="s">
        <v>71</v>
      </c>
      <c r="L70" s="174" t="e">
        <v>#REF!</v>
      </c>
      <c r="M70" s="174" t="e">
        <v>#REF!</v>
      </c>
      <c r="N70" s="174" t="e">
        <v>#REF!</v>
      </c>
      <c r="O70" s="174" t="e">
        <v>#REF!</v>
      </c>
    </row>
    <row r="71" spans="2:15" s="172" customFormat="1" ht="15" hidden="1" customHeight="1">
      <c r="B71" s="178"/>
      <c r="C71" s="179" t="s">
        <v>72</v>
      </c>
      <c r="D71" s="174" t="e">
        <v>#REF!</v>
      </c>
      <c r="E71" s="174" t="e">
        <v>#REF!</v>
      </c>
      <c r="F71" s="174" t="e">
        <v>#REF!</v>
      </c>
      <c r="G71" s="174" t="e">
        <v>#REF!</v>
      </c>
      <c r="H71" s="278"/>
      <c r="J71" s="178"/>
      <c r="K71" s="179" t="s">
        <v>72</v>
      </c>
      <c r="L71" s="174" t="e">
        <v>#REF!</v>
      </c>
      <c r="M71" s="174" t="e">
        <v>#REF!</v>
      </c>
      <c r="N71" s="174" t="e">
        <v>#REF!</v>
      </c>
      <c r="O71" s="174" t="e">
        <v>#REF!</v>
      </c>
    </row>
    <row r="72" spans="2:15" s="172" customFormat="1" ht="15" hidden="1" customHeight="1">
      <c r="B72" s="178"/>
      <c r="C72" s="179" t="s">
        <v>73</v>
      </c>
      <c r="D72" s="174" t="e">
        <v>#REF!</v>
      </c>
      <c r="E72" s="174" t="e">
        <v>#REF!</v>
      </c>
      <c r="F72" s="174" t="e">
        <v>#REF!</v>
      </c>
      <c r="G72" s="174" t="e">
        <v>#REF!</v>
      </c>
      <c r="H72" s="278"/>
      <c r="J72" s="178"/>
      <c r="K72" s="179" t="s">
        <v>73</v>
      </c>
      <c r="L72" s="174" t="e">
        <v>#REF!</v>
      </c>
      <c r="M72" s="174" t="e">
        <v>#REF!</v>
      </c>
      <c r="N72" s="174" t="e">
        <v>#REF!</v>
      </c>
      <c r="O72" s="174" t="e">
        <v>#REF!</v>
      </c>
    </row>
    <row r="73" spans="2:15" s="172" customFormat="1" ht="15" hidden="1" customHeight="1">
      <c r="B73" s="173"/>
      <c r="C73" s="169" t="s">
        <v>74</v>
      </c>
      <c r="D73" s="174" t="e">
        <v>#REF!</v>
      </c>
      <c r="E73" s="174" t="e">
        <v>#REF!</v>
      </c>
      <c r="F73" s="174" t="e">
        <v>#REF!</v>
      </c>
      <c r="G73" s="174" t="e">
        <v>#REF!</v>
      </c>
      <c r="H73" s="278"/>
      <c r="J73" s="173"/>
      <c r="K73" s="169" t="s">
        <v>74</v>
      </c>
      <c r="L73" s="174" t="e">
        <v>#REF!</v>
      </c>
      <c r="M73" s="174" t="e">
        <v>#REF!</v>
      </c>
      <c r="N73" s="174" t="e">
        <v>#REF!</v>
      </c>
      <c r="O73" s="174" t="e">
        <v>#REF!</v>
      </c>
    </row>
    <row r="74" spans="2:15" s="172" customFormat="1" ht="15" customHeight="1">
      <c r="B74" s="173"/>
      <c r="C74" s="169" t="s">
        <v>312</v>
      </c>
      <c r="D74" s="175">
        <v>4000</v>
      </c>
      <c r="E74" s="175">
        <v>4000</v>
      </c>
      <c r="F74" s="175">
        <v>4000</v>
      </c>
      <c r="G74" s="175">
        <v>4000</v>
      </c>
      <c r="H74" s="278"/>
      <c r="J74" s="173"/>
      <c r="K74" s="169" t="s">
        <v>312</v>
      </c>
      <c r="L74" s="175">
        <v>4000</v>
      </c>
      <c r="M74" s="175">
        <v>4000</v>
      </c>
      <c r="N74" s="175">
        <v>4000</v>
      </c>
      <c r="O74" s="175">
        <v>4000</v>
      </c>
    </row>
    <row r="75" spans="2:15" s="172" customFormat="1" ht="15" customHeight="1">
      <c r="B75" s="173"/>
      <c r="C75" s="169" t="s">
        <v>253</v>
      </c>
      <c r="D75" s="174">
        <v>16554.065800877001</v>
      </c>
      <c r="E75" s="174">
        <v>2401.8593040000001</v>
      </c>
      <c r="F75" s="174">
        <v>0</v>
      </c>
      <c r="G75" s="174">
        <v>2401.8593040000001</v>
      </c>
      <c r="H75" s="278"/>
      <c r="J75" s="173"/>
      <c r="K75" s="169" t="s">
        <v>253</v>
      </c>
      <c r="L75" s="174">
        <v>2401.8593040000001</v>
      </c>
      <c r="M75" s="174">
        <v>2401.8593040000001</v>
      </c>
      <c r="N75" s="174">
        <v>2401.8593040000001</v>
      </c>
      <c r="O75" s="174">
        <v>2401.8593040000001</v>
      </c>
    </row>
    <row r="76" spans="2:15" s="172" customFormat="1" ht="19.5" hidden="1" customHeight="1">
      <c r="B76" s="173"/>
      <c r="C76" s="180" t="s">
        <v>159</v>
      </c>
      <c r="D76" s="174" t="e">
        <v>#REF!</v>
      </c>
      <c r="E76" s="174" t="e">
        <v>#REF!</v>
      </c>
      <c r="F76" s="174" t="e">
        <v>#REF!</v>
      </c>
      <c r="G76" s="174" t="e">
        <v>#REF!</v>
      </c>
      <c r="H76" s="278"/>
      <c r="J76" s="173"/>
      <c r="K76" s="180" t="s">
        <v>159</v>
      </c>
      <c r="L76" s="174" t="e">
        <v>#REF!</v>
      </c>
      <c r="M76" s="174" t="e">
        <v>#REF!</v>
      </c>
      <c r="N76" s="174" t="e">
        <v>#REF!</v>
      </c>
      <c r="O76" s="174" t="e">
        <v>#REF!</v>
      </c>
    </row>
    <row r="77" spans="2:15" s="172" customFormat="1" ht="19.5" customHeight="1">
      <c r="B77" s="173"/>
      <c r="C77" s="169" t="s">
        <v>296</v>
      </c>
      <c r="D77" s="175">
        <v>22535.538205382429</v>
      </c>
      <c r="E77" s="175">
        <v>26979.334211999998</v>
      </c>
      <c r="F77" s="175">
        <v>29381.193515999999</v>
      </c>
      <c r="G77" s="175">
        <v>26979.334211999998</v>
      </c>
      <c r="H77" s="278"/>
      <c r="J77" s="173"/>
      <c r="K77" s="169" t="s">
        <v>296</v>
      </c>
      <c r="L77" s="175">
        <v>26979.334211999998</v>
      </c>
      <c r="M77" s="175">
        <v>26979.334211999998</v>
      </c>
      <c r="N77" s="175">
        <v>26979.334211999998</v>
      </c>
      <c r="O77" s="175">
        <v>26979.334211999998</v>
      </c>
    </row>
    <row r="78" spans="2:15" s="172" customFormat="1" ht="15" customHeight="1">
      <c r="B78" s="173"/>
      <c r="C78" s="163" t="s">
        <v>254</v>
      </c>
      <c r="D78" s="175">
        <v>14605.982939177757</v>
      </c>
      <c r="E78" s="175">
        <v>13377.631358659557</v>
      </c>
      <c r="F78" s="175">
        <v>18471.966013661509</v>
      </c>
      <c r="G78" s="175">
        <v>13377.631358659557</v>
      </c>
      <c r="H78" s="278"/>
      <c r="J78" s="173"/>
      <c r="K78" s="163" t="s">
        <v>254</v>
      </c>
      <c r="L78" s="175">
        <v>13377.631358659557</v>
      </c>
      <c r="M78" s="175">
        <v>13377.631358659557</v>
      </c>
      <c r="N78" s="175">
        <v>13377.631358659557</v>
      </c>
      <c r="O78" s="175">
        <v>13377.631358659557</v>
      </c>
    </row>
    <row r="79" spans="2:15" s="172" customFormat="1" ht="15" hidden="1" customHeight="1">
      <c r="B79" s="173"/>
      <c r="C79" s="169" t="s">
        <v>75</v>
      </c>
      <c r="D79" s="174" t="e">
        <v>#REF!</v>
      </c>
      <c r="E79" s="174" t="e">
        <v>#REF!</v>
      </c>
      <c r="F79" s="174" t="e">
        <v>#REF!</v>
      </c>
      <c r="G79" s="174" t="e">
        <v>#REF!</v>
      </c>
      <c r="H79" s="278"/>
      <c r="J79" s="173"/>
      <c r="K79" s="169" t="s">
        <v>75</v>
      </c>
      <c r="L79" s="174" t="e">
        <v>#REF!</v>
      </c>
      <c r="M79" s="174" t="e">
        <v>#REF!</v>
      </c>
      <c r="N79" s="174" t="e">
        <v>#REF!</v>
      </c>
      <c r="O79" s="174" t="e">
        <v>#REF!</v>
      </c>
    </row>
    <row r="80" spans="2:15" s="172" customFormat="1" ht="15" hidden="1" customHeight="1">
      <c r="B80" s="173"/>
      <c r="C80" s="169" t="s">
        <v>76</v>
      </c>
      <c r="D80" s="174" t="e">
        <v>#REF!</v>
      </c>
      <c r="E80" s="174" t="e">
        <v>#REF!</v>
      </c>
      <c r="F80" s="174" t="e">
        <v>#REF!</v>
      </c>
      <c r="G80" s="174" t="e">
        <v>#REF!</v>
      </c>
      <c r="H80" s="278"/>
      <c r="J80" s="173"/>
      <c r="K80" s="169" t="s">
        <v>76</v>
      </c>
      <c r="L80" s="174" t="e">
        <v>#REF!</v>
      </c>
      <c r="M80" s="174" t="e">
        <v>#REF!</v>
      </c>
      <c r="N80" s="174" t="e">
        <v>#REF!</v>
      </c>
      <c r="O80" s="174" t="e">
        <v>#REF!</v>
      </c>
    </row>
    <row r="81" spans="1:15" s="172" customFormat="1" ht="15" customHeight="1">
      <c r="B81" s="173"/>
      <c r="C81" s="163" t="s">
        <v>255</v>
      </c>
      <c r="D81" s="174">
        <v>175.71915200000001</v>
      </c>
      <c r="E81" s="174">
        <v>169.89536200000001</v>
      </c>
      <c r="F81" s="174">
        <v>121.67674100000001</v>
      </c>
      <c r="G81" s="174">
        <v>169.89536200000001</v>
      </c>
      <c r="H81" s="278"/>
      <c r="J81" s="173"/>
      <c r="K81" s="163" t="s">
        <v>255</v>
      </c>
      <c r="L81" s="174">
        <v>169.89536200000001</v>
      </c>
      <c r="M81" s="174">
        <v>169.89536200000001</v>
      </c>
      <c r="N81" s="174">
        <v>169.89536200000001</v>
      </c>
      <c r="O81" s="174">
        <v>169.89536200000001</v>
      </c>
    </row>
    <row r="82" spans="1:15" s="172" customFormat="1" ht="15" customHeight="1">
      <c r="B82" s="173"/>
      <c r="C82" s="163" t="s">
        <v>256</v>
      </c>
      <c r="D82" s="174">
        <v>1375.022903</v>
      </c>
      <c r="E82" s="174">
        <v>1380.273768</v>
      </c>
      <c r="F82" s="174">
        <v>1487.955483</v>
      </c>
      <c r="G82" s="174">
        <v>1380.273768</v>
      </c>
      <c r="H82" s="278"/>
      <c r="J82" s="173"/>
      <c r="K82" s="163" t="s">
        <v>256</v>
      </c>
      <c r="L82" s="174">
        <v>1380.273768</v>
      </c>
      <c r="M82" s="174">
        <v>1380.273768</v>
      </c>
      <c r="N82" s="174">
        <v>1380.273768</v>
      </c>
      <c r="O82" s="174">
        <v>1380.273768</v>
      </c>
    </row>
    <row r="83" spans="1:15" s="172" customFormat="1" ht="15" customHeight="1">
      <c r="B83" s="173"/>
      <c r="C83" s="163" t="s">
        <v>257</v>
      </c>
      <c r="D83" s="174">
        <v>1643.4443974722662</v>
      </c>
      <c r="E83" s="174">
        <v>1643.3812350000001</v>
      </c>
      <c r="F83" s="174">
        <v>968.60924077713685</v>
      </c>
      <c r="G83" s="174">
        <v>1643.3812350000001</v>
      </c>
      <c r="H83" s="278"/>
      <c r="J83" s="173"/>
      <c r="K83" s="163" t="s">
        <v>257</v>
      </c>
      <c r="L83" s="174">
        <v>1643.3812350000001</v>
      </c>
      <c r="M83" s="174">
        <v>1643.3812350000001</v>
      </c>
      <c r="N83" s="174">
        <v>1643.3812350000001</v>
      </c>
      <c r="O83" s="174">
        <v>1643.3812350000001</v>
      </c>
    </row>
    <row r="84" spans="1:15" s="172" customFormat="1" ht="15" customHeight="1">
      <c r="B84" s="173"/>
      <c r="C84" s="163" t="s">
        <v>258</v>
      </c>
      <c r="D84" s="174">
        <v>2151.98547230851</v>
      </c>
      <c r="E84" s="174">
        <v>4961.5197770000004</v>
      </c>
      <c r="F84" s="174">
        <v>4961.5197770000004</v>
      </c>
      <c r="G84" s="174">
        <v>4961.5197770000004</v>
      </c>
      <c r="H84" s="278"/>
      <c r="J84" s="173"/>
      <c r="K84" s="163" t="s">
        <v>258</v>
      </c>
      <c r="L84" s="174">
        <v>4961.5197770000004</v>
      </c>
      <c r="M84" s="174">
        <v>4961.5197770000004</v>
      </c>
      <c r="N84" s="174">
        <v>4961.5197770000004</v>
      </c>
      <c r="O84" s="174">
        <v>4961.5197770000004</v>
      </c>
    </row>
    <row r="85" spans="1:15" s="172" customFormat="1" ht="15" customHeight="1">
      <c r="B85" s="163" t="s">
        <v>287</v>
      </c>
      <c r="C85" s="163"/>
      <c r="D85" s="174">
        <v>263372.34278748679</v>
      </c>
      <c r="E85" s="174">
        <v>353955.92693199997</v>
      </c>
      <c r="F85" s="174">
        <v>354401.671432</v>
      </c>
      <c r="G85" s="174">
        <v>357139.88314900023</v>
      </c>
      <c r="H85" s="278"/>
      <c r="J85" s="163" t="s">
        <v>287</v>
      </c>
      <c r="K85" s="163"/>
      <c r="L85" s="174">
        <v>357139.88314900023</v>
      </c>
      <c r="M85" s="174">
        <v>357139.88314900023</v>
      </c>
      <c r="N85" s="174">
        <v>357139.88314900023</v>
      </c>
      <c r="O85" s="174">
        <v>357139.88314900023</v>
      </c>
    </row>
    <row r="86" spans="1:15" ht="15" customHeight="1">
      <c r="A86" s="181"/>
      <c r="B86" s="163"/>
      <c r="C86" s="255" t="s">
        <v>278</v>
      </c>
      <c r="D86" s="157">
        <v>164752.72249499999</v>
      </c>
      <c r="E86" s="157">
        <v>223163.86520899998</v>
      </c>
      <c r="F86" s="157">
        <v>223140.58733099999</v>
      </c>
      <c r="G86" s="157">
        <v>223163.76009499998</v>
      </c>
      <c r="H86" s="278"/>
      <c r="I86" s="181"/>
      <c r="J86" s="163"/>
      <c r="K86" s="255" t="s">
        <v>278</v>
      </c>
      <c r="L86" s="157">
        <v>223163.76009499998</v>
      </c>
      <c r="M86" s="157">
        <v>223163.76009499998</v>
      </c>
      <c r="N86" s="157">
        <v>223163.76009499998</v>
      </c>
      <c r="O86" s="157">
        <v>223163.76009499998</v>
      </c>
    </row>
    <row r="87" spans="1:15" ht="15" customHeight="1">
      <c r="A87" s="181"/>
      <c r="B87" s="163"/>
      <c r="C87" s="255" t="s">
        <v>279</v>
      </c>
      <c r="D87" s="157">
        <v>98619.620292486798</v>
      </c>
      <c r="E87" s="157">
        <v>130792.06172300001</v>
      </c>
      <c r="F87" s="157">
        <v>131261.08410099999</v>
      </c>
      <c r="G87" s="157">
        <v>133976.12305400029</v>
      </c>
      <c r="H87" s="278"/>
      <c r="I87" s="181"/>
      <c r="J87" s="163"/>
      <c r="K87" s="255" t="s">
        <v>279</v>
      </c>
      <c r="L87" s="157">
        <v>133976.12305400029</v>
      </c>
      <c r="M87" s="157">
        <v>133976.12305400029</v>
      </c>
      <c r="N87" s="157">
        <v>133976.12305400029</v>
      </c>
      <c r="O87" s="157">
        <v>133976.12305400029</v>
      </c>
    </row>
    <row r="88" spans="1:15" ht="15" hidden="1" customHeight="1">
      <c r="A88" s="181"/>
      <c r="C88" s="169"/>
      <c r="D88" s="157" t="e">
        <v>#REF!</v>
      </c>
      <c r="E88" s="157" t="e">
        <v>#REF!</v>
      </c>
      <c r="F88" s="157" t="e">
        <v>#REF!</v>
      </c>
      <c r="G88" s="157" t="e">
        <v>#REF!</v>
      </c>
      <c r="H88" s="278"/>
      <c r="I88" s="181"/>
      <c r="K88" s="169"/>
      <c r="L88" s="157" t="e">
        <v>#REF!</v>
      </c>
      <c r="M88" s="157" t="e">
        <v>#REF!</v>
      </c>
      <c r="N88" s="157" t="e">
        <v>#REF!</v>
      </c>
      <c r="O88" s="157" t="e">
        <v>#REF!</v>
      </c>
    </row>
    <row r="89" spans="1:15" ht="23.25" hidden="1" customHeight="1">
      <c r="A89" s="163" t="s">
        <v>77</v>
      </c>
      <c r="B89" s="181"/>
      <c r="C89" s="169"/>
      <c r="D89" s="170" t="e">
        <v>#REF!</v>
      </c>
      <c r="E89" s="170" t="e">
        <v>#REF!</v>
      </c>
      <c r="F89" s="170" t="e">
        <v>#REF!</v>
      </c>
      <c r="G89" s="170" t="e">
        <v>#REF!</v>
      </c>
      <c r="H89" s="278"/>
      <c r="I89" s="163" t="s">
        <v>77</v>
      </c>
      <c r="J89" s="181"/>
      <c r="K89" s="169"/>
      <c r="L89" s="170" t="e">
        <v>#REF!</v>
      </c>
      <c r="M89" s="170" t="e">
        <v>#REF!</v>
      </c>
      <c r="N89" s="170" t="e">
        <v>#REF!</v>
      </c>
      <c r="O89" s="170" t="e">
        <v>#REF!</v>
      </c>
    </row>
    <row r="90" spans="1:15" s="181" customFormat="1" ht="9" customHeight="1">
      <c r="B90" s="148"/>
      <c r="C90" s="169"/>
      <c r="D90" s="157"/>
      <c r="E90" s="157"/>
      <c r="F90" s="157"/>
      <c r="G90" s="157"/>
      <c r="H90" s="278"/>
      <c r="J90" s="148"/>
      <c r="K90" s="169"/>
      <c r="L90" s="157"/>
      <c r="M90" s="157"/>
      <c r="N90" s="157"/>
      <c r="O90" s="157"/>
    </row>
    <row r="91" spans="1:15" s="181" customFormat="1" ht="15.5" customHeight="1">
      <c r="A91" s="162" t="s">
        <v>195</v>
      </c>
      <c r="B91" s="148"/>
      <c r="C91" s="169"/>
      <c r="D91" s="157">
        <v>17004.566440595954</v>
      </c>
      <c r="E91" s="157">
        <v>-76167.196273350681</v>
      </c>
      <c r="F91" s="157">
        <v>-66905.583186297445</v>
      </c>
      <c r="G91" s="157">
        <v>-79351.194723877648</v>
      </c>
      <c r="H91" s="278"/>
      <c r="I91" s="162" t="s">
        <v>195</v>
      </c>
      <c r="J91" s="148"/>
      <c r="K91" s="169"/>
      <c r="L91" s="157">
        <v>-79351.194723877648</v>
      </c>
      <c r="M91" s="157">
        <v>-79351.194723877648</v>
      </c>
      <c r="N91" s="157">
        <v>-79351.194723877648</v>
      </c>
      <c r="O91" s="157">
        <v>-79351.194723877648</v>
      </c>
    </row>
    <row r="92" spans="1:15" s="181" customFormat="1" ht="20.25" customHeight="1">
      <c r="A92" s="162"/>
      <c r="C92" s="182" t="s">
        <v>236</v>
      </c>
      <c r="D92" s="157">
        <v>281511.66029587295</v>
      </c>
      <c r="E92" s="157">
        <v>202197.54267692403</v>
      </c>
      <c r="F92" s="157">
        <v>183871.73120524932</v>
      </c>
      <c r="G92" s="157">
        <v>199013.54422639706</v>
      </c>
      <c r="H92" s="278"/>
      <c r="I92" s="162"/>
      <c r="K92" s="182" t="s">
        <v>236</v>
      </c>
      <c r="L92" s="157">
        <v>199013.54422639706</v>
      </c>
      <c r="M92" s="157">
        <v>199013.54422639706</v>
      </c>
      <c r="N92" s="157">
        <v>199013.54422639706</v>
      </c>
      <c r="O92" s="157">
        <v>199013.54422639706</v>
      </c>
    </row>
    <row r="93" spans="1:15" ht="15" customHeight="1">
      <c r="A93" s="162"/>
      <c r="C93" s="182" t="s">
        <v>237</v>
      </c>
      <c r="D93" s="157">
        <v>-264507.09385527699</v>
      </c>
      <c r="E93" s="157">
        <v>-278364.73895027471</v>
      </c>
      <c r="F93" s="157">
        <v>-250777.31439154677</v>
      </c>
      <c r="G93" s="157">
        <v>-278364.73895027471</v>
      </c>
      <c r="H93" s="278"/>
      <c r="I93" s="162"/>
      <c r="K93" s="182" t="s">
        <v>237</v>
      </c>
      <c r="L93" s="157">
        <v>-278364.73895027471</v>
      </c>
      <c r="M93" s="157">
        <v>-278364.73895027471</v>
      </c>
      <c r="N93" s="157">
        <v>-278364.73895027471</v>
      </c>
      <c r="O93" s="157">
        <v>-278364.73895027471</v>
      </c>
    </row>
    <row r="94" spans="1:15" s="183" customFormat="1" ht="3.75" customHeight="1">
      <c r="A94" s="181"/>
      <c r="B94" s="148"/>
      <c r="C94" s="169"/>
      <c r="D94" s="157"/>
      <c r="E94" s="157"/>
      <c r="F94" s="157"/>
      <c r="G94" s="157"/>
      <c r="H94" s="278"/>
      <c r="I94" s="181"/>
      <c r="J94" s="148"/>
      <c r="K94" s="169"/>
      <c r="L94" s="157"/>
      <c r="M94" s="157"/>
      <c r="N94" s="157"/>
      <c r="O94" s="157"/>
    </row>
    <row r="95" spans="1:15" s="183" customFormat="1" ht="22.5" customHeight="1">
      <c r="A95" s="163" t="s">
        <v>196</v>
      </c>
      <c r="B95" s="181"/>
      <c r="C95" s="169"/>
      <c r="D95" s="170">
        <v>0</v>
      </c>
      <c r="E95" s="170">
        <v>0</v>
      </c>
      <c r="F95" s="170">
        <v>0</v>
      </c>
      <c r="G95" s="170">
        <v>0</v>
      </c>
      <c r="H95" s="280"/>
      <c r="I95" s="163" t="s">
        <v>196</v>
      </c>
      <c r="J95" s="181"/>
      <c r="K95" s="169"/>
      <c r="L95" s="170">
        <v>0</v>
      </c>
      <c r="M95" s="170">
        <v>0</v>
      </c>
      <c r="N95" s="170">
        <v>0</v>
      </c>
      <c r="O95" s="170">
        <v>0</v>
      </c>
    </row>
    <row r="96" spans="1:15" ht="15" customHeight="1">
      <c r="A96" s="163" t="s">
        <v>197</v>
      </c>
      <c r="B96" s="163"/>
      <c r="C96" s="181"/>
      <c r="D96" s="170">
        <v>0</v>
      </c>
      <c r="E96" s="170">
        <v>0</v>
      </c>
      <c r="F96" s="170">
        <v>0</v>
      </c>
      <c r="G96" s="170">
        <v>0</v>
      </c>
      <c r="H96" s="280"/>
      <c r="I96" s="163" t="s">
        <v>197</v>
      </c>
      <c r="J96" s="163"/>
      <c r="K96" s="181"/>
      <c r="L96" s="170">
        <v>0</v>
      </c>
      <c r="M96" s="170">
        <v>0</v>
      </c>
      <c r="N96" s="170">
        <v>0</v>
      </c>
      <c r="O96" s="170">
        <v>0</v>
      </c>
    </row>
    <row r="97" spans="1:15" ht="15" customHeight="1">
      <c r="A97" s="162" t="s">
        <v>198</v>
      </c>
      <c r="B97" s="184"/>
      <c r="C97" s="184"/>
      <c r="D97" s="176">
        <v>17004.566440595954</v>
      </c>
      <c r="E97" s="176">
        <v>-76167.196273350681</v>
      </c>
      <c r="F97" s="176">
        <v>-66905.583186297445</v>
      </c>
      <c r="G97" s="176">
        <v>-79351.194723877648</v>
      </c>
      <c r="H97" s="280"/>
      <c r="I97" s="162" t="s">
        <v>198</v>
      </c>
      <c r="J97" s="184"/>
      <c r="K97" s="184"/>
      <c r="L97" s="176">
        <v>-79351.194723877648</v>
      </c>
      <c r="M97" s="176">
        <v>-79351.194723877648</v>
      </c>
      <c r="N97" s="176">
        <v>-79351.194723877648</v>
      </c>
      <c r="O97" s="176">
        <v>-79351.194723877648</v>
      </c>
    </row>
    <row r="98" spans="1:15" ht="3.75" customHeight="1">
      <c r="A98" s="476"/>
      <c r="B98" s="477"/>
      <c r="C98" s="477"/>
      <c r="D98" s="478"/>
      <c r="E98" s="478"/>
      <c r="F98" s="478"/>
      <c r="G98" s="478"/>
      <c r="H98" s="479"/>
      <c r="I98" s="476"/>
      <c r="J98" s="477"/>
      <c r="K98" s="477"/>
      <c r="L98" s="478"/>
      <c r="M98" s="478"/>
      <c r="N98" s="478"/>
      <c r="O98" s="478"/>
    </row>
    <row r="99" spans="1:15" ht="15" hidden="1" customHeight="1">
      <c r="A99" s="480" t="s">
        <v>43</v>
      </c>
      <c r="B99" s="481"/>
      <c r="C99" s="481"/>
      <c r="D99" s="482"/>
      <c r="E99" s="482"/>
      <c r="F99" s="483"/>
      <c r="G99" s="483"/>
      <c r="H99" s="484"/>
      <c r="I99" s="480" t="s">
        <v>43</v>
      </c>
      <c r="J99" s="481"/>
      <c r="K99" s="481"/>
      <c r="L99" s="483"/>
      <c r="M99" s="483"/>
      <c r="N99" s="483"/>
      <c r="O99" s="483"/>
    </row>
    <row r="100" spans="1:15" ht="15" hidden="1" customHeight="1">
      <c r="A100" s="162"/>
      <c r="B100" s="163" t="s">
        <v>20</v>
      </c>
      <c r="C100" s="184"/>
      <c r="D100" s="158"/>
      <c r="E100" s="158"/>
      <c r="F100" s="171"/>
      <c r="G100" s="171"/>
      <c r="H100" s="278"/>
      <c r="I100" s="162"/>
      <c r="J100" s="163" t="s">
        <v>20</v>
      </c>
      <c r="K100" s="184"/>
      <c r="L100" s="171"/>
      <c r="M100" s="171"/>
      <c r="N100" s="171"/>
      <c r="O100" s="171"/>
    </row>
    <row r="101" spans="1:15" ht="15" hidden="1" customHeight="1">
      <c r="A101" s="162"/>
      <c r="B101" s="163" t="s">
        <v>48</v>
      </c>
      <c r="C101" s="184"/>
      <c r="D101" s="158"/>
      <c r="E101" s="158"/>
      <c r="F101" s="177"/>
      <c r="G101" s="177"/>
      <c r="H101" s="278"/>
      <c r="I101" s="162"/>
      <c r="J101" s="163" t="s">
        <v>48</v>
      </c>
      <c r="K101" s="184"/>
      <c r="L101" s="177"/>
      <c r="M101" s="177"/>
      <c r="N101" s="177"/>
      <c r="O101" s="177"/>
    </row>
    <row r="102" spans="1:15" ht="15" hidden="1" customHeight="1">
      <c r="A102" s="162"/>
      <c r="B102" s="163" t="s">
        <v>78</v>
      </c>
      <c r="C102" s="184"/>
      <c r="D102" s="158"/>
      <c r="E102" s="158"/>
      <c r="F102" s="171"/>
      <c r="G102" s="171"/>
      <c r="H102" s="278"/>
      <c r="I102" s="162"/>
      <c r="J102" s="163" t="s">
        <v>78</v>
      </c>
      <c r="K102" s="184"/>
      <c r="L102" s="171"/>
      <c r="M102" s="171"/>
      <c r="N102" s="171"/>
      <c r="O102" s="171"/>
    </row>
    <row r="103" spans="1:15" ht="15" hidden="1" customHeight="1">
      <c r="A103" s="162"/>
      <c r="B103" s="163"/>
      <c r="C103" s="185" t="s">
        <v>79</v>
      </c>
      <c r="D103" s="158"/>
      <c r="E103" s="158"/>
      <c r="F103" s="164"/>
      <c r="G103" s="164"/>
      <c r="H103" s="278"/>
      <c r="I103" s="162"/>
      <c r="J103" s="163"/>
      <c r="K103" s="185" t="s">
        <v>79</v>
      </c>
      <c r="L103" s="164"/>
      <c r="M103" s="164"/>
      <c r="N103" s="164"/>
      <c r="O103" s="164"/>
    </row>
    <row r="104" spans="1:15" ht="15" hidden="1" customHeight="1">
      <c r="A104" s="162"/>
      <c r="B104" s="163"/>
      <c r="C104" s="184" t="s">
        <v>80</v>
      </c>
      <c r="D104" s="158"/>
      <c r="E104" s="158"/>
      <c r="F104" s="164"/>
      <c r="G104" s="164"/>
      <c r="H104" s="278"/>
      <c r="I104" s="162"/>
      <c r="J104" s="163"/>
      <c r="K104" s="184" t="s">
        <v>80</v>
      </c>
      <c r="L104" s="164"/>
      <c r="M104" s="164"/>
      <c r="N104" s="164"/>
      <c r="O104" s="164"/>
    </row>
    <row r="105" spans="1:15" ht="15" hidden="1" customHeight="1">
      <c r="A105" s="162"/>
      <c r="B105" s="163"/>
      <c r="C105" s="184" t="s">
        <v>81</v>
      </c>
      <c r="D105" s="158"/>
      <c r="E105" s="158"/>
      <c r="F105" s="164"/>
      <c r="G105" s="164"/>
      <c r="H105" s="278"/>
      <c r="I105" s="162"/>
      <c r="J105" s="163"/>
      <c r="K105" s="184" t="s">
        <v>81</v>
      </c>
      <c r="L105" s="164"/>
      <c r="M105" s="164"/>
      <c r="N105" s="164"/>
      <c r="O105" s="164"/>
    </row>
    <row r="106" spans="1:15" ht="15" hidden="1" customHeight="1">
      <c r="A106" s="162"/>
      <c r="B106" s="163" t="s">
        <v>49</v>
      </c>
      <c r="C106" s="184"/>
      <c r="D106" s="158"/>
      <c r="E106" s="158"/>
      <c r="F106" s="171"/>
      <c r="G106" s="171"/>
      <c r="H106" s="278"/>
      <c r="I106" s="162"/>
      <c r="J106" s="163" t="s">
        <v>49</v>
      </c>
      <c r="K106" s="184"/>
      <c r="L106" s="171"/>
      <c r="M106" s="171"/>
      <c r="N106" s="171"/>
      <c r="O106" s="171"/>
    </row>
    <row r="107" spans="1:15" ht="15" hidden="1" customHeight="1">
      <c r="A107" s="162"/>
      <c r="B107" s="163" t="s">
        <v>44</v>
      </c>
      <c r="C107" s="184"/>
      <c r="D107" s="158"/>
      <c r="E107" s="158"/>
      <c r="F107" s="171"/>
      <c r="G107" s="171"/>
      <c r="H107" s="278"/>
      <c r="I107" s="162"/>
      <c r="J107" s="163" t="s">
        <v>44</v>
      </c>
      <c r="K107" s="184"/>
      <c r="L107" s="171"/>
      <c r="M107" s="171"/>
      <c r="N107" s="171"/>
      <c r="O107" s="171"/>
    </row>
    <row r="108" spans="1:15" ht="15" hidden="1" customHeight="1">
      <c r="A108" s="162"/>
      <c r="B108" s="163" t="s">
        <v>45</v>
      </c>
      <c r="C108" s="184"/>
      <c r="D108" s="158"/>
      <c r="E108" s="158"/>
      <c r="F108" s="171"/>
      <c r="G108" s="171"/>
      <c r="H108" s="278"/>
      <c r="I108" s="162"/>
      <c r="J108" s="163" t="s">
        <v>45</v>
      </c>
      <c r="K108" s="184"/>
      <c r="L108" s="171"/>
      <c r="M108" s="171"/>
      <c r="N108" s="171"/>
      <c r="O108" s="171"/>
    </row>
    <row r="109" spans="1:15" ht="15" hidden="1" customHeight="1">
      <c r="A109" s="162"/>
      <c r="B109" s="163" t="s">
        <v>46</v>
      </c>
      <c r="C109" s="184"/>
      <c r="D109" s="158"/>
      <c r="E109" s="158"/>
      <c r="F109" s="171"/>
      <c r="G109" s="171"/>
      <c r="H109" s="278"/>
      <c r="I109" s="162"/>
      <c r="J109" s="163" t="s">
        <v>46</v>
      </c>
      <c r="K109" s="184"/>
      <c r="L109" s="171"/>
      <c r="M109" s="171"/>
      <c r="N109" s="171"/>
      <c r="O109" s="171"/>
    </row>
    <row r="110" spans="1:15" ht="15" hidden="1" customHeight="1">
      <c r="A110" s="162"/>
      <c r="B110" s="163" t="s">
        <v>47</v>
      </c>
      <c r="C110" s="184"/>
      <c r="D110" s="158"/>
      <c r="E110" s="158"/>
      <c r="F110" s="171"/>
      <c r="G110" s="171"/>
      <c r="H110" s="278"/>
      <c r="I110" s="162"/>
      <c r="J110" s="163" t="s">
        <v>47</v>
      </c>
      <c r="K110" s="184"/>
      <c r="L110" s="171"/>
      <c r="M110" s="171"/>
      <c r="N110" s="171"/>
      <c r="O110" s="171"/>
    </row>
    <row r="111" spans="1:15" ht="15" hidden="1" customHeight="1">
      <c r="A111" s="476"/>
      <c r="B111" s="477"/>
      <c r="C111" s="477"/>
      <c r="D111" s="478"/>
      <c r="E111" s="478"/>
      <c r="F111" s="485"/>
      <c r="G111" s="485"/>
      <c r="H111" s="479"/>
      <c r="I111" s="476"/>
      <c r="J111" s="477"/>
      <c r="K111" s="477"/>
      <c r="L111" s="485"/>
      <c r="M111" s="485"/>
      <c r="N111" s="485"/>
      <c r="O111" s="177"/>
    </row>
    <row r="112" spans="1:15" ht="15" hidden="1" customHeight="1">
      <c r="A112" s="486" t="s">
        <v>82</v>
      </c>
      <c r="B112" s="487"/>
      <c r="C112" s="487"/>
      <c r="D112" s="158"/>
      <c r="E112" s="158"/>
      <c r="F112" s="488"/>
      <c r="G112" s="488"/>
      <c r="H112" s="278"/>
      <c r="I112" s="486" t="s">
        <v>82</v>
      </c>
      <c r="J112" s="487"/>
      <c r="K112" s="487"/>
      <c r="L112" s="488"/>
      <c r="M112" s="488"/>
      <c r="N112" s="488"/>
      <c r="O112" s="488"/>
    </row>
    <row r="113" spans="1:15" ht="15" hidden="1" customHeight="1">
      <c r="A113" s="486" t="s">
        <v>84</v>
      </c>
      <c r="B113" s="487"/>
      <c r="C113" s="487"/>
      <c r="D113" s="158"/>
      <c r="E113" s="158"/>
      <c r="F113" s="488"/>
      <c r="G113" s="488"/>
      <c r="H113" s="278"/>
      <c r="I113" s="486" t="s">
        <v>84</v>
      </c>
      <c r="J113" s="487"/>
      <c r="K113" s="487"/>
      <c r="L113" s="488"/>
      <c r="M113" s="488"/>
      <c r="N113" s="488"/>
      <c r="O113" s="488"/>
    </row>
    <row r="114" spans="1:15" ht="15" hidden="1" customHeight="1">
      <c r="A114" s="489" t="s">
        <v>85</v>
      </c>
      <c r="B114" s="490"/>
      <c r="C114" s="490"/>
      <c r="D114" s="158"/>
      <c r="E114" s="158"/>
      <c r="F114" s="491"/>
      <c r="G114" s="491"/>
      <c r="H114" s="278"/>
      <c r="I114" s="489" t="s">
        <v>85</v>
      </c>
      <c r="J114" s="490"/>
      <c r="K114" s="490"/>
      <c r="L114" s="491"/>
      <c r="M114" s="491"/>
      <c r="N114" s="491"/>
      <c r="O114" s="488"/>
    </row>
    <row r="115" spans="1:15" ht="15" hidden="1" customHeight="1">
      <c r="A115" s="492" t="s">
        <v>86</v>
      </c>
      <c r="B115" s="477"/>
      <c r="C115" s="477"/>
      <c r="D115" s="478"/>
      <c r="E115" s="478"/>
      <c r="F115" s="485"/>
      <c r="G115" s="485"/>
      <c r="H115" s="493"/>
      <c r="I115" s="492" t="s">
        <v>86</v>
      </c>
      <c r="J115" s="477"/>
      <c r="K115" s="477"/>
      <c r="L115" s="485"/>
      <c r="M115" s="485"/>
      <c r="N115" s="485"/>
      <c r="O115" s="177"/>
    </row>
    <row r="116" spans="1:15" ht="9" customHeight="1">
      <c r="A116" s="162"/>
      <c r="B116" s="184"/>
      <c r="C116" s="184"/>
      <c r="D116" s="186"/>
      <c r="E116" s="186"/>
      <c r="F116" s="186"/>
      <c r="G116" s="186"/>
      <c r="I116" s="162"/>
      <c r="J116" s="184"/>
      <c r="K116" s="184"/>
      <c r="L116" s="186"/>
      <c r="M116" s="186"/>
      <c r="N116" s="186"/>
      <c r="O116" s="186"/>
    </row>
    <row r="117" spans="1:15" ht="33" hidden="1" customHeight="1">
      <c r="A117" s="494" t="s">
        <v>21</v>
      </c>
      <c r="B117" s="495"/>
      <c r="C117" s="495"/>
      <c r="D117" s="496"/>
      <c r="E117" s="496"/>
      <c r="F117" s="496" t="e">
        <v>#REF!</v>
      </c>
      <c r="G117" s="496" t="e">
        <v>#REF!</v>
      </c>
      <c r="H117" s="497"/>
      <c r="I117" s="494" t="s">
        <v>21</v>
      </c>
      <c r="J117" s="495"/>
      <c r="K117" s="495"/>
      <c r="L117" s="496" t="e">
        <v>#REF!</v>
      </c>
      <c r="M117" s="496" t="e">
        <v>#REF!</v>
      </c>
      <c r="N117" s="496" t="e">
        <v>#REF!</v>
      </c>
      <c r="O117" s="496" t="e">
        <v>#REF!</v>
      </c>
    </row>
    <row r="118" spans="1:15" ht="15" hidden="1" customHeight="1">
      <c r="A118" s="494" t="s">
        <v>29</v>
      </c>
      <c r="B118" s="495"/>
      <c r="C118" s="495"/>
      <c r="D118" s="498"/>
      <c r="E118" s="498"/>
      <c r="F118" s="496" t="e">
        <v>#REF!</v>
      </c>
      <c r="G118" s="496" t="e">
        <v>#REF!</v>
      </c>
      <c r="H118" s="499"/>
      <c r="I118" s="494" t="s">
        <v>29</v>
      </c>
      <c r="J118" s="495"/>
      <c r="K118" s="495"/>
      <c r="L118" s="496" t="e">
        <v>#REF!</v>
      </c>
      <c r="M118" s="496" t="e">
        <v>#REF!</v>
      </c>
      <c r="N118" s="496" t="e">
        <v>#REF!</v>
      </c>
      <c r="O118" s="496" t="e">
        <v>#REF!</v>
      </c>
    </row>
    <row r="119" spans="1:15" ht="26.25" hidden="1" customHeight="1"/>
    <row r="120" spans="1:15" s="265" customFormat="1" ht="21">
      <c r="B120" s="266" t="s">
        <v>292</v>
      </c>
      <c r="C120" s="265" t="s">
        <v>295</v>
      </c>
      <c r="H120" s="281"/>
      <c r="J120" s="266" t="s">
        <v>292</v>
      </c>
      <c r="K120" s="265" t="s">
        <v>295</v>
      </c>
    </row>
    <row r="121" spans="1:15" s="265" customFormat="1" ht="21">
      <c r="B121" s="266" t="s">
        <v>293</v>
      </c>
      <c r="C121" s="265" t="s">
        <v>294</v>
      </c>
      <c r="H121" s="281"/>
      <c r="J121" s="266" t="s">
        <v>293</v>
      </c>
      <c r="K121" s="265" t="s">
        <v>294</v>
      </c>
    </row>
    <row r="122" spans="1:15" ht="28.5" customHeight="1">
      <c r="A122" s="298" t="s">
        <v>433</v>
      </c>
      <c r="B122" s="297"/>
      <c r="C122" s="265"/>
      <c r="I122" s="298" t="s">
        <v>316</v>
      </c>
      <c r="J122" s="297"/>
    </row>
    <row r="123" spans="1:15" ht="15" customHeight="1">
      <c r="A123" s="32" t="s">
        <v>338</v>
      </c>
      <c r="F123" s="149"/>
      <c r="G123" s="149"/>
      <c r="I123" s="32" t="s">
        <v>338</v>
      </c>
      <c r="L123" s="149"/>
      <c r="M123" s="149"/>
      <c r="N123" s="149"/>
      <c r="O123" s="149"/>
    </row>
    <row r="124" spans="1:15" ht="15" customHeight="1">
      <c r="A124" s="32" t="s">
        <v>336</v>
      </c>
      <c r="I124" s="32" t="s">
        <v>336</v>
      </c>
    </row>
    <row r="125" spans="1:15" ht="15" customHeight="1">
      <c r="B125" s="283"/>
      <c r="F125" s="206"/>
      <c r="G125" s="206"/>
      <c r="L125" s="206"/>
      <c r="M125" s="206"/>
      <c r="N125" s="206"/>
      <c r="O125" s="206"/>
    </row>
    <row r="126" spans="1:15" ht="15" customHeight="1">
      <c r="B126" s="263" t="s">
        <v>290</v>
      </c>
      <c r="J126" s="263" t="s">
        <v>290</v>
      </c>
    </row>
    <row r="127" spans="1:15" ht="15" customHeight="1">
      <c r="B127" s="263" t="s">
        <v>291</v>
      </c>
      <c r="J127" s="263" t="s">
        <v>291</v>
      </c>
    </row>
  </sheetData>
  <mergeCells count="2">
    <mergeCell ref="A2:C2"/>
    <mergeCell ref="I2:K2"/>
  </mergeCells>
  <printOptions horizontalCentered="1"/>
  <pageMargins left="3.937007874015748E-2" right="3.937007874015748E-2" top="0.15748031496062992" bottom="0.11811023622047245" header="7.874015748031496E-2" footer="0"/>
  <pageSetup paperSize="8" scale="41" orientation="portrait" copies="4" r:id="rId1"/>
  <headerFooter alignWithMargins="0">
    <oddHeader>&amp;LSECRETARIA DE ORÇAMENTO FEDERAL - SOF
SECRETARIA ADJUNTA PARA ASSUNTOS FISCAIS - SEAFI
COORDENAÇÃO-GERAL DE AVALIAÇÃO MACROECONÔMICA - CGMAC
COORDENAÇÃO DE AVALIAÇÃO MACROFISCAL - COFIS&amp;R&amp;D
&amp;T</oddHeader>
    <oddFooter>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showGridLines="0" workbookViewId="0">
      <selection activeCell="A4" sqref="A1:XFD1048576"/>
    </sheetView>
  </sheetViews>
  <sheetFormatPr baseColWidth="10" defaultColWidth="7.33203125" defaultRowHeight="16"/>
  <cols>
    <col min="1" max="1" width="40.1640625" style="1" bestFit="1" customWidth="1"/>
    <col min="2" max="2" width="19.5" style="1" customWidth="1"/>
    <col min="3" max="3" width="19.5" style="1" hidden="1" customWidth="1"/>
    <col min="4" max="4" width="17.5" style="1" customWidth="1"/>
    <col min="5" max="9" width="17.5" style="1" hidden="1" customWidth="1"/>
    <col min="10" max="10" width="14.5" style="1" customWidth="1"/>
    <col min="11" max="12" width="7.33203125" style="1"/>
    <col min="13" max="13" width="17.33203125" style="1" bestFit="1" customWidth="1"/>
    <col min="14" max="15" width="7.33203125" style="1"/>
    <col min="16" max="16" width="11.83203125" style="1" bestFit="1" customWidth="1"/>
    <col min="17" max="16384" width="7.33203125" style="1"/>
  </cols>
  <sheetData>
    <row r="1" spans="1:17">
      <c r="A1" s="207"/>
      <c r="M1" s="275" t="s">
        <v>423</v>
      </c>
      <c r="N1" s="275"/>
      <c r="O1" s="275"/>
      <c r="P1" s="314"/>
      <c r="Q1" s="275"/>
    </row>
    <row r="3" spans="1:17" ht="3.75" customHeight="1"/>
    <row r="4" spans="1:17" ht="33" customHeight="1">
      <c r="A4" s="503" t="s">
        <v>414</v>
      </c>
      <c r="B4" s="503"/>
      <c r="C4" s="503"/>
      <c r="D4" s="503"/>
      <c r="E4" s="503"/>
      <c r="F4" s="232"/>
      <c r="G4" s="232"/>
      <c r="H4" s="232"/>
      <c r="I4" s="232"/>
    </row>
    <row r="5" spans="1:17" ht="10.5" customHeight="1" thickBot="1">
      <c r="A5" s="47"/>
      <c r="B5" s="286"/>
      <c r="C5" s="47"/>
      <c r="D5" s="47"/>
      <c r="E5" s="268"/>
      <c r="F5" s="269"/>
      <c r="G5" s="273"/>
      <c r="H5" s="273"/>
      <c r="I5" s="315"/>
    </row>
    <row r="6" spans="1:17" ht="70" thickTop="1" thickBot="1">
      <c r="A6" s="38" t="s">
        <v>22</v>
      </c>
      <c r="B6" s="39" t="s">
        <v>427</v>
      </c>
      <c r="C6" s="221" t="s">
        <v>325</v>
      </c>
      <c r="D6" s="221" t="s">
        <v>424</v>
      </c>
      <c r="E6" s="39" t="s">
        <v>330</v>
      </c>
      <c r="F6" s="39" t="s">
        <v>332</v>
      </c>
      <c r="G6" s="39" t="s">
        <v>343</v>
      </c>
      <c r="H6" s="39" t="s">
        <v>348</v>
      </c>
      <c r="I6" s="240" t="s">
        <v>347</v>
      </c>
      <c r="J6" s="240" t="s">
        <v>265</v>
      </c>
    </row>
    <row r="7" spans="1:17" ht="22.5" customHeight="1" thickTop="1">
      <c r="A7" s="2" t="s">
        <v>25</v>
      </c>
      <c r="B7" s="408">
        <v>2.1000000000000099</v>
      </c>
      <c r="C7" s="202">
        <v>1.4973138611303201</v>
      </c>
      <c r="D7" s="202">
        <v>1.4973138611303201</v>
      </c>
      <c r="E7" s="202">
        <v>2.1000000000000099</v>
      </c>
      <c r="F7" s="202">
        <v>2.1000000000000099</v>
      </c>
      <c r="G7" s="202">
        <v>2.1000000000000099</v>
      </c>
      <c r="H7" s="202">
        <v>2.1000000000000099</v>
      </c>
      <c r="I7" s="202">
        <v>2.1000000000000099</v>
      </c>
      <c r="J7" s="202">
        <v>-0.6026861388696898</v>
      </c>
    </row>
    <row r="8" spans="1:17" ht="22.5" customHeight="1">
      <c r="A8" s="2" t="s">
        <v>31</v>
      </c>
      <c r="B8" s="408">
        <v>9539.0109093332194</v>
      </c>
      <c r="C8" s="124">
        <v>9647.3464254682494</v>
      </c>
      <c r="D8" s="202">
        <v>9647.3464254682494</v>
      </c>
      <c r="E8" s="202">
        <v>9539.0109093332194</v>
      </c>
      <c r="F8" s="202">
        <v>9539.0109093332194</v>
      </c>
      <c r="G8" s="202">
        <v>9539.0109093332194</v>
      </c>
      <c r="H8" s="202">
        <v>9539.0109093332194</v>
      </c>
      <c r="I8" s="202">
        <v>9539.0109093332194</v>
      </c>
      <c r="J8" s="202">
        <v>108.33551613503005</v>
      </c>
    </row>
    <row r="9" spans="1:17" ht="22.5" customHeight="1">
      <c r="A9" s="3" t="s">
        <v>23</v>
      </c>
      <c r="B9" s="408">
        <v>4.6958013346330096</v>
      </c>
      <c r="C9" s="124">
        <v>6.5479723295328096</v>
      </c>
      <c r="D9" s="202">
        <v>6.5479723295328096</v>
      </c>
      <c r="E9" s="202">
        <v>4.6958013346330096</v>
      </c>
      <c r="F9" s="202">
        <v>4.6958013346330096</v>
      </c>
      <c r="G9" s="202">
        <v>4.6958013346330096</v>
      </c>
      <c r="H9" s="202">
        <v>4.6958013346330096</v>
      </c>
      <c r="I9" s="202">
        <v>4.6958013346330096</v>
      </c>
      <c r="J9" s="202">
        <v>1.8521709948998</v>
      </c>
    </row>
    <row r="10" spans="1:17" ht="22.5" customHeight="1">
      <c r="A10" s="3" t="s">
        <v>232</v>
      </c>
      <c r="B10" s="408">
        <v>4.24760058632996</v>
      </c>
      <c r="C10" s="124">
        <v>6.7029471916644701</v>
      </c>
      <c r="D10" s="202">
        <v>6.7029471916644701</v>
      </c>
      <c r="E10" s="202">
        <v>4.24760058632996</v>
      </c>
      <c r="F10" s="202">
        <v>4.24760058632996</v>
      </c>
      <c r="G10" s="202">
        <v>4.24760058632996</v>
      </c>
      <c r="H10" s="202">
        <v>4.24760058632996</v>
      </c>
      <c r="I10" s="202">
        <v>4.24760058632996</v>
      </c>
      <c r="J10" s="202">
        <v>2.4553466053345101</v>
      </c>
    </row>
    <row r="11" spans="1:17" ht="22.5" customHeight="1">
      <c r="A11" s="3" t="s">
        <v>24</v>
      </c>
      <c r="B11" s="408">
        <v>5.4221581738181497</v>
      </c>
      <c r="C11" s="124">
        <v>10.007695554950001</v>
      </c>
      <c r="D11" s="202">
        <v>10.007695554950001</v>
      </c>
      <c r="E11" s="202">
        <v>5.4221581738181497</v>
      </c>
      <c r="F11" s="202">
        <v>5.4221581738181497</v>
      </c>
      <c r="G11" s="202">
        <v>5.4221581738181497</v>
      </c>
      <c r="H11" s="202">
        <v>5.4221581738181497</v>
      </c>
      <c r="I11" s="202">
        <v>5.4221581738181497</v>
      </c>
      <c r="J11" s="202">
        <v>4.5855373811318509</v>
      </c>
    </row>
    <row r="12" spans="1:17" ht="19.5" customHeight="1">
      <c r="A12" s="3" t="s">
        <v>308</v>
      </c>
      <c r="B12" s="408">
        <v>10.6785596096601</v>
      </c>
      <c r="C12" s="202">
        <v>11.593851256619599</v>
      </c>
      <c r="D12" s="202">
        <v>11.593851256619599</v>
      </c>
      <c r="E12" s="202">
        <v>10.6785596096601</v>
      </c>
      <c r="F12" s="202">
        <v>10.6785596096601</v>
      </c>
      <c r="G12" s="202">
        <v>10.6785596096601</v>
      </c>
      <c r="H12" s="202">
        <v>10.6785596096601</v>
      </c>
      <c r="I12" s="202">
        <v>10.6785596096601</v>
      </c>
      <c r="J12" s="202">
        <v>0.91529164695949916</v>
      </c>
    </row>
    <row r="13" spans="1:17" ht="22.5" customHeight="1">
      <c r="A13" s="3" t="s">
        <v>26</v>
      </c>
      <c r="B13" s="408">
        <v>5.5289083333333302</v>
      </c>
      <c r="C13" s="202">
        <v>5.3708083333333301</v>
      </c>
      <c r="D13" s="202">
        <v>5.3708083333333301</v>
      </c>
      <c r="E13" s="202">
        <v>5.5289083333333302</v>
      </c>
      <c r="F13" s="202">
        <v>5.5289083333333302</v>
      </c>
      <c r="G13" s="202">
        <v>5.5289083333333302</v>
      </c>
      <c r="H13" s="202">
        <v>5.5289083333333302</v>
      </c>
      <c r="I13" s="202">
        <v>5.5289083333333302</v>
      </c>
      <c r="J13" s="202">
        <v>-0.15810000000000013</v>
      </c>
    </row>
    <row r="14" spans="1:17" ht="22.5" customHeight="1">
      <c r="A14" s="3" t="s">
        <v>94</v>
      </c>
      <c r="B14" s="408">
        <v>77.374416666666704</v>
      </c>
      <c r="C14" s="124">
        <v>103.4175</v>
      </c>
      <c r="D14" s="202">
        <v>103.4175</v>
      </c>
      <c r="E14" s="202">
        <v>77.374416666666704</v>
      </c>
      <c r="F14" s="202">
        <v>77.374416666666704</v>
      </c>
      <c r="G14" s="202">
        <v>77.374416666666704</v>
      </c>
      <c r="H14" s="202">
        <v>77.374416666666704</v>
      </c>
      <c r="I14" s="202">
        <v>77.374416666666704</v>
      </c>
      <c r="J14" s="202">
        <v>26.0430833333333</v>
      </c>
      <c r="M14" s="203"/>
    </row>
    <row r="15" spans="1:17" ht="22.5" customHeight="1">
      <c r="A15" s="3" t="s">
        <v>315</v>
      </c>
      <c r="B15" s="408">
        <v>1211</v>
      </c>
      <c r="C15" s="124">
        <v>1212</v>
      </c>
      <c r="D15" s="202">
        <v>1212</v>
      </c>
      <c r="E15" s="202">
        <v>1211</v>
      </c>
      <c r="F15" s="202">
        <v>1211</v>
      </c>
      <c r="G15" s="202">
        <v>1211</v>
      </c>
      <c r="H15" s="202">
        <v>1211</v>
      </c>
      <c r="I15" s="202">
        <v>1211</v>
      </c>
      <c r="J15" s="202">
        <v>1</v>
      </c>
      <c r="M15" s="203"/>
    </row>
    <row r="16" spans="1:17" ht="22.5" customHeight="1">
      <c r="A16" s="3" t="s">
        <v>150</v>
      </c>
      <c r="B16" s="408">
        <v>12.593222953148526</v>
      </c>
      <c r="C16" s="124">
        <v>15.432273946385999</v>
      </c>
      <c r="D16" s="202">
        <v>15.432273946385999</v>
      </c>
      <c r="E16" s="202">
        <v>12.593222953148526</v>
      </c>
      <c r="F16" s="202">
        <v>12.593222953148526</v>
      </c>
      <c r="G16" s="202">
        <v>12.593222953148526</v>
      </c>
      <c r="H16" s="202">
        <v>12.593222953148526</v>
      </c>
      <c r="I16" s="202">
        <v>12.593222953148526</v>
      </c>
      <c r="J16" s="202">
        <v>2.839050993237473</v>
      </c>
    </row>
    <row r="17" spans="1:13" ht="3.75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3" s="5" customFormat="1" ht="15.75" customHeight="1">
      <c r="A18" s="258" t="s">
        <v>335</v>
      </c>
      <c r="B18" s="208"/>
      <c r="C18" s="208"/>
      <c r="D18" s="208"/>
      <c r="E18" s="208"/>
      <c r="F18" s="208"/>
      <c r="G18" s="208"/>
      <c r="H18" s="208"/>
      <c r="I18" s="208"/>
    </row>
    <row r="19" spans="1:13" s="5" customFormat="1" ht="15" customHeight="1">
      <c r="A19" s="258" t="s">
        <v>336</v>
      </c>
      <c r="B19" s="208"/>
      <c r="C19" s="208"/>
      <c r="D19" s="208"/>
      <c r="E19" s="208"/>
      <c r="F19" s="208"/>
      <c r="G19" s="208"/>
      <c r="H19" s="208"/>
      <c r="I19" s="208"/>
      <c r="M19" s="272"/>
    </row>
    <row r="20" spans="1:13" s="5" customFormat="1" ht="15" customHeight="1">
      <c r="A20" s="267"/>
      <c r="B20" s="208"/>
      <c r="C20" s="208"/>
      <c r="D20" s="208"/>
      <c r="E20" s="208"/>
      <c r="F20" s="208"/>
      <c r="G20" s="208"/>
      <c r="H20" s="208"/>
      <c r="I20" s="208"/>
      <c r="M20" s="272"/>
    </row>
    <row r="21" spans="1:13" s="5" customFormat="1" ht="15" customHeight="1">
      <c r="A21" s="258"/>
      <c r="B21" s="208"/>
      <c r="C21" s="208"/>
      <c r="D21" s="208"/>
      <c r="E21" s="208"/>
      <c r="F21" s="208"/>
      <c r="G21" s="208"/>
      <c r="H21" s="208"/>
      <c r="I21" s="208"/>
      <c r="M21" s="272"/>
    </row>
    <row r="22" spans="1:13">
      <c r="A22" s="258"/>
      <c r="M22" s="203"/>
    </row>
  </sheetData>
  <mergeCells count="1">
    <mergeCell ref="A4:E4"/>
  </mergeCells>
  <phoneticPr fontId="0" type="noConversion"/>
  <printOptions horizontalCentered="1" verticalCentered="1"/>
  <pageMargins left="0" right="0" top="0.78740157480314965" bottom="0.78740157480314965" header="0.51181102362204722" footer="0.51181102362204722"/>
  <pageSetup paperSize="9" scale="65" orientation="landscape" horizontalDpi="300" verticalDpi="300" r:id="rId1"/>
  <headerFooter alignWithMargins="0">
    <oddHeader>&amp;L&amp;8Ministério do Planejamento, Orçamento e gestão.
Secretaria de Orçamento Federal.
Assessoria Técnica.&amp;R&amp;8&amp;D
&amp;T</oddHeader>
    <oddFooter>&amp;R&amp;8&amp;F
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4:Z67"/>
  <sheetViews>
    <sheetView showGridLines="0" topLeftCell="A5" zoomScale="91" zoomScaleNormal="91" workbookViewId="0">
      <selection activeCell="J32" sqref="J32"/>
    </sheetView>
  </sheetViews>
  <sheetFormatPr baseColWidth="10" defaultColWidth="9.1640625" defaultRowHeight="18.75" customHeight="1"/>
  <cols>
    <col min="1" max="1" width="60" style="12" customWidth="1"/>
    <col min="2" max="3" width="19.5" style="12" customWidth="1"/>
    <col min="4" max="8" width="19.5" style="12" hidden="1" customWidth="1"/>
    <col min="9" max="9" width="19.5" style="12" customWidth="1"/>
    <col min="10" max="10" width="10.6640625" style="12" customWidth="1"/>
    <col min="11" max="11" width="38.5" style="12" customWidth="1"/>
    <col min="12" max="12" width="9.1640625" style="12"/>
    <col min="13" max="13" width="29.1640625" style="12" customWidth="1"/>
    <col min="14" max="14" width="9.1640625" style="12"/>
    <col min="15" max="15" width="9.1640625" style="12" customWidth="1"/>
    <col min="16" max="16384" width="9.1640625" style="12"/>
  </cols>
  <sheetData>
    <row r="4" spans="1:26" ht="18.75" customHeight="1" thickBot="1">
      <c r="A4" s="9"/>
      <c r="B4" s="10"/>
      <c r="C4" s="10"/>
      <c r="D4" s="10"/>
      <c r="E4" s="10"/>
      <c r="F4" s="10"/>
      <c r="G4" s="10"/>
      <c r="H4" s="10"/>
      <c r="I4" s="11" t="s">
        <v>1</v>
      </c>
    </row>
    <row r="5" spans="1:26" s="7" customFormat="1" ht="74.25" customHeight="1" thickTop="1" thickBot="1">
      <c r="A5" s="220" t="s">
        <v>0</v>
      </c>
      <c r="B5" s="221" t="s">
        <v>426</v>
      </c>
      <c r="C5" s="221" t="s">
        <v>413</v>
      </c>
      <c r="D5" s="39" t="s">
        <v>330</v>
      </c>
      <c r="E5" s="39" t="s">
        <v>332</v>
      </c>
      <c r="F5" s="39" t="s">
        <v>343</v>
      </c>
      <c r="G5" s="39" t="s">
        <v>348</v>
      </c>
      <c r="H5" s="39" t="s">
        <v>347</v>
      </c>
      <c r="I5" s="40" t="s">
        <v>145</v>
      </c>
      <c r="J5" s="7" t="s">
        <v>499</v>
      </c>
      <c r="K5" s="12"/>
      <c r="L5" s="12"/>
      <c r="M5" s="12"/>
      <c r="N5" s="12"/>
      <c r="O5" s="12"/>
    </row>
    <row r="6" spans="1:26" ht="18.75" customHeight="1" thickTop="1">
      <c r="A6" s="223"/>
      <c r="B6" s="13"/>
      <c r="C6" s="13"/>
      <c r="D6" s="13"/>
      <c r="E6" s="13"/>
      <c r="F6" s="13"/>
      <c r="G6" s="13"/>
      <c r="H6" s="13"/>
      <c r="I6" s="13"/>
    </row>
    <row r="7" spans="1:26" ht="16">
      <c r="A7" s="41" t="s">
        <v>2</v>
      </c>
      <c r="B7" s="42">
        <v>2030520.2226228348</v>
      </c>
      <c r="C7" s="42">
        <v>2118013.1679482544</v>
      </c>
      <c r="D7" s="42">
        <v>2030520.2226453079</v>
      </c>
      <c r="E7" s="42">
        <v>2030520.2226453079</v>
      </c>
      <c r="F7" s="42">
        <v>2030520.2226453079</v>
      </c>
      <c r="G7" s="42">
        <v>2030520.2226453079</v>
      </c>
      <c r="H7" s="42">
        <v>2030520.2226453079</v>
      </c>
      <c r="I7" s="42">
        <v>87492.94532541954</v>
      </c>
      <c r="J7" s="30"/>
      <c r="P7" s="16"/>
    </row>
    <row r="8" spans="1:26" ht="18.75" customHeight="1">
      <c r="A8" s="14"/>
      <c r="B8" s="15"/>
      <c r="C8" s="15"/>
      <c r="D8" s="15"/>
      <c r="E8" s="15"/>
      <c r="F8" s="15"/>
      <c r="G8" s="15"/>
      <c r="H8" s="15"/>
      <c r="I8" s="15"/>
    </row>
    <row r="9" spans="1:26" s="147" customFormat="1" ht="21.75" customHeight="1">
      <c r="A9" s="143" t="s">
        <v>274</v>
      </c>
      <c r="B9" s="144">
        <v>1288900.1474680002</v>
      </c>
      <c r="C9" s="144">
        <v>1285606.7644786576</v>
      </c>
      <c r="D9" s="144">
        <v>1288900.1474904732</v>
      </c>
      <c r="E9" s="144">
        <v>1288900.1474904732</v>
      </c>
      <c r="F9" s="144">
        <v>1288900.1474904732</v>
      </c>
      <c r="G9" s="144">
        <v>1288900.1474904732</v>
      </c>
      <c r="H9" s="144">
        <v>1288900.1474904732</v>
      </c>
      <c r="I9" s="144">
        <v>-3293.3829893425573</v>
      </c>
      <c r="J9" s="146"/>
      <c r="P9" s="145"/>
    </row>
    <row r="10" spans="1:26" ht="18.75" customHeight="1">
      <c r="A10" s="18" t="s">
        <v>32</v>
      </c>
      <c r="B10" s="8">
        <v>60882.711119</v>
      </c>
      <c r="C10" s="8">
        <v>60807.171731498696</v>
      </c>
      <c r="D10" s="8">
        <v>60882.711141503591</v>
      </c>
      <c r="E10" s="8">
        <v>60882.711141503591</v>
      </c>
      <c r="F10" s="8">
        <v>60882.711141503591</v>
      </c>
      <c r="G10" s="8">
        <v>60882.711141503591</v>
      </c>
      <c r="H10" s="8">
        <v>60882.711141503591</v>
      </c>
      <c r="I10" s="8">
        <v>-75.539387501303281</v>
      </c>
      <c r="J10" s="19"/>
      <c r="P10" s="16"/>
    </row>
    <row r="11" spans="1:26" ht="18.75" customHeight="1">
      <c r="A11" s="18" t="s">
        <v>33</v>
      </c>
      <c r="B11" s="8">
        <v>83677.898115999997</v>
      </c>
      <c r="C11" s="8">
        <v>55459.262772345806</v>
      </c>
      <c r="D11" s="8">
        <v>83677.898117025485</v>
      </c>
      <c r="E11" s="8">
        <v>83677.898117025485</v>
      </c>
      <c r="F11" s="8">
        <v>83677.898117025485</v>
      </c>
      <c r="G11" s="8">
        <v>83677.898117025485</v>
      </c>
      <c r="H11" s="8">
        <v>83677.898117025485</v>
      </c>
      <c r="I11" s="8">
        <v>-28218.63534365419</v>
      </c>
      <c r="J11" s="500" t="s">
        <v>500</v>
      </c>
      <c r="P11" s="16"/>
    </row>
    <row r="12" spans="1:26" ht="18.75" customHeight="1">
      <c r="A12" s="18" t="s">
        <v>83</v>
      </c>
      <c r="B12" s="8">
        <v>546710.88539099996</v>
      </c>
      <c r="C12" s="8">
        <v>595448.54148747458</v>
      </c>
      <c r="D12" s="8">
        <v>546710.88539099996</v>
      </c>
      <c r="E12" s="8">
        <v>546710.88539099996</v>
      </c>
      <c r="F12" s="8">
        <v>546710.88539099996</v>
      </c>
      <c r="G12" s="8">
        <v>546710.88539099996</v>
      </c>
      <c r="H12" s="8">
        <v>546710.88539099996</v>
      </c>
      <c r="I12" s="8">
        <v>48737.656096474617</v>
      </c>
      <c r="J12" s="500" t="s">
        <v>501</v>
      </c>
      <c r="P12" s="16"/>
    </row>
    <row r="13" spans="1:26" ht="18.75" customHeight="1">
      <c r="A13" s="18" t="s">
        <v>34</v>
      </c>
      <c r="B13" s="8">
        <v>51804.992936000002</v>
      </c>
      <c r="C13" s="8">
        <v>56271.10376977612</v>
      </c>
      <c r="D13" s="8">
        <v>51804.992935598333</v>
      </c>
      <c r="E13" s="8">
        <v>51804.992935598333</v>
      </c>
      <c r="F13" s="8">
        <v>51804.992935598333</v>
      </c>
      <c r="G13" s="8">
        <v>51804.992935598333</v>
      </c>
      <c r="H13" s="8">
        <v>51804.992935598333</v>
      </c>
      <c r="I13" s="8">
        <v>4466.1108337761179</v>
      </c>
      <c r="J13" s="19" t="s">
        <v>502</v>
      </c>
      <c r="P13" s="16"/>
      <c r="Z13" s="16"/>
    </row>
    <row r="14" spans="1:26" ht="18.75" customHeight="1">
      <c r="A14" s="18" t="s">
        <v>35</v>
      </c>
      <c r="B14" s="8">
        <v>313948.11138000002</v>
      </c>
      <c r="C14" s="8">
        <v>278683.38376867212</v>
      </c>
      <c r="D14" s="8">
        <v>313948.11137996498</v>
      </c>
      <c r="E14" s="8">
        <v>313948.11137996498</v>
      </c>
      <c r="F14" s="8">
        <v>313948.11137996498</v>
      </c>
      <c r="G14" s="8">
        <v>313948.11137996498</v>
      </c>
      <c r="H14" s="8">
        <v>313948.11137996498</v>
      </c>
      <c r="I14" s="8">
        <v>-35264.727611327893</v>
      </c>
      <c r="J14" s="19" t="s">
        <v>503</v>
      </c>
      <c r="P14" s="16"/>
    </row>
    <row r="15" spans="1:26" ht="18.75" customHeight="1">
      <c r="A15" s="18" t="s">
        <v>36</v>
      </c>
      <c r="B15" s="8">
        <v>86391.960779000001</v>
      </c>
      <c r="C15" s="8">
        <v>79696.944748727256</v>
      </c>
      <c r="D15" s="8">
        <v>86391.960779102999</v>
      </c>
      <c r="E15" s="8">
        <v>86391.960779102999</v>
      </c>
      <c r="F15" s="8">
        <v>86391.960779102999</v>
      </c>
      <c r="G15" s="8">
        <v>86391.960779102999</v>
      </c>
      <c r="H15" s="8">
        <v>86391.960779102999</v>
      </c>
      <c r="I15" s="8">
        <v>-6695.0160302727454</v>
      </c>
      <c r="J15" s="19" t="str">
        <f>J14</f>
        <v>as estimativas do PIS e da COFINS foram revistas, principalmente, em razão da aprovação, no Congresso Nacional, do PLP 11 que desonera, do PIS e da COFINS, o diesel, o querosene de aviação, o GLP e o biodiesel. Além desse efeito, em decorrência de realização da arrecadação em valores inferiores aos estimados, nos meses de janeiro e fevereiro de 2022, particularmente, na arrecadação líquida, promoveu-se revisão na metodologia de estimativa dos valores da contabilização das compensações negativas.</v>
      </c>
      <c r="P15" s="16"/>
    </row>
    <row r="16" spans="1:26" ht="18.75" customHeight="1">
      <c r="A16" s="18" t="s">
        <v>37</v>
      </c>
      <c r="B16" s="8">
        <v>111081.57260300001</v>
      </c>
      <c r="C16" s="8">
        <v>127085.92773880782</v>
      </c>
      <c r="D16" s="8">
        <v>111081.57260333616</v>
      </c>
      <c r="E16" s="8">
        <v>111081.57260333616</v>
      </c>
      <c r="F16" s="8">
        <v>111081.57260333616</v>
      </c>
      <c r="G16" s="8">
        <v>111081.57260333616</v>
      </c>
      <c r="H16" s="8">
        <v>111081.57260333616</v>
      </c>
      <c r="I16" s="8">
        <v>16004.355135807811</v>
      </c>
      <c r="J16" s="19" t="s">
        <v>504</v>
      </c>
      <c r="P16" s="16"/>
    </row>
    <row r="17" spans="1:16" ht="18.75" customHeight="1">
      <c r="A17" s="18" t="s">
        <v>38</v>
      </c>
      <c r="B17" s="8">
        <v>0</v>
      </c>
      <c r="C17" s="8">
        <v>0.50030680599634847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0.50030680599634847</v>
      </c>
      <c r="J17" s="19"/>
      <c r="P17" s="16"/>
    </row>
    <row r="18" spans="1:16" ht="18.75" customHeight="1">
      <c r="A18" s="18" t="s">
        <v>39</v>
      </c>
      <c r="B18" s="8">
        <v>1903.2212339999999</v>
      </c>
      <c r="C18" s="8">
        <v>3060.6377470534021</v>
      </c>
      <c r="D18" s="8">
        <v>1903.2212347517591</v>
      </c>
      <c r="E18" s="8">
        <v>1903.2212347517591</v>
      </c>
      <c r="F18" s="8">
        <v>1903.2212347517591</v>
      </c>
      <c r="G18" s="8">
        <v>1903.2212347517591</v>
      </c>
      <c r="H18" s="8">
        <v>1903.2212347517591</v>
      </c>
      <c r="I18" s="8">
        <v>1157.4165130534022</v>
      </c>
      <c r="J18" s="19" t="s">
        <v>505</v>
      </c>
      <c r="P18" s="16"/>
    </row>
    <row r="19" spans="1:16" ht="18.75" customHeight="1">
      <c r="A19" s="20" t="s">
        <v>238</v>
      </c>
      <c r="B19" s="8">
        <v>32498.79391</v>
      </c>
      <c r="C19" s="8">
        <v>29093.290407495871</v>
      </c>
      <c r="D19" s="8">
        <v>32498.793908189899</v>
      </c>
      <c r="E19" s="8">
        <v>32498.793908189899</v>
      </c>
      <c r="F19" s="8">
        <v>32498.793908189899</v>
      </c>
      <c r="G19" s="8">
        <v>32498.793908189899</v>
      </c>
      <c r="H19" s="8">
        <v>32498.793908189899</v>
      </c>
      <c r="I19" s="8">
        <v>-3405.5035025041288</v>
      </c>
      <c r="J19" s="19" t="s">
        <v>506</v>
      </c>
      <c r="P19" s="16"/>
    </row>
    <row r="20" spans="1:16" ht="18.75" customHeight="1">
      <c r="A20" s="21" t="s">
        <v>30</v>
      </c>
      <c r="B20" s="15">
        <v>499352.60304972524</v>
      </c>
      <c r="C20" s="15">
        <v>527286.20202958328</v>
      </c>
      <c r="D20" s="15">
        <v>499352.60304972524</v>
      </c>
      <c r="E20" s="15">
        <v>499352.60304972524</v>
      </c>
      <c r="F20" s="15">
        <v>499352.60304972524</v>
      </c>
      <c r="G20" s="15">
        <v>499352.60304972524</v>
      </c>
      <c r="H20" s="15">
        <v>499352.60304972524</v>
      </c>
      <c r="I20" s="15">
        <v>27933.598979858041</v>
      </c>
      <c r="J20" s="30" t="s">
        <v>507</v>
      </c>
      <c r="P20" s="16"/>
    </row>
    <row r="21" spans="1:16" ht="18.75" customHeight="1">
      <c r="A21" s="21" t="s">
        <v>239</v>
      </c>
      <c r="B21" s="15">
        <v>242267.47210510931</v>
      </c>
      <c r="C21" s="15">
        <v>305120.20144001383</v>
      </c>
      <c r="D21" s="15">
        <v>242267.47210510931</v>
      </c>
      <c r="E21" s="15">
        <v>242267.47210510931</v>
      </c>
      <c r="F21" s="15">
        <v>242267.47210510931</v>
      </c>
      <c r="G21" s="15">
        <v>242267.47210510931</v>
      </c>
      <c r="H21" s="15">
        <v>242267.47210510931</v>
      </c>
      <c r="I21" s="15">
        <v>62852.729334904521</v>
      </c>
      <c r="J21" s="30"/>
      <c r="P21" s="16"/>
    </row>
    <row r="22" spans="1:16" ht="18.75" customHeight="1">
      <c r="A22" s="245" t="s">
        <v>266</v>
      </c>
      <c r="B22" s="8">
        <v>5137.1889950000004</v>
      </c>
      <c r="C22" s="8">
        <v>16343.737738</v>
      </c>
      <c r="D22" s="8">
        <v>5137.1889950000004</v>
      </c>
      <c r="E22" s="8">
        <v>5137.1889950000004</v>
      </c>
      <c r="F22" s="8">
        <v>5137.1889950000004</v>
      </c>
      <c r="G22" s="8">
        <v>5137.1889950000004</v>
      </c>
      <c r="H22" s="8">
        <v>5137.1889950000004</v>
      </c>
      <c r="I22" s="8">
        <v>11206.548742999999</v>
      </c>
      <c r="J22" s="19" t="s">
        <v>508</v>
      </c>
      <c r="P22" s="16"/>
    </row>
    <row r="23" spans="1:16" ht="18.75" customHeight="1">
      <c r="A23" s="245" t="s">
        <v>285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19"/>
      <c r="P23" s="16"/>
    </row>
    <row r="24" spans="1:16" ht="18.75" customHeight="1">
      <c r="A24" s="245" t="s">
        <v>267</v>
      </c>
      <c r="B24" s="8">
        <v>18592.092416</v>
      </c>
      <c r="C24" s="8">
        <v>17259.145381999999</v>
      </c>
      <c r="D24" s="8">
        <v>18592.092416</v>
      </c>
      <c r="E24" s="8">
        <v>18592.092416</v>
      </c>
      <c r="F24" s="8">
        <v>18592.092416</v>
      </c>
      <c r="G24" s="8">
        <v>18592.092416</v>
      </c>
      <c r="H24" s="8">
        <v>18592.092416</v>
      </c>
      <c r="I24" s="8">
        <v>-1332.9470340000007</v>
      </c>
      <c r="J24" s="19" t="s">
        <v>509</v>
      </c>
      <c r="P24" s="16"/>
    </row>
    <row r="25" spans="1:16" ht="18.75" customHeight="1">
      <c r="A25" s="246" t="s">
        <v>268</v>
      </c>
      <c r="B25" s="8">
        <v>25728.5994843222</v>
      </c>
      <c r="C25" s="8">
        <v>27510.569780999998</v>
      </c>
      <c r="D25" s="8">
        <v>25728.5994843222</v>
      </c>
      <c r="E25" s="8">
        <v>25728.5994843222</v>
      </c>
      <c r="F25" s="8">
        <v>25728.5994843222</v>
      </c>
      <c r="G25" s="8">
        <v>25728.5994843222</v>
      </c>
      <c r="H25" s="8">
        <v>25728.5994843222</v>
      </c>
      <c r="I25" s="8">
        <v>1781.9702966777986</v>
      </c>
      <c r="J25" s="19" t="s">
        <v>510</v>
      </c>
      <c r="P25" s="16"/>
    </row>
    <row r="26" spans="1:16" ht="18.75" customHeight="1">
      <c r="A26" s="246" t="s">
        <v>269</v>
      </c>
      <c r="B26" s="8">
        <v>95870.442940787107</v>
      </c>
      <c r="C26" s="8">
        <v>134508.509261</v>
      </c>
      <c r="D26" s="8">
        <v>95870.442940787107</v>
      </c>
      <c r="E26" s="8">
        <v>95870.442940787107</v>
      </c>
      <c r="F26" s="8">
        <v>95870.442940787107</v>
      </c>
      <c r="G26" s="8">
        <v>95870.442940787107</v>
      </c>
      <c r="H26" s="8">
        <v>95870.442940787107</v>
      </c>
      <c r="I26" s="8">
        <v>38638.066320212893</v>
      </c>
      <c r="J26" s="19" t="s">
        <v>511</v>
      </c>
      <c r="P26" s="16"/>
    </row>
    <row r="27" spans="1:16" ht="18.75" customHeight="1">
      <c r="A27" s="245" t="s">
        <v>270</v>
      </c>
      <c r="B27" s="8">
        <v>26284.938576</v>
      </c>
      <c r="C27" s="8">
        <v>39225.751969013792</v>
      </c>
      <c r="D27" s="8">
        <v>26284.938576</v>
      </c>
      <c r="E27" s="8">
        <v>26284.938576</v>
      </c>
      <c r="F27" s="8">
        <v>26284.938576</v>
      </c>
      <c r="G27" s="8">
        <v>26284.938576</v>
      </c>
      <c r="H27" s="8">
        <v>26284.938576</v>
      </c>
      <c r="I27" s="8">
        <v>12940.813393013792</v>
      </c>
      <c r="J27" s="501" t="s">
        <v>512</v>
      </c>
      <c r="P27" s="16"/>
    </row>
    <row r="28" spans="1:16" ht="18.75" hidden="1" customHeight="1">
      <c r="A28" s="245" t="s">
        <v>271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19"/>
      <c r="P28" s="16"/>
    </row>
    <row r="29" spans="1:16" ht="18.75" customHeight="1">
      <c r="A29" s="245" t="s">
        <v>272</v>
      </c>
      <c r="B29" s="8">
        <v>18152.615951</v>
      </c>
      <c r="C29" s="8">
        <v>18081.114793000001</v>
      </c>
      <c r="D29" s="8">
        <v>18152.615951</v>
      </c>
      <c r="E29" s="8">
        <v>18152.615951</v>
      </c>
      <c r="F29" s="8">
        <v>18152.615951</v>
      </c>
      <c r="G29" s="8">
        <v>18152.615951</v>
      </c>
      <c r="H29" s="8">
        <v>18152.615951</v>
      </c>
      <c r="I29" s="8">
        <v>-71.501157999999123</v>
      </c>
      <c r="J29" s="19" t="s">
        <v>514</v>
      </c>
      <c r="P29" s="16"/>
    </row>
    <row r="30" spans="1:16" ht="18.75" hidden="1" customHeight="1">
      <c r="A30" s="24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</row>
    <row r="31" spans="1:16" ht="18.75" hidden="1" customHeight="1">
      <c r="A31" s="24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</row>
    <row r="32" spans="1:16" ht="18.75" customHeight="1">
      <c r="A32" s="245" t="s">
        <v>273</v>
      </c>
      <c r="B32" s="8">
        <v>52501.593742000012</v>
      </c>
      <c r="C32" s="8">
        <v>52191.372515999996</v>
      </c>
      <c r="D32" s="8">
        <v>52501.593742000012</v>
      </c>
      <c r="E32" s="8">
        <v>52501.593742000012</v>
      </c>
      <c r="F32" s="8">
        <v>52501.593742000012</v>
      </c>
      <c r="G32" s="8">
        <v>52501.593742000012</v>
      </c>
      <c r="H32" s="8">
        <v>52501.593742000012</v>
      </c>
      <c r="I32" s="8">
        <v>-310.22122600001603</v>
      </c>
      <c r="J32" s="500" t="s">
        <v>513</v>
      </c>
      <c r="K32" s="16"/>
      <c r="P32" s="16"/>
    </row>
    <row r="33" spans="1:16" ht="6.75" customHeight="1">
      <c r="A33" s="22"/>
      <c r="B33" s="23"/>
      <c r="C33" s="23"/>
      <c r="D33" s="23"/>
      <c r="E33" s="23"/>
      <c r="F33" s="23"/>
      <c r="G33" s="23"/>
      <c r="H33" s="23"/>
      <c r="I33" s="23"/>
      <c r="J33" s="17"/>
      <c r="P33" s="16"/>
    </row>
    <row r="34" spans="1:16" ht="17">
      <c r="A34" s="110" t="s">
        <v>152</v>
      </c>
      <c r="B34" s="42">
        <v>386401.35805171361</v>
      </c>
      <c r="C34" s="42">
        <v>431927.26517804957</v>
      </c>
      <c r="D34" s="42">
        <v>386401.35805871349</v>
      </c>
      <c r="E34" s="42">
        <v>386401.35805871349</v>
      </c>
      <c r="F34" s="42">
        <v>386401.35805871349</v>
      </c>
      <c r="G34" s="42">
        <v>386401.35805871349</v>
      </c>
      <c r="H34" s="42">
        <v>386401.35805871349</v>
      </c>
      <c r="I34" s="42">
        <v>45525.907126335951</v>
      </c>
      <c r="J34" s="30"/>
      <c r="P34" s="16"/>
    </row>
    <row r="35" spans="1:16" ht="18.75" customHeight="1">
      <c r="A35" s="248" t="s">
        <v>300</v>
      </c>
      <c r="B35" s="234">
        <v>543.406745</v>
      </c>
      <c r="C35" s="234">
        <v>846.25511443746711</v>
      </c>
      <c r="D35" s="234">
        <v>543.406745</v>
      </c>
      <c r="E35" s="234">
        <v>543.406745</v>
      </c>
      <c r="F35" s="234">
        <v>543.406745</v>
      </c>
      <c r="G35" s="234">
        <v>543.406745</v>
      </c>
      <c r="H35" s="234">
        <v>543.406745</v>
      </c>
      <c r="I35" s="234">
        <v>302.84836943746711</v>
      </c>
      <c r="J35" s="25"/>
      <c r="P35" s="16"/>
    </row>
    <row r="36" spans="1:16" ht="18.75" customHeight="1">
      <c r="A36" s="249" t="s">
        <v>240</v>
      </c>
      <c r="B36" s="234">
        <v>58770.098489999997</v>
      </c>
      <c r="C36" s="234">
        <v>83933.060191069992</v>
      </c>
      <c r="D36" s="234">
        <v>58770.098491999997</v>
      </c>
      <c r="E36" s="234">
        <v>58770.098491999997</v>
      </c>
      <c r="F36" s="234">
        <v>58770.098491999997</v>
      </c>
      <c r="G36" s="234">
        <v>58770.098491999997</v>
      </c>
      <c r="H36" s="234">
        <v>58770.098491999997</v>
      </c>
      <c r="I36" s="234">
        <v>25162.961701069995</v>
      </c>
      <c r="J36" s="25"/>
      <c r="P36" s="16"/>
    </row>
    <row r="37" spans="1:16" ht="18.75" customHeight="1">
      <c r="A37" s="249" t="s">
        <v>235</v>
      </c>
      <c r="B37" s="234">
        <v>15437.159690593318</v>
      </c>
      <c r="C37" s="234">
        <v>16506.3418686</v>
      </c>
      <c r="D37" s="234">
        <v>15437.159690593318</v>
      </c>
      <c r="E37" s="234">
        <v>15437.159690593318</v>
      </c>
      <c r="F37" s="234">
        <v>15437.159690593318</v>
      </c>
      <c r="G37" s="234">
        <v>15437.159690593318</v>
      </c>
      <c r="H37" s="234">
        <v>15437.159690593318</v>
      </c>
      <c r="I37" s="234">
        <v>1069.1821780066821</v>
      </c>
      <c r="J37" s="25"/>
      <c r="P37" s="16"/>
    </row>
    <row r="38" spans="1:16" ht="18.75" customHeight="1">
      <c r="A38" s="18" t="s">
        <v>40</v>
      </c>
      <c r="B38" s="234">
        <v>300117.93928600004</v>
      </c>
      <c r="C38" s="234">
        <v>309919.93929124321</v>
      </c>
      <c r="D38" s="234">
        <v>300117.93929000001</v>
      </c>
      <c r="E38" s="234">
        <v>300117.93929000001</v>
      </c>
      <c r="F38" s="234">
        <v>300117.93929000001</v>
      </c>
      <c r="G38" s="234">
        <v>300117.93929000001</v>
      </c>
      <c r="H38" s="234">
        <v>300117.93929000001</v>
      </c>
      <c r="I38" s="234">
        <v>9802.0000052431715</v>
      </c>
      <c r="J38" s="125"/>
      <c r="P38" s="16"/>
    </row>
    <row r="39" spans="1:16" ht="18.75" customHeight="1">
      <c r="A39" s="249" t="s">
        <v>156</v>
      </c>
      <c r="B39" s="234">
        <v>8941.7155921202211</v>
      </c>
      <c r="C39" s="234">
        <v>9783.3160227588123</v>
      </c>
      <c r="D39" s="234">
        <v>8941.7155921202211</v>
      </c>
      <c r="E39" s="234">
        <v>8941.7155921202211</v>
      </c>
      <c r="F39" s="234">
        <v>8941.7155921202211</v>
      </c>
      <c r="G39" s="234">
        <v>8941.7155921202211</v>
      </c>
      <c r="H39" s="234">
        <v>8941.7155921202211</v>
      </c>
      <c r="I39" s="234">
        <v>841.60043063859121</v>
      </c>
      <c r="J39" s="126"/>
      <c r="P39" s="16"/>
    </row>
    <row r="40" spans="1:16" ht="18.75" customHeight="1">
      <c r="A40" s="249" t="s">
        <v>12</v>
      </c>
      <c r="B40" s="234">
        <v>18911.663505</v>
      </c>
      <c r="C40" s="234">
        <v>21726.194662000002</v>
      </c>
      <c r="D40" s="234">
        <v>18911.663505</v>
      </c>
      <c r="E40" s="234">
        <v>18911.663505</v>
      </c>
      <c r="F40" s="234">
        <v>18911.663505</v>
      </c>
      <c r="G40" s="234">
        <v>18911.663505</v>
      </c>
      <c r="H40" s="234">
        <v>18911.663505</v>
      </c>
      <c r="I40" s="234">
        <v>2814.5311570000013</v>
      </c>
      <c r="J40" s="126"/>
      <c r="P40" s="16"/>
    </row>
    <row r="41" spans="1:16" ht="18.75" customHeight="1">
      <c r="A41" s="249" t="s">
        <v>13</v>
      </c>
      <c r="B41" s="234">
        <v>-9969.9479128797793</v>
      </c>
      <c r="C41" s="234">
        <v>-11942.878639241189</v>
      </c>
      <c r="D41" s="234">
        <v>-9969.9479128797793</v>
      </c>
      <c r="E41" s="234">
        <v>-9969.9479128797793</v>
      </c>
      <c r="F41" s="234">
        <v>-9969.9479128797793</v>
      </c>
      <c r="G41" s="234">
        <v>-9969.9479128797793</v>
      </c>
      <c r="H41" s="234">
        <v>-9969.9479128797793</v>
      </c>
      <c r="I41" s="234">
        <v>-1972.9307263614101</v>
      </c>
      <c r="J41" s="125"/>
      <c r="P41" s="16"/>
    </row>
    <row r="42" spans="1:16" ht="18.75" customHeight="1">
      <c r="A42" s="249" t="s">
        <v>41</v>
      </c>
      <c r="B42" s="234">
        <v>2591.0382479999994</v>
      </c>
      <c r="C42" s="234">
        <v>10938.35268994</v>
      </c>
      <c r="D42" s="234">
        <v>2591.0382489999997</v>
      </c>
      <c r="E42" s="234">
        <v>2591.0382489999997</v>
      </c>
      <c r="F42" s="234">
        <v>2591.0382489999997</v>
      </c>
      <c r="G42" s="234">
        <v>2591.0382489999997</v>
      </c>
      <c r="H42" s="234">
        <v>2591.0382489999997</v>
      </c>
      <c r="I42" s="234">
        <v>8347.3144419400014</v>
      </c>
      <c r="J42" s="25"/>
      <c r="P42" s="16"/>
    </row>
    <row r="43" spans="1:16" ht="3" customHeight="1">
      <c r="A43" s="25"/>
      <c r="B43" s="24"/>
      <c r="C43" s="24"/>
      <c r="D43" s="24"/>
      <c r="E43" s="24"/>
      <c r="F43" s="24"/>
      <c r="G43" s="24"/>
      <c r="H43" s="24"/>
      <c r="I43" s="24"/>
      <c r="J43" s="25"/>
      <c r="P43" s="16"/>
    </row>
    <row r="44" spans="1:16" ht="18.75" customHeight="1">
      <c r="A44" s="41" t="s">
        <v>10</v>
      </c>
      <c r="B44" s="42">
        <v>1644118.8645711213</v>
      </c>
      <c r="C44" s="42">
        <v>1686085.9027702049</v>
      </c>
      <c r="D44" s="42">
        <v>1644118.8645865945</v>
      </c>
      <c r="E44" s="42">
        <v>1644118.8645865945</v>
      </c>
      <c r="F44" s="42">
        <v>1644118.8645865945</v>
      </c>
      <c r="G44" s="42">
        <v>1644118.8645865945</v>
      </c>
      <c r="H44" s="42">
        <v>1644118.8645865945</v>
      </c>
      <c r="I44" s="42">
        <v>41967.038199083647</v>
      </c>
      <c r="J44" s="30"/>
      <c r="P44" s="16"/>
    </row>
    <row r="45" spans="1:16" ht="18.75" customHeight="1">
      <c r="A45" s="27"/>
      <c r="B45" s="27"/>
      <c r="C45" s="27"/>
      <c r="D45" s="27"/>
      <c r="E45" s="27"/>
      <c r="F45" s="27"/>
      <c r="G45" s="27"/>
      <c r="H45" s="27"/>
      <c r="I45" s="28"/>
      <c r="J45" s="25"/>
    </row>
    <row r="46" spans="1:16" ht="18.75" customHeight="1">
      <c r="A46" s="12" t="s">
        <v>337</v>
      </c>
    </row>
    <row r="47" spans="1:16" ht="18.75" customHeight="1">
      <c r="A47" s="12" t="s">
        <v>336</v>
      </c>
    </row>
    <row r="49" spans="1:9" customFormat="1" ht="18.75" customHeight="1"/>
    <row r="50" spans="1:9" customFormat="1" ht="18.75" customHeight="1"/>
    <row r="51" spans="1:9" customFormat="1" ht="18.75" customHeight="1"/>
    <row r="52" spans="1:9" customFormat="1" ht="18.75" customHeight="1"/>
    <row r="53" spans="1:9" ht="18.75" customHeight="1">
      <c r="B53" s="29"/>
      <c r="C53" s="29"/>
      <c r="D53" s="29"/>
      <c r="E53" s="29"/>
      <c r="F53" s="29"/>
      <c r="G53" s="29"/>
      <c r="H53" s="29"/>
      <c r="I53" s="29"/>
    </row>
    <row r="56" spans="1:9" ht="18.75" customHeight="1">
      <c r="A56" s="34"/>
    </row>
    <row r="57" spans="1:9" ht="18.75" customHeight="1">
      <c r="A57" s="34"/>
    </row>
    <row r="58" spans="1:9" ht="18.75" customHeight="1">
      <c r="A58" s="132"/>
    </row>
    <row r="59" spans="1:9" ht="16">
      <c r="A59" s="131"/>
    </row>
    <row r="60" spans="1:9" ht="16">
      <c r="A60" s="131"/>
    </row>
    <row r="61" spans="1:9" ht="18.75" customHeight="1">
      <c r="A61" s="131"/>
    </row>
    <row r="62" spans="1:9" ht="18.75" customHeight="1">
      <c r="A62" s="131"/>
    </row>
    <row r="63" spans="1:9" ht="18.75" customHeight="1">
      <c r="A63" s="131"/>
    </row>
    <row r="64" spans="1:9" ht="18.75" customHeight="1">
      <c r="A64" s="131"/>
    </row>
    <row r="65" spans="1:1" ht="18.75" customHeight="1">
      <c r="A65" s="131"/>
    </row>
    <row r="66" spans="1:1" ht="18.75" customHeight="1">
      <c r="A66" s="130"/>
    </row>
    <row r="67" spans="1:1" ht="18.75" customHeight="1">
      <c r="A67" s="132"/>
    </row>
  </sheetData>
  <phoneticPr fontId="0" type="noConversion"/>
  <printOptions horizontalCentered="1" verticalCentered="1"/>
  <pageMargins left="0.23622047244094491" right="0.23622047244094491" top="0.39370078740157483" bottom="0.35433070866141736" header="0.23622047244094491" footer="0.19685039370078741"/>
  <pageSetup paperSize="9" scale="84" orientation="portrait" horizontalDpi="300" verticalDpi="300" r:id="rId1"/>
  <headerFooter alignWithMargins="0">
    <oddHeader>&amp;C&amp;"Arial,Negrito"&amp;12CENÁRIO PARÂMETROS SPE&amp;R&amp;D
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B3" sqref="B3"/>
    </sheetView>
  </sheetViews>
  <sheetFormatPr baseColWidth="10" defaultColWidth="8.83203125" defaultRowHeight="13"/>
  <sheetData>
    <row r="2" spans="2:2">
      <c r="B2" t="s">
        <v>438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K38"/>
  <sheetViews>
    <sheetView showGridLines="0" tabSelected="1" topLeftCell="B8" zoomScale="90" zoomScaleNormal="90" workbookViewId="0">
      <selection activeCell="K33" sqref="K33"/>
    </sheetView>
  </sheetViews>
  <sheetFormatPr baseColWidth="10" defaultColWidth="9.1640625" defaultRowHeight="15" customHeight="1"/>
  <cols>
    <col min="1" max="1" width="0" style="12" hidden="1" customWidth="1"/>
    <col min="2" max="2" width="63.5" style="12" customWidth="1"/>
    <col min="3" max="4" width="16.6640625" style="12" customWidth="1"/>
    <col min="5" max="9" width="16.6640625" style="12" hidden="1" customWidth="1"/>
    <col min="10" max="10" width="14.5" style="12" bestFit="1" customWidth="1"/>
    <col min="11" max="11" width="10.5" style="12" bestFit="1" customWidth="1"/>
    <col min="12" max="16384" width="9.1640625" style="12"/>
  </cols>
  <sheetData>
    <row r="2" spans="2:11" ht="30.75" customHeight="1">
      <c r="B2" s="504" t="s">
        <v>149</v>
      </c>
      <c r="C2" s="504"/>
      <c r="D2" s="504"/>
      <c r="E2" s="504"/>
      <c r="F2" s="504"/>
      <c r="G2" s="274"/>
      <c r="H2" s="274"/>
      <c r="I2" s="316"/>
    </row>
    <row r="3" spans="2:11" ht="15" customHeight="1">
      <c r="B3" s="113"/>
      <c r="C3" s="113"/>
      <c r="D3" s="113"/>
      <c r="E3" s="113"/>
      <c r="F3" s="113"/>
      <c r="G3" s="113"/>
      <c r="H3" s="113"/>
      <c r="I3" s="113"/>
      <c r="J3" s="113"/>
    </row>
    <row r="4" spans="2:11" ht="15" customHeight="1" thickBot="1">
      <c r="B4" s="43"/>
      <c r="C4" s="44"/>
      <c r="D4" s="44"/>
      <c r="E4" s="44"/>
      <c r="F4" s="44"/>
      <c r="G4" s="44"/>
      <c r="H4" s="44"/>
      <c r="I4" s="44"/>
      <c r="J4" s="6" t="s">
        <v>1</v>
      </c>
    </row>
    <row r="5" spans="2:11" ht="87" customHeight="1" thickTop="1" thickBot="1">
      <c r="B5" s="37" t="s">
        <v>51</v>
      </c>
      <c r="C5" s="221" t="s">
        <v>426</v>
      </c>
      <c r="D5" s="221" t="s">
        <v>424</v>
      </c>
      <c r="E5" s="39" t="s">
        <v>330</v>
      </c>
      <c r="F5" s="39" t="s">
        <v>332</v>
      </c>
      <c r="G5" s="39" t="s">
        <v>343</v>
      </c>
      <c r="H5" s="39" t="s">
        <v>348</v>
      </c>
      <c r="I5" s="39" t="s">
        <v>347</v>
      </c>
      <c r="J5" s="40" t="s">
        <v>145</v>
      </c>
      <c r="K5" s="12" t="s">
        <v>499</v>
      </c>
    </row>
    <row r="6" spans="2:11" ht="15" customHeight="1" thickTop="1"/>
    <row r="7" spans="2:11" ht="15" customHeight="1">
      <c r="B7" s="137" t="s">
        <v>132</v>
      </c>
      <c r="C7" s="8">
        <v>777717.34199999995</v>
      </c>
      <c r="D7" s="8">
        <v>778063.51642113004</v>
      </c>
      <c r="E7" s="8">
        <v>777717.34199999995</v>
      </c>
      <c r="F7" s="8">
        <v>777717.34199999995</v>
      </c>
      <c r="G7" s="8">
        <v>777717.34199999995</v>
      </c>
      <c r="H7" s="8">
        <v>777717.34199999995</v>
      </c>
      <c r="I7" s="8">
        <v>777717.34199999995</v>
      </c>
      <c r="J7" s="8">
        <v>346.17442113009747</v>
      </c>
      <c r="K7" s="12" t="s">
        <v>515</v>
      </c>
    </row>
    <row r="8" spans="2:11" ht="15" customHeight="1">
      <c r="B8" s="138" t="s">
        <v>119</v>
      </c>
      <c r="C8" s="8">
        <v>336102.49535081221</v>
      </c>
      <c r="D8" s="8">
        <v>338550.74923881225</v>
      </c>
      <c r="E8" s="8">
        <v>336102.49462981219</v>
      </c>
      <c r="F8" s="8">
        <v>336102.49462981219</v>
      </c>
      <c r="G8" s="8">
        <v>336102.49462981219</v>
      </c>
      <c r="H8" s="8">
        <v>336102.49462981219</v>
      </c>
      <c r="I8" s="8">
        <v>336102.49462981219</v>
      </c>
      <c r="J8" s="8">
        <v>2448.2538880000357</v>
      </c>
      <c r="K8" s="12" t="s">
        <v>516</v>
      </c>
    </row>
    <row r="9" spans="2:11" ht="15" customHeight="1">
      <c r="B9" s="139" t="s">
        <v>120</v>
      </c>
      <c r="C9" s="8">
        <v>65822.521438000011</v>
      </c>
      <c r="D9" s="8">
        <v>64376.6510652824</v>
      </c>
      <c r="E9" s="8">
        <v>65822.521438000011</v>
      </c>
      <c r="F9" s="8">
        <v>65822.521438000011</v>
      </c>
      <c r="G9" s="8">
        <v>65822.521438000011</v>
      </c>
      <c r="H9" s="8">
        <v>65822.521438000011</v>
      </c>
      <c r="I9" s="8">
        <v>65822.521438000011</v>
      </c>
      <c r="J9" s="8">
        <v>-1445.8703727176107</v>
      </c>
      <c r="K9" s="12" t="s">
        <v>517</v>
      </c>
    </row>
    <row r="10" spans="2:11" ht="15" customHeight="1">
      <c r="B10" s="138" t="s">
        <v>121</v>
      </c>
      <c r="C10" s="81">
        <v>174.093797</v>
      </c>
      <c r="D10" s="81">
        <v>174.093797</v>
      </c>
      <c r="E10" s="81">
        <v>174.093797</v>
      </c>
      <c r="F10" s="81">
        <v>174.093797</v>
      </c>
      <c r="G10" s="81">
        <v>174.093797</v>
      </c>
      <c r="H10" s="81">
        <v>174.093797</v>
      </c>
      <c r="I10" s="81">
        <v>174.093797</v>
      </c>
      <c r="J10" s="8">
        <v>0</v>
      </c>
    </row>
    <row r="11" spans="2:11" ht="15" hidden="1" customHeight="1">
      <c r="B11" s="139" t="s">
        <v>165</v>
      </c>
      <c r="C11" s="81">
        <v>0</v>
      </c>
      <c r="D11" s="81">
        <v>0</v>
      </c>
      <c r="E11" s="81">
        <v>0</v>
      </c>
      <c r="F11" s="81">
        <v>0</v>
      </c>
      <c r="G11" s="81">
        <v>0</v>
      </c>
      <c r="H11" s="81">
        <v>0</v>
      </c>
      <c r="I11" s="81">
        <v>0</v>
      </c>
      <c r="J11" s="8">
        <v>0</v>
      </c>
    </row>
    <row r="12" spans="2:11" ht="15" hidden="1" customHeight="1">
      <c r="B12" s="138" t="s">
        <v>158</v>
      </c>
      <c r="C12" s="81">
        <v>0</v>
      </c>
      <c r="D12" s="81">
        <v>0</v>
      </c>
      <c r="E12" s="81">
        <v>0</v>
      </c>
      <c r="F12" s="81">
        <v>0</v>
      </c>
      <c r="G12" s="81">
        <v>0</v>
      </c>
      <c r="H12" s="81">
        <v>0</v>
      </c>
      <c r="I12" s="81">
        <v>0</v>
      </c>
      <c r="J12" s="8">
        <v>0</v>
      </c>
    </row>
    <row r="13" spans="2:11" ht="15" customHeight="1">
      <c r="B13" s="138" t="s">
        <v>157</v>
      </c>
      <c r="C13" s="81">
        <v>803.07874800000002</v>
      </c>
      <c r="D13" s="81">
        <v>803.07874800000002</v>
      </c>
      <c r="E13" s="81">
        <v>803.07874800000002</v>
      </c>
      <c r="F13" s="81">
        <v>803.07874800000002</v>
      </c>
      <c r="G13" s="81">
        <v>803.07874800000002</v>
      </c>
      <c r="H13" s="81">
        <v>803.07874800000002</v>
      </c>
      <c r="I13" s="81">
        <v>803.07874800000002</v>
      </c>
      <c r="J13" s="8">
        <v>0</v>
      </c>
    </row>
    <row r="14" spans="2:11" ht="15" customHeight="1">
      <c r="B14" s="138" t="s">
        <v>122</v>
      </c>
      <c r="C14" s="81">
        <v>76168.434958999991</v>
      </c>
      <c r="D14" s="81">
        <v>76025.734694252591</v>
      </c>
      <c r="E14" s="81">
        <v>76168.477928999986</v>
      </c>
      <c r="F14" s="81">
        <v>76168.477928999986</v>
      </c>
      <c r="G14" s="81">
        <v>76168.477928999986</v>
      </c>
      <c r="H14" s="81">
        <v>76168.477928999986</v>
      </c>
      <c r="I14" s="81">
        <v>76168.477928999986</v>
      </c>
      <c r="J14" s="8">
        <v>-142.70026474740007</v>
      </c>
      <c r="K14" s="12" t="s">
        <v>518</v>
      </c>
    </row>
    <row r="15" spans="2:11" ht="15" customHeight="1">
      <c r="B15" s="138" t="s">
        <v>241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  <c r="H15" s="81">
        <v>0</v>
      </c>
      <c r="I15" s="81">
        <v>0</v>
      </c>
      <c r="J15" s="8">
        <v>0</v>
      </c>
    </row>
    <row r="16" spans="2:11" ht="15" customHeight="1">
      <c r="B16" s="138" t="s">
        <v>123</v>
      </c>
      <c r="C16" s="81">
        <v>0</v>
      </c>
      <c r="D16" s="81">
        <v>23837.710497339998</v>
      </c>
      <c r="E16" s="81">
        <v>0</v>
      </c>
      <c r="F16" s="81">
        <v>0</v>
      </c>
      <c r="G16" s="81">
        <v>0</v>
      </c>
      <c r="H16" s="81">
        <v>0</v>
      </c>
      <c r="I16" s="81">
        <v>0</v>
      </c>
      <c r="J16" s="8">
        <v>23837.710497339998</v>
      </c>
      <c r="K16" s="12" t="s">
        <v>520</v>
      </c>
    </row>
    <row r="17" spans="2:11" ht="15" customHeight="1">
      <c r="B17" s="139" t="s">
        <v>131</v>
      </c>
      <c r="C17" s="81">
        <v>3192.1071339999999</v>
      </c>
      <c r="D17" s="81">
        <v>3247.600557376878</v>
      </c>
      <c r="E17" s="81">
        <v>3192.1071339999999</v>
      </c>
      <c r="F17" s="81">
        <v>3192.1071339999999</v>
      </c>
      <c r="G17" s="81">
        <v>3192.1071339999999</v>
      </c>
      <c r="H17" s="81">
        <v>3192.1071339999999</v>
      </c>
      <c r="I17" s="81">
        <v>3192.1071339999999</v>
      </c>
      <c r="J17" s="8">
        <v>55.493423376878127</v>
      </c>
      <c r="K17" s="12" t="s">
        <v>519</v>
      </c>
    </row>
    <row r="18" spans="2:11" ht="16" hidden="1">
      <c r="B18" s="138" t="s">
        <v>124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  <c r="H18" s="81">
        <v>0</v>
      </c>
      <c r="I18" s="81">
        <v>0</v>
      </c>
      <c r="J18" s="8">
        <v>0</v>
      </c>
    </row>
    <row r="19" spans="2:11" ht="16">
      <c r="B19" s="138" t="s">
        <v>125</v>
      </c>
      <c r="C19" s="81">
        <v>1088</v>
      </c>
      <c r="D19" s="81">
        <v>1088</v>
      </c>
      <c r="E19" s="81">
        <v>1088</v>
      </c>
      <c r="F19" s="81">
        <v>1088</v>
      </c>
      <c r="G19" s="81">
        <v>1088</v>
      </c>
      <c r="H19" s="81">
        <v>1088</v>
      </c>
      <c r="I19" s="81">
        <v>1088</v>
      </c>
      <c r="J19" s="8">
        <v>0</v>
      </c>
    </row>
    <row r="20" spans="2:11" ht="15" customHeight="1">
      <c r="B20" s="139" t="s">
        <v>275</v>
      </c>
      <c r="C20" s="81">
        <v>30082.944155000001</v>
      </c>
      <c r="D20" s="81">
        <v>32526.890330869999</v>
      </c>
      <c r="E20" s="81">
        <v>30082.944155000001</v>
      </c>
      <c r="F20" s="81">
        <v>30082.944155000001</v>
      </c>
      <c r="G20" s="81">
        <v>30082.944155000001</v>
      </c>
      <c r="H20" s="81">
        <v>30082.944155000001</v>
      </c>
      <c r="I20" s="81">
        <v>30082.944155000001</v>
      </c>
      <c r="J20" s="8">
        <v>2443.9461758699981</v>
      </c>
      <c r="K20" s="12" t="s">
        <v>521</v>
      </c>
    </row>
    <row r="21" spans="2:11" ht="15" customHeight="1">
      <c r="B21" s="138" t="s">
        <v>242</v>
      </c>
      <c r="C21" s="81">
        <v>2271.5726099999993</v>
      </c>
      <c r="D21" s="81">
        <v>2277.490597</v>
      </c>
      <c r="E21" s="81">
        <v>2271.5726099999993</v>
      </c>
      <c r="F21" s="81">
        <v>2271.5726099999993</v>
      </c>
      <c r="G21" s="81">
        <v>2271.5726099999993</v>
      </c>
      <c r="H21" s="81">
        <v>2271.5726099999993</v>
      </c>
      <c r="I21" s="81">
        <v>2271.5726099999993</v>
      </c>
      <c r="J21" s="8">
        <v>5.9179870000007213</v>
      </c>
      <c r="K21" s="12" t="s">
        <v>522</v>
      </c>
    </row>
    <row r="22" spans="2:11" ht="15" hidden="1" customHeight="1">
      <c r="B22" s="138" t="s">
        <v>126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  <c r="H22" s="81">
        <v>0</v>
      </c>
      <c r="I22" s="81">
        <v>0</v>
      </c>
      <c r="J22" s="8">
        <v>0</v>
      </c>
    </row>
    <row r="23" spans="2:11" ht="17.25" customHeight="1">
      <c r="B23" s="187" t="s">
        <v>243</v>
      </c>
      <c r="C23" s="188">
        <v>17993.648703999999</v>
      </c>
      <c r="D23" s="188">
        <v>18225.377805999997</v>
      </c>
      <c r="E23" s="188">
        <v>17993.648703999999</v>
      </c>
      <c r="F23" s="188">
        <v>17993.648703999999</v>
      </c>
      <c r="G23" s="188">
        <v>17993.648703999999</v>
      </c>
      <c r="H23" s="188">
        <v>17993.648703999999</v>
      </c>
      <c r="I23" s="318">
        <v>17993.648703999999</v>
      </c>
      <c r="J23" s="8">
        <v>231.72910199999751</v>
      </c>
      <c r="K23" s="12" t="s">
        <v>523</v>
      </c>
    </row>
    <row r="24" spans="2:11" ht="15" customHeight="1">
      <c r="B24" s="138" t="s">
        <v>311</v>
      </c>
      <c r="C24" s="81">
        <v>4000</v>
      </c>
      <c r="D24" s="81">
        <v>4000</v>
      </c>
      <c r="E24" s="81">
        <v>4000</v>
      </c>
      <c r="F24" s="81">
        <v>4000</v>
      </c>
      <c r="G24" s="81">
        <v>4000</v>
      </c>
      <c r="H24" s="81">
        <v>4000</v>
      </c>
      <c r="I24" s="81">
        <v>4000</v>
      </c>
      <c r="J24" s="8">
        <v>0</v>
      </c>
    </row>
    <row r="25" spans="2:11" ht="15" customHeight="1">
      <c r="B25" s="138" t="s">
        <v>127</v>
      </c>
      <c r="C25" s="81">
        <v>2401.8593040000001</v>
      </c>
      <c r="D25" s="81">
        <v>0</v>
      </c>
      <c r="E25" s="81">
        <v>2401.8593040000001</v>
      </c>
      <c r="F25" s="81">
        <v>2401.8593040000001</v>
      </c>
      <c r="G25" s="81">
        <v>2401.8593040000001</v>
      </c>
      <c r="H25" s="81">
        <v>2401.8593040000001</v>
      </c>
      <c r="I25" s="81">
        <v>2401.8593040000001</v>
      </c>
      <c r="J25" s="8">
        <v>-2401.8593040000001</v>
      </c>
      <c r="K25" s="12" t="s">
        <v>524</v>
      </c>
    </row>
    <row r="26" spans="2:11" ht="15" customHeight="1">
      <c r="B26" s="138" t="s">
        <v>244</v>
      </c>
      <c r="C26" s="81">
        <v>26979.334211999998</v>
      </c>
      <c r="D26" s="81">
        <v>29381.193515999999</v>
      </c>
      <c r="E26" s="81">
        <v>26979.334211999998</v>
      </c>
      <c r="F26" s="81">
        <v>26979.334211999998</v>
      </c>
      <c r="G26" s="81">
        <v>26979.334211999998</v>
      </c>
      <c r="H26" s="81">
        <v>26979.334211999998</v>
      </c>
      <c r="I26" s="81">
        <v>26979.334211999998</v>
      </c>
      <c r="J26" s="8">
        <v>2401.8593040000014</v>
      </c>
      <c r="K26" s="12" t="s">
        <v>525</v>
      </c>
    </row>
    <row r="27" spans="2:11" ht="15" customHeight="1">
      <c r="B27" s="138" t="s">
        <v>128</v>
      </c>
      <c r="C27" s="81">
        <v>13377.631358659557</v>
      </c>
      <c r="D27" s="81">
        <v>18471.966013661509</v>
      </c>
      <c r="E27" s="81">
        <v>13377.631358659557</v>
      </c>
      <c r="F27" s="81">
        <v>13377.631358659557</v>
      </c>
      <c r="G27" s="81">
        <v>13377.631358659557</v>
      </c>
      <c r="H27" s="81">
        <v>13377.631358659557</v>
      </c>
      <c r="I27" s="81">
        <v>13377.631358659557</v>
      </c>
      <c r="J27" s="8">
        <v>5094.3346550019523</v>
      </c>
      <c r="K27" s="12" t="s">
        <v>526</v>
      </c>
    </row>
    <row r="28" spans="2:11" ht="15" customHeight="1">
      <c r="B28" s="137" t="s">
        <v>129</v>
      </c>
      <c r="C28" s="8">
        <v>169.89536200000001</v>
      </c>
      <c r="D28" s="8">
        <v>121.67674100000001</v>
      </c>
      <c r="E28" s="8">
        <v>169.89536200000001</v>
      </c>
      <c r="F28" s="8">
        <v>169.89536200000001</v>
      </c>
      <c r="G28" s="8">
        <v>169.89536200000001</v>
      </c>
      <c r="H28" s="8">
        <v>169.89536200000001</v>
      </c>
      <c r="I28" s="8">
        <v>169.89536200000001</v>
      </c>
      <c r="J28" s="8">
        <v>-48.218620999999999</v>
      </c>
      <c r="K28" s="12" t="s">
        <v>519</v>
      </c>
    </row>
    <row r="29" spans="2:11" ht="15" customHeight="1">
      <c r="B29" s="137" t="s">
        <v>130</v>
      </c>
      <c r="C29" s="8">
        <v>1380.273768</v>
      </c>
      <c r="D29" s="8">
        <v>1487.955483</v>
      </c>
      <c r="E29" s="8">
        <v>1380.273768</v>
      </c>
      <c r="F29" s="8">
        <v>1380.273768</v>
      </c>
      <c r="G29" s="8">
        <v>1380.273768</v>
      </c>
      <c r="H29" s="8">
        <v>1380.273768</v>
      </c>
      <c r="I29" s="8">
        <v>1380.273768</v>
      </c>
      <c r="J29" s="8">
        <v>107.68171499999994</v>
      </c>
      <c r="K29" s="12" t="s">
        <v>519</v>
      </c>
    </row>
    <row r="30" spans="2:11" ht="15" customHeight="1">
      <c r="B30" s="137" t="s">
        <v>199</v>
      </c>
      <c r="C30" s="8">
        <v>1643.3812350000001</v>
      </c>
      <c r="D30" s="8">
        <v>968.60924077713685</v>
      </c>
      <c r="E30" s="8">
        <v>1643.3812350000001</v>
      </c>
      <c r="F30" s="8">
        <v>1643.3812350000001</v>
      </c>
      <c r="G30" s="8">
        <v>1643.3812350000001</v>
      </c>
      <c r="H30" s="8">
        <v>1643.3812350000001</v>
      </c>
      <c r="I30" s="8">
        <v>1643.3812350000001</v>
      </c>
      <c r="J30" s="8">
        <v>-674.77199422286321</v>
      </c>
      <c r="K30" s="12" t="s">
        <v>527</v>
      </c>
    </row>
    <row r="31" spans="2:11" ht="15" hidden="1" customHeight="1">
      <c r="B31" s="137" t="s">
        <v>203</v>
      </c>
      <c r="C31" s="8">
        <v>4961.5197770000004</v>
      </c>
      <c r="D31" s="8">
        <v>4961.5197770000004</v>
      </c>
      <c r="E31" s="8">
        <v>4961.5197770000004</v>
      </c>
      <c r="F31" s="8">
        <v>4961.5197770000004</v>
      </c>
      <c r="G31" s="8">
        <v>4961.5197770000004</v>
      </c>
      <c r="H31" s="8">
        <v>4961.5197770000004</v>
      </c>
      <c r="I31" s="8">
        <v>4961.5197770000004</v>
      </c>
      <c r="J31" s="8">
        <v>0</v>
      </c>
    </row>
    <row r="32" spans="2:11" ht="15" customHeight="1">
      <c r="B32" s="250" t="s">
        <v>288</v>
      </c>
      <c r="C32" s="33">
        <v>353955.92693199997</v>
      </c>
      <c r="D32" s="33">
        <v>354401.671432</v>
      </c>
      <c r="E32" s="33">
        <v>357139.88314900023</v>
      </c>
      <c r="F32" s="33">
        <v>357139.88314900023</v>
      </c>
      <c r="G32" s="33">
        <v>357139.88314900023</v>
      </c>
      <c r="H32" s="33">
        <v>357139.88314900023</v>
      </c>
      <c r="I32" s="33">
        <v>357139.88314900023</v>
      </c>
      <c r="J32" s="8">
        <v>445.7445000000298</v>
      </c>
    </row>
    <row r="33" spans="2:11" ht="15" customHeight="1">
      <c r="B33" s="251" t="s">
        <v>204</v>
      </c>
      <c r="C33" s="252">
        <v>223163.86520899998</v>
      </c>
      <c r="D33" s="252">
        <v>223140.58733099999</v>
      </c>
      <c r="E33" s="252">
        <v>223163.76009499998</v>
      </c>
      <c r="F33" s="252">
        <v>223163.76009499998</v>
      </c>
      <c r="G33" s="252">
        <v>223163.76009499998</v>
      </c>
      <c r="H33" s="252">
        <v>223163.76009499998</v>
      </c>
      <c r="I33" s="252">
        <v>223163.76009499998</v>
      </c>
      <c r="J33" s="8">
        <v>-23.277877999993507</v>
      </c>
      <c r="K33" s="502" t="s">
        <v>529</v>
      </c>
    </row>
    <row r="34" spans="2:11" ht="15" customHeight="1">
      <c r="B34" s="253" t="s">
        <v>276</v>
      </c>
      <c r="C34" s="254">
        <v>130792.06172300001</v>
      </c>
      <c r="D34" s="254">
        <v>131261.08410099999</v>
      </c>
      <c r="E34" s="254">
        <v>133976.12305400029</v>
      </c>
      <c r="F34" s="254">
        <v>133976.12305400029</v>
      </c>
      <c r="G34" s="254">
        <v>133976.12305400029</v>
      </c>
      <c r="H34" s="254">
        <v>133976.12305400029</v>
      </c>
      <c r="I34" s="319">
        <v>133976.12305400029</v>
      </c>
      <c r="J34" s="8">
        <v>469.02237799997965</v>
      </c>
      <c r="K34" s="12" t="s">
        <v>528</v>
      </c>
    </row>
    <row r="35" spans="2:11" ht="15" customHeight="1">
      <c r="B35" s="136" t="s">
        <v>118</v>
      </c>
      <c r="C35" s="45">
        <v>1720286.0608444717</v>
      </c>
      <c r="D35" s="45">
        <v>1752991.4859565026</v>
      </c>
      <c r="E35" s="45">
        <v>1723470.0593104716</v>
      </c>
      <c r="F35" s="45">
        <v>1723470.0593104716</v>
      </c>
      <c r="G35" s="45">
        <v>1723470.0593104716</v>
      </c>
      <c r="H35" s="45">
        <v>1723470.0593104716</v>
      </c>
      <c r="I35" s="45">
        <v>1723470.0593104716</v>
      </c>
      <c r="J35" s="45">
        <v>32705.425112030935</v>
      </c>
    </row>
    <row r="36" spans="2:11" s="121" customFormat="1" ht="15" customHeight="1">
      <c r="B36" s="122"/>
      <c r="C36" s="123"/>
      <c r="D36" s="123"/>
      <c r="E36" s="123"/>
      <c r="F36" s="123"/>
      <c r="G36" s="123"/>
      <c r="H36" s="123"/>
      <c r="I36" s="123"/>
      <c r="J36" s="123"/>
    </row>
    <row r="37" spans="2:11" ht="15" customHeight="1">
      <c r="B37" s="32" t="s">
        <v>338</v>
      </c>
    </row>
    <row r="38" spans="2:11" ht="15" customHeight="1">
      <c r="B38" s="32" t="s">
        <v>336</v>
      </c>
    </row>
  </sheetData>
  <mergeCells count="1">
    <mergeCell ref="B2:F2"/>
  </mergeCells>
  <phoneticPr fontId="0" type="noConversion"/>
  <printOptions horizontalCentered="1" verticalCentered="1"/>
  <pageMargins left="0.23622047244094491" right="0.23622047244094491" top="0.39370078740157483" bottom="0.35433070866141736" header="0.23622047244094491" footer="0.19685039370078741"/>
  <pageSetup paperSize="9" scale="60" orientation="portrait" horizontalDpi="300" verticalDpi="300" r:id="rId1"/>
  <headerFooter alignWithMargins="0">
    <oddHeader>&amp;C&amp;"Arial,Negrito"&amp;12CENÁRIO PARÂMETROS SPE&amp;R&amp;D
&amp;T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showGridLines="0" zoomScaleNormal="100" workbookViewId="0">
      <selection sqref="A1:XFD1048576"/>
    </sheetView>
  </sheetViews>
  <sheetFormatPr baseColWidth="10" defaultColWidth="9.1640625" defaultRowHeight="15"/>
  <cols>
    <col min="1" max="1" width="33.5" style="410" customWidth="1"/>
    <col min="2" max="2" width="15.5" style="410" customWidth="1"/>
    <col min="3" max="3" width="15.5" style="410" bestFit="1" customWidth="1"/>
    <col min="4" max="4" width="72.33203125" style="410" customWidth="1"/>
    <col min="5" max="5" width="10.6640625" style="410" bestFit="1" customWidth="1"/>
    <col min="6" max="16384" width="9.1640625" style="410"/>
  </cols>
  <sheetData>
    <row r="1" spans="1:7">
      <c r="A1" s="505" t="s">
        <v>439</v>
      </c>
      <c r="B1" s="505"/>
      <c r="C1" s="505"/>
      <c r="D1" s="505"/>
      <c r="E1" s="505"/>
      <c r="F1" s="409"/>
    </row>
    <row r="2" spans="1:7" ht="16" thickBot="1">
      <c r="E2" s="411">
        <v>1</v>
      </c>
    </row>
    <row r="3" spans="1:7" ht="19" thickTop="1" thickBot="1">
      <c r="A3" s="412" t="s">
        <v>440</v>
      </c>
      <c r="B3" s="412" t="s">
        <v>401</v>
      </c>
      <c r="C3" s="412" t="s">
        <v>441</v>
      </c>
      <c r="D3" s="412" t="s">
        <v>442</v>
      </c>
      <c r="E3" s="412" t="s">
        <v>443</v>
      </c>
    </row>
    <row r="4" spans="1:7" ht="15" customHeight="1" thickTop="1">
      <c r="A4" s="413" t="s">
        <v>444</v>
      </c>
      <c r="B4" s="414">
        <v>45695047</v>
      </c>
      <c r="C4" s="415">
        <v>-45695047</v>
      </c>
      <c r="D4" s="416" t="s">
        <v>445</v>
      </c>
      <c r="E4" s="417" t="s">
        <v>446</v>
      </c>
      <c r="G4" s="418"/>
    </row>
    <row r="5" spans="1:7">
      <c r="A5" s="413" t="s">
        <v>89</v>
      </c>
      <c r="B5" s="414">
        <v>48218288</v>
      </c>
      <c r="C5" s="414">
        <v>0</v>
      </c>
      <c r="D5" s="416" t="s">
        <v>447</v>
      </c>
      <c r="E5" s="417" t="s">
        <v>448</v>
      </c>
      <c r="G5" s="418"/>
    </row>
    <row r="6" spans="1:7">
      <c r="A6" s="419" t="s">
        <v>449</v>
      </c>
      <c r="B6" s="420">
        <v>6746319</v>
      </c>
      <c r="C6" s="414">
        <v>0</v>
      </c>
      <c r="D6" s="416" t="s">
        <v>450</v>
      </c>
      <c r="E6" s="417" t="s">
        <v>451</v>
      </c>
      <c r="G6" s="418"/>
    </row>
    <row r="7" spans="1:7">
      <c r="A7" s="419" t="s">
        <v>452</v>
      </c>
      <c r="B7" s="420">
        <v>6577620</v>
      </c>
      <c r="C7" s="414">
        <v>0</v>
      </c>
      <c r="D7" s="416" t="s">
        <v>450</v>
      </c>
      <c r="E7" s="417" t="s">
        <v>448</v>
      </c>
      <c r="G7" s="418"/>
    </row>
    <row r="8" spans="1:7">
      <c r="A8" s="419" t="s">
        <v>453</v>
      </c>
      <c r="B8" s="420">
        <v>4368508</v>
      </c>
      <c r="C8" s="414">
        <v>0</v>
      </c>
      <c r="D8" s="416" t="s">
        <v>454</v>
      </c>
      <c r="E8" s="417" t="s">
        <v>451</v>
      </c>
      <c r="G8" s="418"/>
    </row>
    <row r="9" spans="1:7">
      <c r="A9" s="419" t="s">
        <v>455</v>
      </c>
      <c r="B9" s="420">
        <v>5507434</v>
      </c>
      <c r="C9" s="414">
        <v>0</v>
      </c>
      <c r="D9" s="416" t="s">
        <v>456</v>
      </c>
      <c r="E9" s="417" t="s">
        <v>451</v>
      </c>
      <c r="G9" s="418"/>
    </row>
    <row r="10" spans="1:7">
      <c r="A10" s="419" t="s">
        <v>457</v>
      </c>
      <c r="B10" s="420">
        <v>12400000</v>
      </c>
      <c r="C10" s="414">
        <v>0</v>
      </c>
      <c r="D10" s="416" t="s">
        <v>450</v>
      </c>
      <c r="E10" s="417" t="s">
        <v>451</v>
      </c>
      <c r="G10" s="418"/>
    </row>
    <row r="11" spans="1:7">
      <c r="A11" s="419" t="s">
        <v>458</v>
      </c>
      <c r="B11" s="420">
        <v>1423749</v>
      </c>
      <c r="C11" s="414">
        <v>0</v>
      </c>
      <c r="D11" s="416" t="s">
        <v>450</v>
      </c>
      <c r="E11" s="417" t="s">
        <v>451</v>
      </c>
      <c r="G11" s="418"/>
    </row>
    <row r="12" spans="1:7">
      <c r="A12" s="419" t="s">
        <v>459</v>
      </c>
      <c r="B12" s="420">
        <v>14790042</v>
      </c>
      <c r="C12" s="414">
        <v>0</v>
      </c>
      <c r="D12" s="416" t="s">
        <v>450</v>
      </c>
      <c r="E12" s="417" t="s">
        <v>448</v>
      </c>
      <c r="G12" s="418"/>
    </row>
    <row r="13" spans="1:7">
      <c r="A13" s="419" t="s">
        <v>460</v>
      </c>
      <c r="B13" s="420">
        <v>41841690</v>
      </c>
      <c r="C13" s="414">
        <v>0</v>
      </c>
      <c r="D13" s="416" t="s">
        <v>450</v>
      </c>
      <c r="E13" s="417" t="s">
        <v>451</v>
      </c>
      <c r="G13" s="418"/>
    </row>
    <row r="14" spans="1:7">
      <c r="A14" s="419" t="s">
        <v>461</v>
      </c>
      <c r="B14" s="420">
        <v>11030824</v>
      </c>
      <c r="C14" s="414">
        <v>0</v>
      </c>
      <c r="D14" s="416" t="s">
        <v>462</v>
      </c>
      <c r="E14" s="417" t="s">
        <v>448</v>
      </c>
      <c r="G14" s="418"/>
    </row>
    <row r="15" spans="1:7">
      <c r="A15" s="419" t="s">
        <v>463</v>
      </c>
      <c r="B15" s="420">
        <v>479287</v>
      </c>
      <c r="C15" s="414">
        <v>0</v>
      </c>
      <c r="D15" s="416" t="s">
        <v>464</v>
      </c>
      <c r="E15" s="417" t="s">
        <v>451</v>
      </c>
      <c r="G15" s="418"/>
    </row>
    <row r="16" spans="1:7">
      <c r="A16" s="419" t="s">
        <v>88</v>
      </c>
      <c r="B16" s="420">
        <v>19852358</v>
      </c>
      <c r="C16" s="414">
        <v>0</v>
      </c>
      <c r="D16" s="416" t="s">
        <v>450</v>
      </c>
      <c r="E16" s="417" t="s">
        <v>451</v>
      </c>
      <c r="G16" s="418"/>
    </row>
    <row r="17" spans="1:5">
      <c r="A17" s="421" t="s">
        <v>118</v>
      </c>
      <c r="B17" s="422">
        <v>218931166</v>
      </c>
      <c r="C17" s="422">
        <v>-45695047</v>
      </c>
      <c r="D17" s="423"/>
      <c r="E17" s="423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scale="80" orientation="portrait" r:id="rId1"/>
  <colBreaks count="1" manualBreakCount="1">
    <brk id="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47"/>
  <sheetViews>
    <sheetView showGridLines="0" topLeftCell="A39" zoomScale="64" zoomScaleNormal="64" workbookViewId="0">
      <selection activeCell="B52" sqref="B52"/>
    </sheetView>
  </sheetViews>
  <sheetFormatPr baseColWidth="10" defaultColWidth="9.1640625" defaultRowHeight="15"/>
  <cols>
    <col min="1" max="1" width="15" style="308" customWidth="1"/>
    <col min="2" max="2" width="84" style="190" customWidth="1"/>
    <col min="3" max="4" width="20.83203125" style="189" customWidth="1"/>
    <col min="5" max="5" width="20.83203125" style="189" hidden="1" customWidth="1"/>
    <col min="6" max="8" width="18.33203125" style="189" hidden="1" customWidth="1"/>
    <col min="9" max="9" width="22.5" style="189" hidden="1" customWidth="1"/>
    <col min="10" max="10" width="22.6640625" style="189" bestFit="1" customWidth="1"/>
    <col min="11" max="11" width="12.1640625" style="235" bestFit="1" customWidth="1"/>
    <col min="12" max="12" width="9.1640625" style="189"/>
    <col min="13" max="13" width="19.33203125" style="189" bestFit="1" customWidth="1"/>
    <col min="14" max="16384" width="9.1640625" style="189"/>
  </cols>
  <sheetData>
    <row r="1" spans="1:14" ht="16">
      <c r="A1" s="205"/>
      <c r="B1" s="205"/>
    </row>
    <row r="3" spans="1:14" ht="32.25" customHeight="1">
      <c r="A3"/>
      <c r="B3" s="506" t="s">
        <v>168</v>
      </c>
      <c r="C3" s="506"/>
      <c r="D3" s="506"/>
      <c r="E3" s="506"/>
      <c r="F3" s="235"/>
      <c r="G3" s="235"/>
      <c r="H3" s="235"/>
      <c r="I3" s="235"/>
      <c r="J3" s="235"/>
    </row>
    <row r="4" spans="1:14" ht="21" customHeight="1" thickBot="1">
      <c r="C4" s="197"/>
      <c r="D4" s="191"/>
      <c r="E4" s="191"/>
      <c r="F4" s="197"/>
      <c r="G4" s="197"/>
      <c r="H4" s="197"/>
      <c r="I4" s="197"/>
      <c r="J4" s="197" t="s">
        <v>1</v>
      </c>
    </row>
    <row r="5" spans="1:14" s="194" customFormat="1" ht="66.75" customHeight="1" thickTop="1" thickBot="1">
      <c r="A5" s="192" t="s">
        <v>318</v>
      </c>
      <c r="B5" s="212" t="s">
        <v>169</v>
      </c>
      <c r="C5" s="192" t="s">
        <v>427</v>
      </c>
      <c r="D5" s="192" t="s">
        <v>428</v>
      </c>
      <c r="E5" s="192" t="s">
        <v>330</v>
      </c>
      <c r="F5" s="192" t="s">
        <v>332</v>
      </c>
      <c r="G5" s="192" t="s">
        <v>343</v>
      </c>
      <c r="H5" s="192" t="s">
        <v>348</v>
      </c>
      <c r="I5" s="193" t="s">
        <v>347</v>
      </c>
      <c r="J5" s="193" t="s">
        <v>229</v>
      </c>
      <c r="K5" s="236"/>
      <c r="N5"/>
    </row>
    <row r="6" spans="1:14" customFormat="1" ht="17.25" customHeight="1" thickTop="1">
      <c r="A6" s="309"/>
      <c r="G6" s="270"/>
      <c r="H6" s="270"/>
      <c r="I6" s="270"/>
      <c r="J6" s="270"/>
      <c r="K6" s="237"/>
    </row>
    <row r="7" spans="1:14" s="194" customFormat="1" ht="19">
      <c r="A7" s="310">
        <v>8585</v>
      </c>
      <c r="B7" s="198" t="s">
        <v>179</v>
      </c>
      <c r="C7" s="199">
        <v>57568.579728999997</v>
      </c>
      <c r="D7" s="199">
        <v>57568.579728999997</v>
      </c>
      <c r="E7" s="199">
        <v>57568.579728999997</v>
      </c>
      <c r="F7" s="199">
        <v>57568.579728999997</v>
      </c>
      <c r="G7" s="199">
        <v>57568.579728999997</v>
      </c>
      <c r="H7" s="199">
        <v>57568.579728999997</v>
      </c>
      <c r="I7" s="199">
        <v>57568.579728999997</v>
      </c>
      <c r="J7" s="199">
        <v>0</v>
      </c>
      <c r="K7" s="236"/>
    </row>
    <row r="8" spans="1:14" s="194" customFormat="1" ht="19">
      <c r="A8" s="310">
        <v>4295</v>
      </c>
      <c r="B8" s="198" t="s">
        <v>317</v>
      </c>
      <c r="C8" s="199">
        <v>1770</v>
      </c>
      <c r="D8" s="199">
        <v>1770</v>
      </c>
      <c r="E8" s="199">
        <v>1770</v>
      </c>
      <c r="F8" s="199">
        <v>1770</v>
      </c>
      <c r="G8" s="199">
        <v>1770</v>
      </c>
      <c r="H8" s="199">
        <v>1770</v>
      </c>
      <c r="I8" s="199">
        <v>1770</v>
      </c>
      <c r="J8" s="199">
        <v>0</v>
      </c>
      <c r="K8" s="236"/>
    </row>
    <row r="9" spans="1:14" s="195" customFormat="1" ht="36" hidden="1">
      <c r="A9" s="310">
        <v>8442</v>
      </c>
      <c r="B9" s="198" t="s">
        <v>183</v>
      </c>
      <c r="C9" s="199">
        <v>0</v>
      </c>
      <c r="D9" s="199">
        <v>0</v>
      </c>
      <c r="E9" s="199">
        <v>0</v>
      </c>
      <c r="F9" s="199">
        <v>0</v>
      </c>
      <c r="G9" s="199">
        <v>0</v>
      </c>
      <c r="H9" s="199">
        <v>0</v>
      </c>
      <c r="I9" s="199">
        <v>0</v>
      </c>
      <c r="J9" s="199">
        <v>0</v>
      </c>
      <c r="K9" s="236"/>
    </row>
    <row r="10" spans="1:14" s="195" customFormat="1" ht="19">
      <c r="A10" s="310" t="s">
        <v>226</v>
      </c>
      <c r="B10" s="198" t="s">
        <v>205</v>
      </c>
      <c r="C10" s="199">
        <v>21260</v>
      </c>
      <c r="D10" s="199">
        <v>21260</v>
      </c>
      <c r="E10" s="199">
        <v>21260</v>
      </c>
      <c r="F10" s="199">
        <v>21260</v>
      </c>
      <c r="G10" s="199">
        <v>21260</v>
      </c>
      <c r="H10" s="199">
        <v>21260</v>
      </c>
      <c r="I10" s="199">
        <v>21260</v>
      </c>
      <c r="J10" s="199">
        <v>0</v>
      </c>
      <c r="K10" s="236"/>
    </row>
    <row r="11" spans="1:14" s="195" customFormat="1" ht="22.5" customHeight="1">
      <c r="A11" s="311"/>
      <c r="B11" s="210" t="s">
        <v>202</v>
      </c>
      <c r="C11" s="264">
        <v>14672.570228</v>
      </c>
      <c r="D11" s="264">
        <v>14672.570228</v>
      </c>
      <c r="E11" s="264">
        <v>14672.465113999999</v>
      </c>
      <c r="F11" s="264">
        <v>14672.465113999999</v>
      </c>
      <c r="G11" s="264">
        <v>14672.465113999999</v>
      </c>
      <c r="H11" s="264">
        <v>14672.465113999999</v>
      </c>
      <c r="I11" s="264">
        <v>14672.465113999999</v>
      </c>
      <c r="J11" s="264">
        <v>0</v>
      </c>
      <c r="K11" s="236"/>
    </row>
    <row r="12" spans="1:14" s="195" customFormat="1" ht="19">
      <c r="A12" s="310" t="s">
        <v>212</v>
      </c>
      <c r="B12" s="284" t="s">
        <v>231</v>
      </c>
      <c r="C12" s="199">
        <v>8890.4161129999993</v>
      </c>
      <c r="D12" s="199">
        <v>8890.4161129999993</v>
      </c>
      <c r="E12" s="199">
        <v>8890.4161129999993</v>
      </c>
      <c r="F12" s="199">
        <v>8890.4161129999993</v>
      </c>
      <c r="G12" s="199">
        <v>8890.4161129999993</v>
      </c>
      <c r="H12" s="199">
        <v>8890.4161129999993</v>
      </c>
      <c r="I12" s="199">
        <v>8890.4161129999993</v>
      </c>
      <c r="J12" s="199">
        <v>0</v>
      </c>
      <c r="K12" s="236"/>
    </row>
    <row r="13" spans="1:14" s="195" customFormat="1" ht="36">
      <c r="A13" s="310">
        <v>2004</v>
      </c>
      <c r="B13" s="284" t="s">
        <v>230</v>
      </c>
      <c r="C13" s="199">
        <v>5782.1541150000003</v>
      </c>
      <c r="D13" s="199">
        <v>5782.1541150000003</v>
      </c>
      <c r="E13" s="199">
        <v>5782.0490010000003</v>
      </c>
      <c r="F13" s="199">
        <v>5782.0490010000003</v>
      </c>
      <c r="G13" s="199">
        <v>5782.0490010000003</v>
      </c>
      <c r="H13" s="199">
        <v>5782.0490010000003</v>
      </c>
      <c r="I13" s="199">
        <v>5782.0490010000003</v>
      </c>
      <c r="J13" s="199">
        <v>0</v>
      </c>
      <c r="K13" s="236"/>
    </row>
    <row r="14" spans="1:14" s="195" customFormat="1" ht="36">
      <c r="A14" s="310">
        <v>4705</v>
      </c>
      <c r="B14" s="198" t="s">
        <v>178</v>
      </c>
      <c r="C14" s="199">
        <v>7800</v>
      </c>
      <c r="D14" s="199">
        <v>7800</v>
      </c>
      <c r="E14" s="199">
        <v>7800</v>
      </c>
      <c r="F14" s="199">
        <v>7800</v>
      </c>
      <c r="G14" s="199">
        <v>7800</v>
      </c>
      <c r="H14" s="199">
        <v>7800</v>
      </c>
      <c r="I14" s="199">
        <v>7800</v>
      </c>
      <c r="J14" s="199">
        <v>0</v>
      </c>
      <c r="K14" s="236"/>
    </row>
    <row r="15" spans="1:14" s="195" customFormat="1" ht="36">
      <c r="A15" s="310" t="s">
        <v>225</v>
      </c>
      <c r="B15" s="198" t="s">
        <v>174</v>
      </c>
      <c r="C15" s="199">
        <v>9163.1149999999998</v>
      </c>
      <c r="D15" s="199">
        <v>9163.1149999999998</v>
      </c>
      <c r="E15" s="199">
        <v>9163.1149999999998</v>
      </c>
      <c r="F15" s="199">
        <v>9163.1149999999998</v>
      </c>
      <c r="G15" s="199">
        <v>9163.1149999999998</v>
      </c>
      <c r="H15" s="199">
        <v>9163.1149999999998</v>
      </c>
      <c r="I15" s="199">
        <v>9163.1149999999998</v>
      </c>
      <c r="J15" s="199">
        <v>0</v>
      </c>
      <c r="K15" s="236"/>
    </row>
    <row r="16" spans="1:14" s="195" customFormat="1" ht="19">
      <c r="A16" s="310" t="s">
        <v>213</v>
      </c>
      <c r="B16" s="198" t="s">
        <v>182</v>
      </c>
      <c r="C16" s="199">
        <v>3961.9191190000001</v>
      </c>
      <c r="D16" s="199">
        <v>3961.9191190000001</v>
      </c>
      <c r="E16" s="199">
        <v>3961.9191190000001</v>
      </c>
      <c r="F16" s="199">
        <v>3961.9191190000001</v>
      </c>
      <c r="G16" s="199">
        <v>3961.9191190000001</v>
      </c>
      <c r="H16" s="199">
        <v>3961.9191190000001</v>
      </c>
      <c r="I16" s="199">
        <v>3961.9191190000001</v>
      </c>
      <c r="J16" s="199">
        <v>0</v>
      </c>
      <c r="K16" s="236"/>
    </row>
    <row r="17" spans="1:11" s="195" customFormat="1" ht="36">
      <c r="A17" s="310" t="s">
        <v>224</v>
      </c>
      <c r="B17" s="198" t="s">
        <v>173</v>
      </c>
      <c r="C17" s="199">
        <v>2985.22</v>
      </c>
      <c r="D17" s="199">
        <v>2985.22</v>
      </c>
      <c r="E17" s="199">
        <v>2985.22</v>
      </c>
      <c r="F17" s="199">
        <v>2985.22</v>
      </c>
      <c r="G17" s="199">
        <v>2985.22</v>
      </c>
      <c r="H17" s="199">
        <v>2985.22</v>
      </c>
      <c r="I17" s="199">
        <v>2985.22</v>
      </c>
      <c r="J17" s="199">
        <v>0</v>
      </c>
      <c r="K17" s="236"/>
    </row>
    <row r="18" spans="1:11" s="195" customFormat="1" ht="36">
      <c r="A18" s="310" t="s">
        <v>222</v>
      </c>
      <c r="B18" s="198" t="s">
        <v>171</v>
      </c>
      <c r="C18" s="199">
        <v>2261</v>
      </c>
      <c r="D18" s="199">
        <v>2261</v>
      </c>
      <c r="E18" s="199">
        <v>2261</v>
      </c>
      <c r="F18" s="199">
        <v>2261</v>
      </c>
      <c r="G18" s="199">
        <v>2261</v>
      </c>
      <c r="H18" s="199">
        <v>2261</v>
      </c>
      <c r="I18" s="199">
        <v>2261</v>
      </c>
      <c r="J18" s="199">
        <v>0</v>
      </c>
      <c r="K18" s="236"/>
    </row>
    <row r="19" spans="1:11" s="195" customFormat="1" ht="19">
      <c r="A19" s="310" t="s">
        <v>214</v>
      </c>
      <c r="B19" s="198" t="s">
        <v>180</v>
      </c>
      <c r="C19" s="199">
        <v>2029.9376219999999</v>
      </c>
      <c r="D19" s="199">
        <v>2029.9376219999999</v>
      </c>
      <c r="E19" s="199">
        <v>2029.9376219999999</v>
      </c>
      <c r="F19" s="199">
        <v>2029.9376219999999</v>
      </c>
      <c r="G19" s="199">
        <v>2029.9376219999999</v>
      </c>
      <c r="H19" s="199">
        <v>2029.9376219999999</v>
      </c>
      <c r="I19" s="199">
        <v>2029.9376219999999</v>
      </c>
      <c r="J19" s="199">
        <v>0</v>
      </c>
      <c r="K19" s="236"/>
    </row>
    <row r="20" spans="1:11" s="195" customFormat="1" ht="19">
      <c r="A20" s="310" t="s">
        <v>218</v>
      </c>
      <c r="B20" s="198" t="s">
        <v>206</v>
      </c>
      <c r="C20" s="199">
        <v>1938.998664</v>
      </c>
      <c r="D20" s="199">
        <v>1938.998664</v>
      </c>
      <c r="E20" s="199">
        <v>1938.998664</v>
      </c>
      <c r="F20" s="199">
        <v>1938.998664</v>
      </c>
      <c r="G20" s="199">
        <v>1938.998664</v>
      </c>
      <c r="H20" s="199">
        <v>1938.998664</v>
      </c>
      <c r="I20" s="199">
        <v>1938.998664</v>
      </c>
      <c r="J20" s="199">
        <v>0</v>
      </c>
      <c r="K20" s="236"/>
    </row>
    <row r="21" spans="1:11" s="195" customFormat="1" ht="51.75" hidden="1" customHeight="1">
      <c r="A21" s="310" t="s">
        <v>217</v>
      </c>
      <c r="B21" s="198" t="s">
        <v>209</v>
      </c>
      <c r="C21" s="199">
        <v>0</v>
      </c>
      <c r="D21" s="199">
        <v>0</v>
      </c>
      <c r="E21" s="199">
        <v>0</v>
      </c>
      <c r="F21" s="199">
        <v>0</v>
      </c>
      <c r="G21" s="199">
        <v>0</v>
      </c>
      <c r="H21" s="199">
        <v>0</v>
      </c>
      <c r="I21" s="199">
        <v>0</v>
      </c>
      <c r="J21" s="199">
        <v>0</v>
      </c>
      <c r="K21" s="236"/>
    </row>
    <row r="22" spans="1:11" s="195" customFormat="1" ht="36">
      <c r="A22" s="310">
        <v>4370</v>
      </c>
      <c r="B22" s="198" t="s">
        <v>177</v>
      </c>
      <c r="C22" s="199">
        <v>2224.6631000000002</v>
      </c>
      <c r="D22" s="199">
        <v>2224.6631000000002</v>
      </c>
      <c r="E22" s="199">
        <v>2224.6631000000002</v>
      </c>
      <c r="F22" s="199">
        <v>2224.6631000000002</v>
      </c>
      <c r="G22" s="199">
        <v>2224.6631000000002</v>
      </c>
      <c r="H22" s="199">
        <v>2224.6631000000002</v>
      </c>
      <c r="I22" s="199">
        <v>2224.6631000000002</v>
      </c>
      <c r="J22" s="199">
        <v>0</v>
      </c>
      <c r="K22" s="236"/>
    </row>
    <row r="23" spans="1:11" s="195" customFormat="1" ht="36" hidden="1">
      <c r="A23" s="310" t="s">
        <v>216</v>
      </c>
      <c r="B23" s="198" t="s">
        <v>208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236"/>
    </row>
    <row r="24" spans="1:11" s="195" customFormat="1" ht="19">
      <c r="A24" s="310" t="s">
        <v>219</v>
      </c>
      <c r="B24" s="198" t="s">
        <v>188</v>
      </c>
      <c r="C24" s="199">
        <v>1042.7652270000001</v>
      </c>
      <c r="D24" s="199">
        <v>1042.7652270000001</v>
      </c>
      <c r="E24" s="199">
        <v>1042.7652270000001</v>
      </c>
      <c r="F24" s="199">
        <v>1042.7652270000001</v>
      </c>
      <c r="G24" s="199">
        <v>1042.7652270000001</v>
      </c>
      <c r="H24" s="199">
        <v>1042.7652270000001</v>
      </c>
      <c r="I24" s="199">
        <v>1042.7652270000001</v>
      </c>
      <c r="J24" s="199">
        <v>0</v>
      </c>
      <c r="K24" s="236"/>
    </row>
    <row r="25" spans="1:11" s="195" customFormat="1" ht="19">
      <c r="A25" s="310" t="s">
        <v>215</v>
      </c>
      <c r="B25" s="198" t="s">
        <v>181</v>
      </c>
      <c r="C25" s="199">
        <v>772.03838499999995</v>
      </c>
      <c r="D25" s="199">
        <v>772.03838499999995</v>
      </c>
      <c r="E25" s="199">
        <v>772.03838499999995</v>
      </c>
      <c r="F25" s="199">
        <v>772.03838499999995</v>
      </c>
      <c r="G25" s="199">
        <v>772.03838499999995</v>
      </c>
      <c r="H25" s="199">
        <v>772.03838499999995</v>
      </c>
      <c r="I25" s="199">
        <v>772.03838499999995</v>
      </c>
      <c r="J25" s="199">
        <v>0</v>
      </c>
      <c r="K25" s="236"/>
    </row>
    <row r="26" spans="1:11" s="195" customFormat="1" ht="19">
      <c r="A26" s="310" t="s">
        <v>211</v>
      </c>
      <c r="B26" s="198" t="s">
        <v>187</v>
      </c>
      <c r="C26" s="199">
        <v>468.04064199999999</v>
      </c>
      <c r="D26" s="199">
        <v>468.04064199999999</v>
      </c>
      <c r="E26" s="199">
        <v>468.04064199999999</v>
      </c>
      <c r="F26" s="199">
        <v>468.04064199999999</v>
      </c>
      <c r="G26" s="199">
        <v>468.04064199999999</v>
      </c>
      <c r="H26" s="199">
        <v>468.04064199999999</v>
      </c>
      <c r="I26" s="199">
        <v>468.04064199999999</v>
      </c>
      <c r="J26" s="199">
        <v>0</v>
      </c>
      <c r="K26" s="236"/>
    </row>
    <row r="27" spans="1:11" s="195" customFormat="1" ht="19" hidden="1">
      <c r="A27" s="310">
        <v>8446</v>
      </c>
      <c r="B27" s="198" t="s">
        <v>184</v>
      </c>
      <c r="C27" s="199">
        <v>0</v>
      </c>
      <c r="D27" s="199">
        <v>0</v>
      </c>
      <c r="E27" s="199">
        <v>0</v>
      </c>
      <c r="F27" s="199">
        <v>0</v>
      </c>
      <c r="G27" s="199">
        <v>0</v>
      </c>
      <c r="H27" s="199">
        <v>0</v>
      </c>
      <c r="I27" s="199">
        <v>0</v>
      </c>
      <c r="J27" s="199">
        <v>0</v>
      </c>
      <c r="K27" s="236"/>
    </row>
    <row r="28" spans="1:11" s="195" customFormat="1" ht="36">
      <c r="A28" s="310">
        <v>4368</v>
      </c>
      <c r="B28" s="198" t="s">
        <v>176</v>
      </c>
      <c r="C28" s="199">
        <v>354</v>
      </c>
      <c r="D28" s="199">
        <v>354</v>
      </c>
      <c r="E28" s="199">
        <v>354</v>
      </c>
      <c r="F28" s="199">
        <v>354</v>
      </c>
      <c r="G28" s="199">
        <v>354</v>
      </c>
      <c r="H28" s="199">
        <v>354</v>
      </c>
      <c r="I28" s="199">
        <v>354</v>
      </c>
      <c r="J28" s="199">
        <v>0</v>
      </c>
      <c r="K28" s="236"/>
    </row>
    <row r="29" spans="1:11" s="195" customFormat="1" ht="19">
      <c r="A29" s="310">
        <v>2865</v>
      </c>
      <c r="B29" s="198" t="s">
        <v>189</v>
      </c>
      <c r="C29" s="199">
        <v>317.428989</v>
      </c>
      <c r="D29" s="199">
        <v>317.428989</v>
      </c>
      <c r="E29" s="199">
        <v>317.428989</v>
      </c>
      <c r="F29" s="199">
        <v>317.428989</v>
      </c>
      <c r="G29" s="199">
        <v>317.428989</v>
      </c>
      <c r="H29" s="199">
        <v>317.428989</v>
      </c>
      <c r="I29" s="199">
        <v>317.428989</v>
      </c>
      <c r="J29" s="199">
        <v>0</v>
      </c>
      <c r="K29" s="236"/>
    </row>
    <row r="30" spans="1:11" s="195" customFormat="1" ht="36">
      <c r="A30" s="310" t="s">
        <v>221</v>
      </c>
      <c r="B30" s="198" t="s">
        <v>170</v>
      </c>
      <c r="C30" s="199">
        <v>273</v>
      </c>
      <c r="D30" s="199">
        <v>273</v>
      </c>
      <c r="E30" s="199">
        <v>273</v>
      </c>
      <c r="F30" s="199">
        <v>273</v>
      </c>
      <c r="G30" s="199">
        <v>273</v>
      </c>
      <c r="H30" s="199">
        <v>273</v>
      </c>
      <c r="I30" s="199">
        <v>273</v>
      </c>
      <c r="J30" s="199">
        <v>0</v>
      </c>
      <c r="K30" s="236"/>
    </row>
    <row r="31" spans="1:11" s="195" customFormat="1" ht="19" hidden="1">
      <c r="A31" s="310" t="s">
        <v>227</v>
      </c>
      <c r="B31" s="198" t="s">
        <v>175</v>
      </c>
      <c r="C31" s="199">
        <v>0</v>
      </c>
      <c r="D31" s="199">
        <v>0</v>
      </c>
      <c r="E31" s="199">
        <v>0</v>
      </c>
      <c r="F31" s="199">
        <v>0</v>
      </c>
      <c r="G31" s="199">
        <v>0</v>
      </c>
      <c r="H31" s="199">
        <v>0</v>
      </c>
      <c r="I31" s="199">
        <v>0</v>
      </c>
      <c r="J31" s="199">
        <v>0</v>
      </c>
      <c r="K31" s="236"/>
    </row>
    <row r="32" spans="1:11" s="195" customFormat="1" ht="19" hidden="1">
      <c r="A32" s="311" t="s">
        <v>220</v>
      </c>
      <c r="B32" s="210" t="s">
        <v>186</v>
      </c>
      <c r="C32" s="199">
        <v>0</v>
      </c>
      <c r="D32" s="199">
        <v>0</v>
      </c>
      <c r="E32" s="199">
        <v>0</v>
      </c>
      <c r="F32" s="199">
        <v>0</v>
      </c>
      <c r="G32" s="199">
        <v>0</v>
      </c>
      <c r="H32" s="199">
        <v>0</v>
      </c>
      <c r="I32" s="199">
        <v>0</v>
      </c>
      <c r="J32" s="199">
        <v>0</v>
      </c>
      <c r="K32" s="236"/>
    </row>
    <row r="33" spans="1:11" s="195" customFormat="1" ht="36">
      <c r="A33" s="310" t="s">
        <v>223</v>
      </c>
      <c r="B33" s="198" t="s">
        <v>172</v>
      </c>
      <c r="C33" s="199">
        <v>28</v>
      </c>
      <c r="D33" s="199">
        <v>28</v>
      </c>
      <c r="E33" s="199">
        <v>28</v>
      </c>
      <c r="F33" s="199">
        <v>28</v>
      </c>
      <c r="G33" s="199">
        <v>28</v>
      </c>
      <c r="H33" s="199">
        <v>28</v>
      </c>
      <c r="I33" s="199">
        <v>28</v>
      </c>
      <c r="J33" s="199">
        <v>0</v>
      </c>
      <c r="K33" s="236"/>
    </row>
    <row r="34" spans="1:11" s="195" customFormat="1" ht="19">
      <c r="A34" s="310">
        <v>2913</v>
      </c>
      <c r="B34" s="198" t="s">
        <v>207</v>
      </c>
      <c r="C34" s="199">
        <v>5</v>
      </c>
      <c r="D34" s="199">
        <v>5</v>
      </c>
      <c r="E34" s="199">
        <v>5</v>
      </c>
      <c r="F34" s="199">
        <v>5</v>
      </c>
      <c r="G34" s="199">
        <v>5</v>
      </c>
      <c r="H34" s="199">
        <v>5</v>
      </c>
      <c r="I34" s="199">
        <v>5</v>
      </c>
      <c r="J34" s="199">
        <v>0</v>
      </c>
      <c r="K34" s="236"/>
    </row>
    <row r="35" spans="1:11" s="195" customFormat="1" ht="19">
      <c r="A35" s="310" t="s">
        <v>228</v>
      </c>
      <c r="B35" s="198" t="s">
        <v>185</v>
      </c>
      <c r="C35" s="199">
        <v>5</v>
      </c>
      <c r="D35" s="199">
        <v>5</v>
      </c>
      <c r="E35" s="199">
        <v>5</v>
      </c>
      <c r="F35" s="199">
        <v>5</v>
      </c>
      <c r="G35" s="199">
        <v>5</v>
      </c>
      <c r="H35" s="199">
        <v>5</v>
      </c>
      <c r="I35" s="199">
        <v>5</v>
      </c>
      <c r="J35" s="199">
        <v>0</v>
      </c>
      <c r="K35" s="236"/>
    </row>
    <row r="36" spans="1:11" s="211" customFormat="1" ht="19">
      <c r="A36" s="310">
        <v>30907</v>
      </c>
      <c r="B36" s="198" t="s">
        <v>303</v>
      </c>
      <c r="C36" s="199">
        <v>322.68225699999999</v>
      </c>
      <c r="D36" s="199">
        <v>322.68225699999999</v>
      </c>
      <c r="E36" s="199">
        <v>322.68225699999999</v>
      </c>
      <c r="F36" s="199">
        <v>322.68225699999999</v>
      </c>
      <c r="G36" s="199">
        <v>322.68225699999999</v>
      </c>
      <c r="H36" s="199">
        <v>322.68225699999999</v>
      </c>
      <c r="I36" s="199">
        <v>322.68225699999999</v>
      </c>
      <c r="J36" s="199">
        <v>0</v>
      </c>
      <c r="K36" s="236"/>
    </row>
    <row r="37" spans="1:11" s="211" customFormat="1" ht="36" hidden="1">
      <c r="A37" s="310" t="s">
        <v>297</v>
      </c>
      <c r="B37" s="198" t="s">
        <v>298</v>
      </c>
      <c r="C37" s="199">
        <v>0</v>
      </c>
      <c r="D37" s="199">
        <v>0</v>
      </c>
      <c r="E37" s="199">
        <v>0</v>
      </c>
      <c r="F37" s="199">
        <v>0</v>
      </c>
      <c r="G37" s="199">
        <v>0</v>
      </c>
      <c r="H37" s="199">
        <v>0</v>
      </c>
      <c r="I37" s="199">
        <v>0</v>
      </c>
      <c r="J37" s="199">
        <v>0</v>
      </c>
      <c r="K37" s="236"/>
    </row>
    <row r="38" spans="1:11" s="211" customFormat="1" ht="19">
      <c r="A38" s="310" t="s">
        <v>299</v>
      </c>
      <c r="B38" s="198" t="s">
        <v>301</v>
      </c>
      <c r="C38" s="199">
        <v>90</v>
      </c>
      <c r="D38" s="199">
        <v>90</v>
      </c>
      <c r="E38" s="199">
        <v>90</v>
      </c>
      <c r="F38" s="199">
        <v>90</v>
      </c>
      <c r="G38" s="199">
        <v>90</v>
      </c>
      <c r="H38" s="199">
        <v>90</v>
      </c>
      <c r="I38" s="199">
        <v>90</v>
      </c>
      <c r="J38" s="199">
        <v>0</v>
      </c>
      <c r="K38" s="236"/>
    </row>
    <row r="39" spans="1:11" s="211" customFormat="1" ht="19">
      <c r="A39" s="310">
        <v>30911</v>
      </c>
      <c r="B39" s="198" t="s">
        <v>302</v>
      </c>
      <c r="C39" s="199">
        <v>1968.5819260000001</v>
      </c>
      <c r="D39" s="199">
        <v>1968.5819260000001</v>
      </c>
      <c r="E39" s="199">
        <v>1968.5819260000001</v>
      </c>
      <c r="F39" s="199">
        <v>1968.5819260000001</v>
      </c>
      <c r="G39" s="199">
        <v>1968.5819260000001</v>
      </c>
      <c r="H39" s="199">
        <v>1968.5819260000001</v>
      </c>
      <c r="I39" s="199">
        <v>1968.5819260000001</v>
      </c>
      <c r="J39" s="199">
        <v>0</v>
      </c>
      <c r="K39" s="236"/>
    </row>
    <row r="40" spans="1:11" s="211" customFormat="1" ht="19">
      <c r="A40" s="310" t="s">
        <v>331</v>
      </c>
      <c r="B40" s="198" t="s">
        <v>349</v>
      </c>
      <c r="C40" s="199">
        <v>192.785721</v>
      </c>
      <c r="D40" s="199">
        <v>169.50784300000001</v>
      </c>
      <c r="E40" s="199">
        <v>192.785721</v>
      </c>
      <c r="F40" s="199">
        <v>192.785721</v>
      </c>
      <c r="G40" s="199">
        <v>192.785721</v>
      </c>
      <c r="H40" s="199">
        <v>192.785721</v>
      </c>
      <c r="I40" s="199">
        <v>192.785721</v>
      </c>
      <c r="J40" s="199">
        <v>-23.277877999999987</v>
      </c>
      <c r="K40" s="236"/>
    </row>
    <row r="41" spans="1:11" s="211" customFormat="1" ht="36">
      <c r="A41" s="310" t="s">
        <v>350</v>
      </c>
      <c r="B41" s="198" t="s">
        <v>352</v>
      </c>
      <c r="C41" s="199">
        <v>89064.010599999994</v>
      </c>
      <c r="D41" s="199">
        <v>89064.010599999994</v>
      </c>
      <c r="E41" s="199">
        <v>89064.010599999994</v>
      </c>
      <c r="F41" s="199">
        <v>89064.010599999994</v>
      </c>
      <c r="G41" s="199">
        <v>89064.010599999994</v>
      </c>
      <c r="H41" s="199">
        <v>89064.010599999994</v>
      </c>
      <c r="I41" s="199">
        <v>89064.010599999994</v>
      </c>
      <c r="J41" s="199">
        <v>0</v>
      </c>
      <c r="K41" s="236"/>
    </row>
    <row r="42" spans="1:11" s="211" customFormat="1" ht="36">
      <c r="A42" s="310" t="s">
        <v>351</v>
      </c>
      <c r="B42" s="198" t="s">
        <v>353</v>
      </c>
      <c r="C42" s="199">
        <v>624.52800000000002</v>
      </c>
      <c r="D42" s="199">
        <v>624.52800000000002</v>
      </c>
      <c r="E42" s="199">
        <v>624.52800000000002</v>
      </c>
      <c r="F42" s="199">
        <v>624.52800000000002</v>
      </c>
      <c r="G42" s="199">
        <v>624.52800000000002</v>
      </c>
      <c r="H42" s="199">
        <v>624.52800000000002</v>
      </c>
      <c r="I42" s="199">
        <v>624.52800000000002</v>
      </c>
      <c r="J42" s="199">
        <v>0</v>
      </c>
      <c r="K42" s="236"/>
    </row>
    <row r="43" spans="1:11" s="217" customFormat="1" ht="39.75" customHeight="1">
      <c r="A43" s="233"/>
      <c r="B43" s="233" t="s">
        <v>50</v>
      </c>
      <c r="C43" s="218">
        <v>223163.86520900001</v>
      </c>
      <c r="D43" s="218">
        <v>223140.58733100002</v>
      </c>
      <c r="E43" s="218">
        <v>133475.22149500003</v>
      </c>
      <c r="F43" s="218">
        <v>133475.22149500003</v>
      </c>
      <c r="G43" s="218">
        <v>133475.22149500003</v>
      </c>
      <c r="H43" s="218">
        <v>223163.76009500001</v>
      </c>
      <c r="I43" s="218">
        <v>223163.76009500001</v>
      </c>
      <c r="J43" s="218">
        <v>-23.277877999993507</v>
      </c>
      <c r="K43" s="236"/>
    </row>
    <row r="44" spans="1:11" s="196" customFormat="1" ht="28.5" customHeight="1">
      <c r="A44" s="285" t="s">
        <v>334</v>
      </c>
      <c r="K44" s="238"/>
    </row>
    <row r="47" spans="1:11">
      <c r="C47" s="209"/>
      <c r="D47" s="209"/>
      <c r="E47" s="209"/>
      <c r="F47" s="209"/>
      <c r="G47" s="209"/>
      <c r="H47" s="209"/>
      <c r="I47" s="209"/>
      <c r="J47" s="209"/>
    </row>
  </sheetData>
  <mergeCells count="1">
    <mergeCell ref="B3:E3"/>
  </mergeCells>
  <printOptions horizontalCentered="1"/>
  <pageMargins left="0.31496062992125984" right="0.31496062992125984" top="0.74803149606299213" bottom="0.74803149606299213" header="0.31496062992125984" footer="0.31496062992125984"/>
  <pageSetup scale="64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54"/>
  <sheetViews>
    <sheetView showGridLines="0" workbookViewId="0">
      <selection activeCell="U4" sqref="U4"/>
    </sheetView>
  </sheetViews>
  <sheetFormatPr baseColWidth="10" defaultColWidth="8.83203125" defaultRowHeight="13"/>
  <cols>
    <col min="1" max="1" width="9.6640625" customWidth="1"/>
    <col min="2" max="2" width="14.6640625" customWidth="1"/>
    <col min="3" max="3" width="12.83203125" customWidth="1"/>
    <col min="4" max="4" width="11.33203125" customWidth="1"/>
    <col min="5" max="5" width="15.83203125" customWidth="1"/>
    <col min="6" max="6" width="15.5" customWidth="1"/>
    <col min="7" max="7" width="18.1640625" customWidth="1"/>
    <col min="8" max="8" width="2.1640625" customWidth="1"/>
    <col min="9" max="9" width="2.1640625" style="93" customWidth="1"/>
    <col min="10" max="10" width="2.1640625" style="36" customWidth="1"/>
    <col min="11" max="11" width="8.83203125" customWidth="1"/>
    <col min="12" max="12" width="14.5" customWidth="1"/>
    <col min="13" max="13" width="13.5" customWidth="1"/>
    <col min="14" max="15" width="11.83203125" customWidth="1"/>
    <col min="16" max="16" width="1.83203125" customWidth="1"/>
    <col min="17" max="17" width="2.1640625" style="93" customWidth="1"/>
    <col min="18" max="18" width="2.5" customWidth="1"/>
    <col min="19" max="19" width="42.1640625" style="270" bestFit="1" customWidth="1"/>
    <col min="20" max="20" width="20.6640625" customWidth="1"/>
    <col min="21" max="21" width="20.6640625" style="270" customWidth="1"/>
    <col min="22" max="22" width="11" style="270" bestFit="1" customWidth="1"/>
    <col min="23" max="23" width="6.83203125" customWidth="1"/>
    <col min="24" max="24" width="2.1640625" style="93" customWidth="1"/>
    <col min="25" max="25" width="4.5" style="270" customWidth="1"/>
  </cols>
  <sheetData>
    <row r="1" spans="1:25" ht="15" thickBot="1">
      <c r="G1" s="92" t="s">
        <v>1</v>
      </c>
      <c r="H1" s="92"/>
      <c r="O1" s="92" t="s">
        <v>1</v>
      </c>
      <c r="P1" s="92"/>
      <c r="T1" s="92"/>
      <c r="U1" s="92"/>
      <c r="V1" s="92" t="s">
        <v>1</v>
      </c>
    </row>
    <row r="2" spans="1:25" ht="53" thickTop="1" thickBot="1">
      <c r="A2" s="94" t="s">
        <v>134</v>
      </c>
      <c r="B2" s="94" t="s">
        <v>135</v>
      </c>
      <c r="C2" s="94" t="s">
        <v>136</v>
      </c>
      <c r="D2" s="94" t="s">
        <v>137</v>
      </c>
      <c r="E2" s="94" t="s">
        <v>138</v>
      </c>
      <c r="F2" s="94" t="s">
        <v>139</v>
      </c>
      <c r="G2" s="94" t="s">
        <v>140</v>
      </c>
      <c r="H2" s="95"/>
      <c r="K2" s="94" t="s">
        <v>134</v>
      </c>
      <c r="L2" s="94" t="s">
        <v>141</v>
      </c>
      <c r="M2" s="94" t="s">
        <v>142</v>
      </c>
      <c r="N2" s="94" t="s">
        <v>143</v>
      </c>
      <c r="O2" s="94" t="s">
        <v>50</v>
      </c>
      <c r="P2" s="95"/>
      <c r="S2" s="292" t="s">
        <v>0</v>
      </c>
      <c r="T2" s="293" t="s">
        <v>426</v>
      </c>
      <c r="U2" s="293" t="s">
        <v>413</v>
      </c>
      <c r="V2" s="293" t="s">
        <v>333</v>
      </c>
      <c r="W2" s="270"/>
      <c r="Y2" s="312"/>
    </row>
    <row r="3" spans="1:25" ht="16" thickTop="1">
      <c r="A3" s="213">
        <v>44562</v>
      </c>
      <c r="B3" s="214">
        <v>35997.730451170006</v>
      </c>
      <c r="C3" s="214">
        <v>6215.7271954899998</v>
      </c>
      <c r="D3" s="214">
        <v>10.74225642</v>
      </c>
      <c r="E3" s="214">
        <v>-3013.1731829200003</v>
      </c>
      <c r="F3" s="214">
        <v>471.85</v>
      </c>
      <c r="G3" s="214">
        <v>39682.876720160006</v>
      </c>
      <c r="H3" s="96"/>
      <c r="K3" s="213">
        <v>44562</v>
      </c>
      <c r="L3" s="256">
        <v>54588.936953569995</v>
      </c>
      <c r="M3" s="256">
        <v>915.63640329999998</v>
      </c>
      <c r="N3" s="256">
        <v>188.00181189</v>
      </c>
      <c r="O3" s="115">
        <v>55692.575168759999</v>
      </c>
      <c r="P3" s="96"/>
      <c r="S3" s="290" t="s">
        <v>309</v>
      </c>
      <c r="T3" s="291">
        <v>777717.35789700004</v>
      </c>
      <c r="U3" s="291">
        <v>778063.52931413008</v>
      </c>
      <c r="V3" s="291">
        <v>346.17141713004094</v>
      </c>
      <c r="W3" s="270"/>
      <c r="Y3" s="312"/>
    </row>
    <row r="4" spans="1:25" s="270" customFormat="1" ht="15">
      <c r="A4" s="213">
        <v>44593</v>
      </c>
      <c r="B4" s="214">
        <v>36184.415637039994</v>
      </c>
      <c r="C4" s="214">
        <v>4921.2115817900003</v>
      </c>
      <c r="D4" s="214">
        <v>11.86577891</v>
      </c>
      <c r="E4" s="214">
        <v>-1906.46627758</v>
      </c>
      <c r="F4" s="214">
        <v>589.44097494687776</v>
      </c>
      <c r="G4" s="214">
        <v>39800.467695106869</v>
      </c>
      <c r="H4" s="96"/>
      <c r="I4" s="93"/>
      <c r="J4" s="244"/>
      <c r="K4" s="213">
        <v>44593</v>
      </c>
      <c r="L4" s="256">
        <v>58329.093517159999</v>
      </c>
      <c r="M4" s="256">
        <v>513.33604315000002</v>
      </c>
      <c r="N4" s="256">
        <v>219.09553550999999</v>
      </c>
      <c r="O4" s="115">
        <v>59061.525095819998</v>
      </c>
      <c r="P4" s="96"/>
      <c r="Q4" s="93"/>
      <c r="S4" s="289" t="s">
        <v>141</v>
      </c>
      <c r="T4" s="271">
        <v>756830.55789699999</v>
      </c>
      <c r="U4" s="271">
        <v>756830.55789699999</v>
      </c>
      <c r="V4" s="271">
        <v>0</v>
      </c>
      <c r="X4" s="93"/>
      <c r="Y4" s="312"/>
    </row>
    <row r="5" spans="1:25" ht="15">
      <c r="A5" s="213">
        <v>44621</v>
      </c>
      <c r="B5" s="214">
        <v>35978.044076289509</v>
      </c>
      <c r="C5" s="214">
        <v>5624.3309320899998</v>
      </c>
      <c r="D5" s="214">
        <v>10.00794861</v>
      </c>
      <c r="E5" s="214">
        <v>-2412.5134058200001</v>
      </c>
      <c r="F5" s="214">
        <v>508.83794795</v>
      </c>
      <c r="G5" s="214">
        <v>39708.707499119511</v>
      </c>
      <c r="H5" s="96"/>
      <c r="K5" s="213">
        <v>44621</v>
      </c>
      <c r="L5" s="256">
        <v>58275.257210506999</v>
      </c>
      <c r="M5" s="256">
        <v>1289.45342336</v>
      </c>
      <c r="N5" s="256">
        <v>309.05740697299996</v>
      </c>
      <c r="O5" s="115">
        <v>59873.768040839997</v>
      </c>
      <c r="P5" s="96"/>
      <c r="S5" s="300" t="s">
        <v>144</v>
      </c>
      <c r="T5" s="301">
        <v>17735.3</v>
      </c>
      <c r="U5" s="301">
        <v>17735.3</v>
      </c>
      <c r="V5" s="271">
        <v>0</v>
      </c>
      <c r="W5" s="270"/>
      <c r="Y5" s="312"/>
    </row>
    <row r="6" spans="1:25" ht="15">
      <c r="A6" s="213">
        <v>44652</v>
      </c>
      <c r="B6" s="214">
        <v>38212.487270004574</v>
      </c>
      <c r="C6" s="214">
        <v>5646.8960241000004</v>
      </c>
      <c r="D6" s="214">
        <v>10.47973863</v>
      </c>
      <c r="E6" s="214">
        <v>-2365.72561404</v>
      </c>
      <c r="F6" s="214">
        <v>1677.4716344799999</v>
      </c>
      <c r="G6" s="214">
        <v>43181.609053174572</v>
      </c>
      <c r="H6" s="96"/>
      <c r="K6" s="213">
        <v>44652</v>
      </c>
      <c r="L6" s="256">
        <v>65276.602289557006</v>
      </c>
      <c r="M6" s="256">
        <v>1292.6783027899999</v>
      </c>
      <c r="N6" s="256">
        <v>309.05740697299996</v>
      </c>
      <c r="O6" s="115">
        <v>66878.337999320007</v>
      </c>
      <c r="P6" s="96"/>
      <c r="S6" s="300" t="s">
        <v>322</v>
      </c>
      <c r="T6" s="301">
        <v>3151.5</v>
      </c>
      <c r="U6" s="301">
        <v>3497.67141713</v>
      </c>
      <c r="V6" s="271">
        <v>346.17141713000001</v>
      </c>
      <c r="X6" s="296"/>
      <c r="Y6" s="312"/>
    </row>
    <row r="7" spans="1:25" ht="15">
      <c r="A7" s="213">
        <v>44682</v>
      </c>
      <c r="B7" s="214">
        <v>38117.002961852915</v>
      </c>
      <c r="C7" s="214">
        <v>5592.4026387699996</v>
      </c>
      <c r="D7" s="214">
        <v>11.16322401</v>
      </c>
      <c r="E7" s="214">
        <v>-2494.9611000500004</v>
      </c>
      <c r="F7" s="214">
        <v>0</v>
      </c>
      <c r="G7" s="214">
        <v>41225.607724582915</v>
      </c>
      <c r="H7" s="96"/>
      <c r="K7" s="213">
        <v>44682</v>
      </c>
      <c r="L7" s="111">
        <v>87178.200937987</v>
      </c>
      <c r="M7" s="111">
        <v>1296.63594051</v>
      </c>
      <c r="N7" s="111">
        <v>309.05740697299996</v>
      </c>
      <c r="O7" s="115">
        <v>88783.89428547</v>
      </c>
      <c r="P7" s="96"/>
      <c r="S7" s="299" t="s">
        <v>310</v>
      </c>
      <c r="T7" s="291">
        <v>780931.55868200003</v>
      </c>
      <c r="U7" s="291">
        <v>777459.23141587002</v>
      </c>
      <c r="V7" s="291">
        <v>-3472.3272661300143</v>
      </c>
      <c r="Y7" s="312"/>
    </row>
    <row r="8" spans="1:25" ht="15">
      <c r="A8" s="213">
        <v>44713</v>
      </c>
      <c r="B8" s="214">
        <v>38252.13038555206</v>
      </c>
      <c r="C8" s="214">
        <v>5697.3052626500003</v>
      </c>
      <c r="D8" s="214">
        <v>9.9787145800000001</v>
      </c>
      <c r="E8" s="214">
        <v>-2489.6673619399999</v>
      </c>
      <c r="F8" s="214">
        <v>0</v>
      </c>
      <c r="G8" s="214">
        <v>41469.747000842057</v>
      </c>
      <c r="H8" s="96"/>
      <c r="K8" s="213">
        <v>44713</v>
      </c>
      <c r="L8" s="111">
        <v>79189.883842936993</v>
      </c>
      <c r="M8" s="111">
        <v>4569.0842224899998</v>
      </c>
      <c r="N8" s="111">
        <v>309.05740697299996</v>
      </c>
      <c r="O8" s="115">
        <v>84068.025472399997</v>
      </c>
      <c r="P8" s="96"/>
      <c r="S8" s="302" t="s">
        <v>141</v>
      </c>
      <c r="T8" s="282">
        <v>760044.75868199999</v>
      </c>
      <c r="U8" s="282">
        <v>756226.25999873993</v>
      </c>
      <c r="V8" s="282">
        <v>-3818.4986832600553</v>
      </c>
      <c r="Y8" s="313"/>
    </row>
    <row r="9" spans="1:25" ht="15">
      <c r="A9" s="213">
        <v>44743</v>
      </c>
      <c r="B9" s="214">
        <v>37354.317238417709</v>
      </c>
      <c r="C9" s="214">
        <v>6526.6451403199999</v>
      </c>
      <c r="D9" s="214">
        <v>11.34311157</v>
      </c>
      <c r="E9" s="214">
        <v>-2465.8940498000002</v>
      </c>
      <c r="F9" s="214">
        <v>0</v>
      </c>
      <c r="G9" s="214">
        <v>41426.411440507705</v>
      </c>
      <c r="H9" s="96"/>
      <c r="K9" s="213">
        <v>44743</v>
      </c>
      <c r="L9" s="111">
        <v>58598.574433647002</v>
      </c>
      <c r="M9" s="111">
        <v>1326.3864361999999</v>
      </c>
      <c r="N9" s="111">
        <v>309.05740697299996</v>
      </c>
      <c r="O9" s="115">
        <v>60234.018276820003</v>
      </c>
      <c r="P9" s="96"/>
      <c r="S9" s="302" t="s">
        <v>144</v>
      </c>
      <c r="T9" s="282">
        <v>17735.3</v>
      </c>
      <c r="U9" s="282">
        <v>17735.3</v>
      </c>
      <c r="V9" s="282">
        <v>0</v>
      </c>
      <c r="Y9" s="313"/>
    </row>
    <row r="10" spans="1:25" ht="15">
      <c r="A10" s="213">
        <v>44774</v>
      </c>
      <c r="B10" s="214">
        <v>38687.611418820379</v>
      </c>
      <c r="C10" s="214">
        <v>5985.5851978400005</v>
      </c>
      <c r="D10" s="214">
        <v>10.283764550000001</v>
      </c>
      <c r="E10" s="214">
        <v>-2448.7734170600002</v>
      </c>
      <c r="F10" s="214">
        <v>0</v>
      </c>
      <c r="G10" s="214">
        <v>42234.706964150377</v>
      </c>
      <c r="H10" s="96"/>
      <c r="K10" s="213">
        <v>44774</v>
      </c>
      <c r="L10" s="111">
        <v>58704.405196827</v>
      </c>
      <c r="M10" s="111">
        <v>1315.28882064</v>
      </c>
      <c r="N10" s="111">
        <v>309.05740697299996</v>
      </c>
      <c r="O10" s="115">
        <v>60328.751424440001</v>
      </c>
      <c r="P10" s="96"/>
      <c r="S10" s="302" t="s">
        <v>322</v>
      </c>
      <c r="T10" s="282">
        <v>3151.5</v>
      </c>
      <c r="U10" s="282">
        <v>3497.67141713</v>
      </c>
      <c r="V10" s="282">
        <v>346.17141713000001</v>
      </c>
      <c r="Y10" s="313"/>
    </row>
    <row r="11" spans="1:25" ht="15">
      <c r="A11" s="213">
        <v>44805</v>
      </c>
      <c r="B11" s="214">
        <v>38421.312106353922</v>
      </c>
      <c r="C11" s="214">
        <v>7094.1109357400001</v>
      </c>
      <c r="D11" s="214">
        <v>10.33981756</v>
      </c>
      <c r="E11" s="214">
        <v>-2504.5141171300002</v>
      </c>
      <c r="F11" s="214">
        <v>0</v>
      </c>
      <c r="G11" s="214">
        <v>43021.248742523923</v>
      </c>
      <c r="H11" s="96"/>
      <c r="K11" s="213">
        <v>44805</v>
      </c>
      <c r="L11" s="111">
        <v>58910.236543086998</v>
      </c>
      <c r="M11" s="111">
        <v>1311.8625838599999</v>
      </c>
      <c r="N11" s="111">
        <v>309.05740697299996</v>
      </c>
      <c r="O11" s="115">
        <v>60531.156533919995</v>
      </c>
      <c r="P11" s="96"/>
      <c r="S11" s="294" t="s">
        <v>323</v>
      </c>
      <c r="T11" s="295">
        <v>3214.2007849999936</v>
      </c>
      <c r="U11" s="295">
        <v>-604.29789826006163</v>
      </c>
      <c r="V11" s="295">
        <v>-3818.4986832600553</v>
      </c>
      <c r="Y11" s="313"/>
    </row>
    <row r="12" spans="1:25" ht="15">
      <c r="A12" s="213">
        <v>44835</v>
      </c>
      <c r="B12" s="214">
        <v>39064.664977539629</v>
      </c>
      <c r="C12" s="214">
        <v>5915.0764263999999</v>
      </c>
      <c r="D12" s="214">
        <v>13.31834418</v>
      </c>
      <c r="E12" s="214">
        <v>-2480.7858942299999</v>
      </c>
      <c r="F12" s="214">
        <v>0</v>
      </c>
      <c r="G12" s="214">
        <v>42512.27385388963</v>
      </c>
      <c r="H12" s="96"/>
      <c r="K12" s="213">
        <v>44835</v>
      </c>
      <c r="L12" s="111">
        <v>59116.068472487001</v>
      </c>
      <c r="M12" s="111">
        <v>1306.14113752</v>
      </c>
      <c r="N12" s="111">
        <v>309.05740697299996</v>
      </c>
      <c r="O12" s="115">
        <v>60731.267016980004</v>
      </c>
      <c r="P12" s="96"/>
      <c r="S12" s="276" t="s">
        <v>336</v>
      </c>
      <c r="T12" s="276"/>
      <c r="U12" s="276"/>
      <c r="V12" s="276"/>
      <c r="Y12" s="313"/>
    </row>
    <row r="13" spans="1:25" ht="15">
      <c r="A13" s="213">
        <v>44866</v>
      </c>
      <c r="B13" s="214">
        <v>37575.088042513707</v>
      </c>
      <c r="C13" s="214">
        <v>7162.0604509899995</v>
      </c>
      <c r="D13" s="214">
        <v>11.812132890000001</v>
      </c>
      <c r="E13" s="214">
        <v>-2456.90665395</v>
      </c>
      <c r="F13" s="214">
        <v>0</v>
      </c>
      <c r="G13" s="214">
        <v>42292.053972443711</v>
      </c>
      <c r="H13" s="96"/>
      <c r="K13" s="213">
        <v>44866</v>
      </c>
      <c r="L13" s="111">
        <v>59221.900985077002</v>
      </c>
      <c r="M13" s="111">
        <v>1297.9049598900001</v>
      </c>
      <c r="N13" s="111">
        <v>309.05740697299996</v>
      </c>
      <c r="O13" s="115">
        <v>60828.863351940003</v>
      </c>
      <c r="P13" s="96"/>
      <c r="S13"/>
      <c r="Y13" s="313"/>
    </row>
    <row r="14" spans="1:25" ht="15">
      <c r="A14" s="213">
        <v>44896</v>
      </c>
      <c r="B14" s="214">
        <v>66382.347597632106</v>
      </c>
      <c r="C14" s="214">
        <v>6401.3210751300003</v>
      </c>
      <c r="D14" s="214">
        <v>12.25381176</v>
      </c>
      <c r="E14" s="214">
        <v>-2065.43112144</v>
      </c>
      <c r="F14" s="214">
        <v>0</v>
      </c>
      <c r="G14" s="214">
        <v>70730.491363082125</v>
      </c>
      <c r="H14" s="96"/>
      <c r="K14" s="213">
        <v>44896</v>
      </c>
      <c r="L14" s="111">
        <v>59441.397514167125</v>
      </c>
      <c r="M14" s="111">
        <v>1300.87883328</v>
      </c>
      <c r="N14" s="111">
        <v>309.05740697299996</v>
      </c>
      <c r="O14" s="115">
        <v>61051.333754420128</v>
      </c>
      <c r="P14" s="96"/>
      <c r="S14"/>
    </row>
    <row r="15" spans="1:25" ht="15">
      <c r="A15" s="97" t="s">
        <v>50</v>
      </c>
      <c r="B15" s="112">
        <v>480227.15216318652</v>
      </c>
      <c r="C15" s="112">
        <v>72782.672861309999</v>
      </c>
      <c r="D15" s="112">
        <v>133.58864367000001</v>
      </c>
      <c r="E15" s="112">
        <v>-29104.812195960003</v>
      </c>
      <c r="F15" s="112">
        <v>3247.6005573768775</v>
      </c>
      <c r="G15" s="112">
        <v>527286.20202958339</v>
      </c>
      <c r="H15" s="96"/>
      <c r="K15" s="97" t="s">
        <v>50</v>
      </c>
      <c r="L15" s="112">
        <v>756830.55789701012</v>
      </c>
      <c r="M15" s="112">
        <v>17735.287106990003</v>
      </c>
      <c r="N15" s="112">
        <v>3497.6714171300005</v>
      </c>
      <c r="O15" s="112">
        <v>778063.51642113004</v>
      </c>
      <c r="P15" s="96"/>
      <c r="S15"/>
    </row>
    <row r="16" spans="1:25" ht="31.5" customHeight="1">
      <c r="A16" s="507" t="s">
        <v>339</v>
      </c>
      <c r="B16" s="507"/>
      <c r="C16" s="507"/>
      <c r="D16" s="507"/>
      <c r="E16" s="507"/>
      <c r="F16" s="507"/>
      <c r="G16" s="507"/>
      <c r="H16" s="98"/>
      <c r="K16" s="507" t="s">
        <v>344</v>
      </c>
      <c r="L16" s="507"/>
      <c r="M16" s="507"/>
      <c r="N16" s="507"/>
      <c r="O16" s="507"/>
      <c r="P16" s="98"/>
      <c r="S16"/>
      <c r="V16"/>
    </row>
    <row r="17" spans="8:22" ht="15">
      <c r="H17" s="98"/>
      <c r="P17" s="98"/>
      <c r="S17"/>
      <c r="V17"/>
    </row>
    <row r="18" spans="8:22">
      <c r="H18" s="91"/>
      <c r="O18" s="99"/>
      <c r="P18" s="91"/>
      <c r="S18"/>
      <c r="V18"/>
    </row>
    <row r="19" spans="8:22" ht="15">
      <c r="H19" s="91"/>
      <c r="O19" s="100"/>
      <c r="P19" s="91"/>
      <c r="S19"/>
      <c r="V19"/>
    </row>
    <row r="20" spans="8:22" ht="15">
      <c r="H20" s="91"/>
      <c r="O20" s="101"/>
      <c r="P20" s="91"/>
      <c r="S20"/>
      <c r="V20"/>
    </row>
    <row r="21" spans="8:22" ht="14">
      <c r="H21" s="91"/>
      <c r="O21" s="102"/>
      <c r="P21" s="91"/>
      <c r="S21"/>
      <c r="V21"/>
    </row>
    <row r="22" spans="8:22" ht="14">
      <c r="H22" s="91"/>
      <c r="O22" s="102"/>
      <c r="P22" s="91"/>
      <c r="S22"/>
      <c r="V22"/>
    </row>
    <row r="23" spans="8:22" ht="14">
      <c r="H23" s="91"/>
      <c r="O23" s="102"/>
      <c r="P23" s="91"/>
      <c r="S23"/>
      <c r="V23"/>
    </row>
    <row r="24" spans="8:22" ht="14">
      <c r="O24" s="103"/>
      <c r="S24"/>
      <c r="V24"/>
    </row>
    <row r="25" spans="8:22" ht="14">
      <c r="O25" s="104"/>
      <c r="S25"/>
      <c r="V25"/>
    </row>
    <row r="26" spans="8:22" ht="14">
      <c r="O26" s="105"/>
      <c r="S26"/>
      <c r="V26"/>
    </row>
    <row r="27" spans="8:22" ht="14">
      <c r="O27" s="106"/>
      <c r="S27"/>
      <c r="V27"/>
    </row>
    <row r="28" spans="8:22" ht="14">
      <c r="O28" s="107"/>
      <c r="S28"/>
      <c r="V28"/>
    </row>
    <row r="29" spans="8:22">
      <c r="S29"/>
      <c r="V29"/>
    </row>
    <row r="30" spans="8:22">
      <c r="S30"/>
      <c r="V30"/>
    </row>
    <row r="31" spans="8:22" ht="14" thickBot="1">
      <c r="S31"/>
      <c r="V31"/>
    </row>
    <row r="32" spans="8:22" ht="14" thickBot="1">
      <c r="M32" s="241" t="s">
        <v>148</v>
      </c>
      <c r="N32" s="242"/>
      <c r="O32" s="243">
        <v>0</v>
      </c>
    </row>
    <row r="33" spans="1:24">
      <c r="A33" s="116"/>
      <c r="B33" s="116"/>
      <c r="C33" s="116"/>
      <c r="D33" s="116"/>
      <c r="E33" s="116"/>
      <c r="F33" s="116"/>
      <c r="G33" s="116"/>
      <c r="H33" s="116"/>
      <c r="I33" s="142"/>
      <c r="J33" s="141"/>
      <c r="K33" s="116"/>
      <c r="L33" s="116"/>
      <c r="M33" s="116"/>
      <c r="N33" s="116"/>
      <c r="Q33" s="142"/>
      <c r="X33" s="142"/>
    </row>
    <row r="42" spans="1:24">
      <c r="B42" s="116"/>
      <c r="C42" s="116"/>
      <c r="D42" s="116"/>
      <c r="E42" s="116"/>
      <c r="F42" s="116"/>
      <c r="G42" s="116"/>
    </row>
    <row r="43" spans="1:24">
      <c r="B43" s="116"/>
      <c r="C43" s="116"/>
      <c r="D43" s="116"/>
      <c r="E43" s="116"/>
      <c r="F43" s="116"/>
      <c r="G43" s="116"/>
    </row>
    <row r="44" spans="1:24">
      <c r="B44" s="116"/>
      <c r="C44" s="116"/>
      <c r="D44" s="116"/>
      <c r="E44" s="116"/>
      <c r="F44" s="116"/>
      <c r="G44" s="116"/>
    </row>
    <row r="45" spans="1:24">
      <c r="B45" s="116"/>
      <c r="C45" s="116"/>
      <c r="D45" s="116"/>
      <c r="E45" s="116"/>
      <c r="F45" s="116"/>
      <c r="G45" s="116"/>
    </row>
    <row r="46" spans="1:24">
      <c r="B46" s="116"/>
      <c r="C46" s="116"/>
      <c r="D46" s="116"/>
      <c r="E46" s="116"/>
      <c r="F46" s="116"/>
      <c r="G46" s="116"/>
    </row>
    <row r="47" spans="1:24">
      <c r="B47" s="116"/>
      <c r="C47" s="116"/>
      <c r="D47" s="116"/>
      <c r="E47" s="116"/>
      <c r="F47" s="116"/>
      <c r="G47" s="116"/>
    </row>
    <row r="48" spans="1:24">
      <c r="B48" s="116"/>
      <c r="C48" s="116"/>
      <c r="D48" s="116"/>
      <c r="E48" s="116"/>
      <c r="F48" s="116"/>
      <c r="G48" s="116"/>
    </row>
    <row r="49" spans="2:7">
      <c r="B49" s="116"/>
      <c r="C49" s="116"/>
      <c r="D49" s="116"/>
      <c r="E49" s="116"/>
      <c r="F49" s="116"/>
      <c r="G49" s="116"/>
    </row>
    <row r="50" spans="2:7">
      <c r="B50" s="116"/>
      <c r="C50" s="116"/>
      <c r="D50" s="116"/>
      <c r="E50" s="116"/>
      <c r="F50" s="116"/>
      <c r="G50" s="116"/>
    </row>
    <row r="51" spans="2:7">
      <c r="B51" s="116"/>
      <c r="C51" s="116"/>
      <c r="D51" s="116"/>
      <c r="E51" s="116"/>
      <c r="F51" s="116"/>
      <c r="G51" s="116"/>
    </row>
    <row r="52" spans="2:7">
      <c r="B52" s="116"/>
      <c r="C52" s="116"/>
      <c r="D52" s="116"/>
      <c r="E52" s="116"/>
      <c r="F52" s="116"/>
      <c r="G52" s="116"/>
    </row>
    <row r="53" spans="2:7">
      <c r="B53" s="116"/>
      <c r="C53" s="116"/>
      <c r="D53" s="116"/>
      <c r="E53" s="116"/>
      <c r="F53" s="116"/>
      <c r="G53" s="116"/>
    </row>
    <row r="54" spans="2:7">
      <c r="B54" s="116"/>
      <c r="C54" s="116"/>
      <c r="D54" s="116"/>
      <c r="E54" s="116"/>
      <c r="F54" s="116"/>
      <c r="G54" s="116"/>
    </row>
  </sheetData>
  <mergeCells count="2">
    <mergeCell ref="A16:G16"/>
    <mergeCell ref="K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16"/>
  <sheetViews>
    <sheetView showGridLines="0" workbookViewId="0">
      <selection activeCell="J6" sqref="J6"/>
    </sheetView>
  </sheetViews>
  <sheetFormatPr baseColWidth="10" defaultColWidth="9.1640625" defaultRowHeight="15" customHeight="1"/>
  <cols>
    <col min="1" max="1" width="34.83203125" style="12" bestFit="1" customWidth="1"/>
    <col min="2" max="3" width="15.5" style="12" customWidth="1"/>
    <col min="4" max="8" width="15.5" style="12" hidden="1" customWidth="1"/>
    <col min="9" max="9" width="11.33203125" style="12" bestFit="1" customWidth="1"/>
    <col min="10" max="10" width="12.1640625" style="12" customWidth="1"/>
    <col min="11" max="11" width="10.6640625" style="12" customWidth="1"/>
    <col min="12" max="12" width="38.5" style="12" bestFit="1" customWidth="1"/>
    <col min="13" max="13" width="9.1640625" style="12"/>
    <col min="14" max="14" width="47.5" style="12" customWidth="1"/>
    <col min="15" max="16384" width="9.1640625" style="12"/>
  </cols>
  <sheetData>
    <row r="1" spans="1:16" ht="15" customHeight="1">
      <c r="A1"/>
      <c r="B1"/>
      <c r="C1"/>
      <c r="D1"/>
      <c r="E1" s="270"/>
      <c r="F1" s="270"/>
      <c r="G1" s="270"/>
      <c r="H1" s="270"/>
      <c r="I1" s="270"/>
      <c r="J1"/>
    </row>
    <row r="2" spans="1:16" ht="17" thickBot="1">
      <c r="A2" s="82"/>
      <c r="B2" s="83"/>
      <c r="C2" s="83"/>
      <c r="D2" s="83"/>
      <c r="E2" s="83"/>
      <c r="F2" s="83"/>
      <c r="G2" s="83"/>
      <c r="H2" s="83"/>
      <c r="I2" s="257" t="s">
        <v>1</v>
      </c>
    </row>
    <row r="3" spans="1:16" s="7" customFormat="1" ht="76.5" customHeight="1" thickTop="1" thickBot="1">
      <c r="A3" s="108" t="s">
        <v>0</v>
      </c>
      <c r="B3" s="221" t="s">
        <v>426</v>
      </c>
      <c r="C3" s="221" t="s">
        <v>413</v>
      </c>
      <c r="D3" s="39" t="s">
        <v>330</v>
      </c>
      <c r="E3" s="39" t="s">
        <v>332</v>
      </c>
      <c r="F3" s="39" t="s">
        <v>343</v>
      </c>
      <c r="G3" s="39" t="s">
        <v>348</v>
      </c>
      <c r="H3" s="39" t="s">
        <v>347</v>
      </c>
      <c r="I3" s="84" t="s">
        <v>11</v>
      </c>
    </row>
    <row r="4" spans="1:16" ht="30" customHeight="1" thickTop="1">
      <c r="A4" s="85" t="s">
        <v>30</v>
      </c>
      <c r="B4" s="129">
        <v>499352.60304972524</v>
      </c>
      <c r="C4" s="129">
        <v>527286.20202958328</v>
      </c>
      <c r="D4" s="129">
        <v>499352.60304972524</v>
      </c>
      <c r="E4" s="129">
        <v>499352.60304972524</v>
      </c>
      <c r="F4" s="129">
        <v>499352.60304972524</v>
      </c>
      <c r="G4" s="129">
        <v>499352.60304972524</v>
      </c>
      <c r="H4" s="129">
        <v>499352.60304972524</v>
      </c>
      <c r="I4" s="129">
        <v>27933.598979858041</v>
      </c>
      <c r="J4" s="86"/>
      <c r="K4" s="87"/>
      <c r="P4" s="16"/>
    </row>
    <row r="5" spans="1:16" ht="30" customHeight="1">
      <c r="A5" s="85" t="s">
        <v>132</v>
      </c>
      <c r="B5" s="129">
        <v>777717.34199999995</v>
      </c>
      <c r="C5" s="129">
        <v>778063.51642113004</v>
      </c>
      <c r="D5" s="129">
        <v>777717.34199999995</v>
      </c>
      <c r="E5" s="129">
        <v>777717.34199999995</v>
      </c>
      <c r="F5" s="129">
        <v>777717.34199999995</v>
      </c>
      <c r="G5" s="129">
        <v>777717.34199999995</v>
      </c>
      <c r="H5" s="129">
        <v>777717.34199999995</v>
      </c>
      <c r="I5" s="129">
        <v>346.17442113009747</v>
      </c>
      <c r="J5" s="86"/>
      <c r="K5" s="87"/>
      <c r="P5" s="16"/>
    </row>
    <row r="6" spans="1:16" ht="16.5" customHeight="1">
      <c r="A6" s="85"/>
      <c r="B6" s="129"/>
      <c r="C6" s="129"/>
      <c r="D6" s="129"/>
      <c r="E6" s="129"/>
      <c r="F6" s="129"/>
      <c r="G6" s="129"/>
      <c r="H6" s="129"/>
      <c r="I6" s="129"/>
      <c r="J6" s="88"/>
      <c r="K6" s="87"/>
      <c r="P6" s="16"/>
    </row>
    <row r="7" spans="1:16" ht="27" customHeight="1">
      <c r="A7" s="89" t="s">
        <v>133</v>
      </c>
      <c r="B7" s="140">
        <v>278364.73895027471</v>
      </c>
      <c r="C7" s="140">
        <v>250777.31439154677</v>
      </c>
      <c r="D7" s="140">
        <v>278364.73895027471</v>
      </c>
      <c r="E7" s="140">
        <v>278364.73895027471</v>
      </c>
      <c r="F7" s="140">
        <v>278364.73895027471</v>
      </c>
      <c r="G7" s="140">
        <v>278364.73895027471</v>
      </c>
      <c r="H7" s="140">
        <v>278364.73895027471</v>
      </c>
      <c r="I7" s="140">
        <v>-27587.424558727944</v>
      </c>
      <c r="J7" s="86"/>
      <c r="K7" s="87"/>
      <c r="P7" s="16"/>
    </row>
    <row r="8" spans="1:16" ht="3" customHeight="1">
      <c r="A8" s="27"/>
      <c r="B8" s="27"/>
      <c r="C8" s="27"/>
      <c r="D8" s="27"/>
      <c r="E8" s="27"/>
      <c r="F8" s="27"/>
      <c r="G8" s="27"/>
      <c r="H8" s="27"/>
      <c r="I8" s="28"/>
      <c r="J8" s="26"/>
    </row>
    <row r="9" spans="1:16" ht="16">
      <c r="A9" s="508" t="s">
        <v>336</v>
      </c>
      <c r="B9" s="508"/>
      <c r="C9" s="508"/>
      <c r="D9" s="508"/>
      <c r="E9" s="239"/>
      <c r="F9" s="239"/>
      <c r="G9" s="239"/>
      <c r="H9" s="239"/>
      <c r="I9" s="239"/>
    </row>
    <row r="16" spans="1:16" ht="15" customHeight="1">
      <c r="B16" s="90"/>
      <c r="C16" s="90"/>
      <c r="D16" s="90"/>
      <c r="E16" s="90"/>
      <c r="F16" s="90"/>
      <c r="G16" s="90"/>
      <c r="H16" s="90"/>
      <c r="I16" s="90"/>
      <c r="J16" s="90"/>
    </row>
  </sheetData>
  <mergeCells count="1">
    <mergeCell ref="A9:D9"/>
  </mergeCells>
  <printOptions horizontalCentered="1" verticalCentered="1"/>
  <pageMargins left="0.23622047244094491" right="0.23622047244094491" top="0.39370078740157483" bottom="0.35433070866141736" header="0.23622047244094491" footer="0.19685039370078741"/>
  <pageSetup paperSize="9" orientation="portrait" horizontalDpi="300" verticalDpi="300" r:id="rId1"/>
  <headerFooter alignWithMargins="0">
    <oddHeader>&amp;C&amp;"Arial,Negrito"&amp;12CENÁRIO PARÂMETROS SPE&amp;R&amp;D
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</vt:i4>
      </vt:variant>
    </vt:vector>
  </HeadingPairs>
  <TitlesOfParts>
    <vt:vector size="17" baseType="lpstr">
      <vt:lpstr>1</vt:lpstr>
      <vt:lpstr>2</vt:lpstr>
      <vt:lpstr>3</vt:lpstr>
      <vt:lpstr>4</vt:lpstr>
      <vt:lpstr>5</vt:lpstr>
      <vt:lpstr>7</vt:lpstr>
      <vt:lpstr>8</vt:lpstr>
      <vt:lpstr>6-9-10</vt:lpstr>
      <vt:lpstr>11</vt:lpstr>
      <vt:lpstr>12</vt:lpstr>
      <vt:lpstr>13</vt:lpstr>
      <vt:lpstr>14</vt:lpstr>
      <vt:lpstr>15</vt:lpstr>
      <vt:lpstr>16</vt:lpstr>
      <vt:lpstr>17</vt:lpstr>
      <vt:lpstr>Anexo_NFGC</vt:lpstr>
      <vt:lpstr>'7'!Area_de_impressao</vt:lpstr>
    </vt:vector>
  </TitlesOfParts>
  <Company>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Guilherme</dc:creator>
  <cp:lastModifiedBy>Microsoft Office User</cp:lastModifiedBy>
  <cp:lastPrinted>2021-09-13T19:49:13Z</cp:lastPrinted>
  <dcterms:created xsi:type="dcterms:W3CDTF">2003-11-17T17:11:02Z</dcterms:created>
  <dcterms:modified xsi:type="dcterms:W3CDTF">2022-06-06T11:46:04Z</dcterms:modified>
</cp:coreProperties>
</file>