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ssing/Dropbox/Desktop/Rcode/PS-Herring/data/"/>
    </mc:Choice>
  </mc:AlternateContent>
  <xr:revisionPtr revIDLastSave="0" documentId="13_ncr:1_{B0A0E1C8-79AC-FA4C-9A3F-25E062E1479D}" xr6:coauthVersionLast="47" xr6:coauthVersionMax="47" xr10:uidLastSave="{00000000-0000-0000-0000-000000000000}"/>
  <bookViews>
    <workbookView xWindow="0" yWindow="500" windowWidth="51200" windowHeight="28300" activeTab="4" xr2:uid="{00000000-000D-0000-FFFF-FFFF00000000}"/>
  </bookViews>
  <sheets>
    <sheet name="Pivot 1996" sheetId="6" r:id="rId1"/>
    <sheet name="Pivot 2016" sheetId="2" r:id="rId2"/>
    <sheet name="increase or decrease" sheetId="7" r:id="rId3"/>
    <sheet name="% change" sheetId="9" r:id="rId4"/>
    <sheet name="CCAP96_byHUC12_VAT" sheetId="3" r:id="rId5"/>
    <sheet name="CCAP16_byHUC12_VAT" sheetId="1" r:id="rId6"/>
  </sheets>
  <definedNames>
    <definedName name="_xlnm.Database">CCAP16_byHUC12_VAT!$A$1:$E$642</definedName>
  </definedNames>
  <calcPr calcId="191029"/>
  <pivotCaches>
    <pivotCache cacheId="0" r:id="rId7"/>
    <pivotCache cacheId="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1" i="9" l="1"/>
  <c r="Q27" i="9"/>
  <c r="V29" i="9"/>
  <c r="H3" i="7"/>
  <c r="P3" i="7"/>
  <c r="U6" i="7"/>
  <c r="Y11" i="7"/>
  <c r="Z11" i="7"/>
  <c r="F12" i="7"/>
  <c r="T14" i="7"/>
  <c r="M15" i="7"/>
  <c r="N15" i="7"/>
  <c r="I17" i="7"/>
  <c r="H18" i="7"/>
  <c r="J20" i="7"/>
  <c r="U22" i="7"/>
  <c r="V22" i="7"/>
  <c r="V24" i="7"/>
  <c r="W24" i="7"/>
  <c r="P25" i="7"/>
  <c r="K27" i="7"/>
  <c r="Q27" i="7"/>
  <c r="R27" i="7"/>
  <c r="M29" i="7"/>
  <c r="F30" i="7"/>
  <c r="L30" i="7"/>
  <c r="H32" i="7"/>
  <c r="X32" i="7"/>
  <c r="P34" i="7"/>
  <c r="P35" i="7"/>
  <c r="Q35" i="7"/>
  <c r="C10" i="7"/>
  <c r="C16" i="7"/>
  <c r="C32" i="7"/>
  <c r="C33" i="7"/>
  <c r="C34" i="7"/>
  <c r="AE40" i="6"/>
  <c r="AF40" i="6"/>
  <c r="AG40" i="6"/>
  <c r="AH40" i="6"/>
  <c r="AI40" i="6"/>
  <c r="AJ40" i="6"/>
  <c r="AK40" i="6"/>
  <c r="AL40" i="6"/>
  <c r="AM40" i="6"/>
  <c r="AN40" i="6"/>
  <c r="AO40" i="6"/>
  <c r="AP40" i="6"/>
  <c r="AQ40" i="6"/>
  <c r="AR40" i="6"/>
  <c r="AS40" i="6"/>
  <c r="AT40" i="6"/>
  <c r="AU40" i="6"/>
  <c r="AV40" i="6"/>
  <c r="AW40" i="6"/>
  <c r="AX40" i="6"/>
  <c r="AY40" i="6"/>
  <c r="AZ40" i="6"/>
  <c r="BA40" i="6"/>
  <c r="AD40" i="6"/>
  <c r="BA38" i="6"/>
  <c r="Z35" i="9" s="1"/>
  <c r="AZ38" i="6"/>
  <c r="AY38" i="6"/>
  <c r="AX38" i="6"/>
  <c r="W35" i="9" s="1"/>
  <c r="AW38" i="6"/>
  <c r="AV38" i="6"/>
  <c r="AU38" i="6"/>
  <c r="AT38" i="6"/>
  <c r="AS38" i="6"/>
  <c r="AR38" i="6"/>
  <c r="Q35" i="9" s="1"/>
  <c r="AQ38" i="6"/>
  <c r="AP38" i="6"/>
  <c r="AO38" i="6"/>
  <c r="AN38" i="6"/>
  <c r="AM38" i="6"/>
  <c r="AL38" i="6"/>
  <c r="AK38" i="6"/>
  <c r="J35" i="9" s="1"/>
  <c r="AJ38" i="6"/>
  <c r="I35" i="9" s="1"/>
  <c r="AI38" i="6"/>
  <c r="AH38" i="6"/>
  <c r="G35" i="9" s="1"/>
  <c r="AG38" i="6"/>
  <c r="AF38" i="6"/>
  <c r="AE38" i="6"/>
  <c r="AD38" i="6"/>
  <c r="AC38" i="6"/>
  <c r="AA38" i="6" s="1"/>
  <c r="BA37" i="6"/>
  <c r="Z34" i="9" s="1"/>
  <c r="AZ37" i="6"/>
  <c r="AY37" i="6"/>
  <c r="AX37" i="6"/>
  <c r="W34" i="9" s="1"/>
  <c r="AW37" i="6"/>
  <c r="AV37" i="6"/>
  <c r="AU37" i="6"/>
  <c r="AT37" i="6"/>
  <c r="AS37" i="6"/>
  <c r="AR37" i="6"/>
  <c r="Q34" i="9" s="1"/>
  <c r="AQ37" i="6"/>
  <c r="AP37" i="6"/>
  <c r="AO37" i="6"/>
  <c r="AN37" i="6"/>
  <c r="AM37" i="6"/>
  <c r="AL37" i="6"/>
  <c r="AK37" i="6"/>
  <c r="J34" i="9" s="1"/>
  <c r="AJ37" i="6"/>
  <c r="I34" i="9" s="1"/>
  <c r="AI37" i="6"/>
  <c r="AH37" i="6"/>
  <c r="AG37" i="6"/>
  <c r="AF37" i="6"/>
  <c r="AE37" i="6"/>
  <c r="AD37" i="6"/>
  <c r="AC37" i="6"/>
  <c r="BA36" i="6"/>
  <c r="Z33" i="9" s="1"/>
  <c r="AZ36" i="6"/>
  <c r="AY36" i="6"/>
  <c r="AX36" i="6"/>
  <c r="W33" i="9" s="1"/>
  <c r="AW36" i="6"/>
  <c r="AV36" i="6"/>
  <c r="AU36" i="6"/>
  <c r="AT36" i="6"/>
  <c r="AS36" i="6"/>
  <c r="AR36" i="6"/>
  <c r="Q33" i="9" s="1"/>
  <c r="AQ36" i="6"/>
  <c r="AP36" i="6"/>
  <c r="AO36" i="6"/>
  <c r="AN36" i="6"/>
  <c r="AM36" i="6"/>
  <c r="AL36" i="6"/>
  <c r="AK36" i="6"/>
  <c r="J33" i="9" s="1"/>
  <c r="AJ36" i="6"/>
  <c r="I33" i="9" s="1"/>
  <c r="AI36" i="6"/>
  <c r="AH36" i="6"/>
  <c r="G33" i="9" s="1"/>
  <c r="AG36" i="6"/>
  <c r="AF36" i="6"/>
  <c r="AE36" i="6"/>
  <c r="D33" i="9" s="1"/>
  <c r="AD36" i="6"/>
  <c r="AC36" i="6"/>
  <c r="BA35" i="6"/>
  <c r="Z32" i="9" s="1"/>
  <c r="AZ35" i="6"/>
  <c r="AY35" i="6"/>
  <c r="AX35" i="6"/>
  <c r="W32" i="9" s="1"/>
  <c r="AW35" i="6"/>
  <c r="AV35" i="6"/>
  <c r="AU35" i="6"/>
  <c r="AT35" i="6"/>
  <c r="AS35" i="6"/>
  <c r="AR35" i="6"/>
  <c r="AQ35" i="6"/>
  <c r="AP35" i="6"/>
  <c r="AO35" i="6"/>
  <c r="AN35" i="6"/>
  <c r="AM35" i="6"/>
  <c r="AL35" i="6"/>
  <c r="AK35" i="6"/>
  <c r="AJ35" i="6"/>
  <c r="I32" i="9" s="1"/>
  <c r="AI35" i="6"/>
  <c r="AH35" i="6"/>
  <c r="AG35" i="6"/>
  <c r="AF35" i="6"/>
  <c r="AE35" i="6"/>
  <c r="AD35" i="6"/>
  <c r="AC35" i="6"/>
  <c r="BA34" i="6"/>
  <c r="Z31" i="9" s="1"/>
  <c r="AZ34" i="6"/>
  <c r="AY34" i="6"/>
  <c r="AX34" i="6"/>
  <c r="W31" i="9" s="1"/>
  <c r="AW34" i="6"/>
  <c r="AV34" i="6"/>
  <c r="AU34" i="6"/>
  <c r="AT34" i="6"/>
  <c r="AS34" i="6"/>
  <c r="AR34" i="6"/>
  <c r="Q31" i="9" s="1"/>
  <c r="AQ34" i="6"/>
  <c r="AP34" i="6"/>
  <c r="AO34" i="6"/>
  <c r="AN34" i="6"/>
  <c r="AM34" i="6"/>
  <c r="AL34" i="6"/>
  <c r="AK34" i="6"/>
  <c r="J31" i="9" s="1"/>
  <c r="AJ34" i="6"/>
  <c r="I31" i="9" s="1"/>
  <c r="AI34" i="6"/>
  <c r="AH34" i="6"/>
  <c r="AG34" i="6"/>
  <c r="AF34" i="6"/>
  <c r="AE34" i="6"/>
  <c r="AD34" i="6"/>
  <c r="AC34" i="6"/>
  <c r="AA34" i="6" s="1"/>
  <c r="BA33" i="6"/>
  <c r="Z30" i="9" s="1"/>
  <c r="AZ33" i="6"/>
  <c r="AY33" i="6"/>
  <c r="AX33" i="6"/>
  <c r="W30" i="9" s="1"/>
  <c r="AW33" i="6"/>
  <c r="AV33" i="6"/>
  <c r="AU33" i="6"/>
  <c r="AT33" i="6"/>
  <c r="AS33" i="6"/>
  <c r="AR33" i="6"/>
  <c r="Q30" i="9" s="1"/>
  <c r="AQ33" i="6"/>
  <c r="AP33" i="6"/>
  <c r="AO33" i="6"/>
  <c r="AN33" i="6"/>
  <c r="AM33" i="6"/>
  <c r="AL33" i="6"/>
  <c r="AK33" i="6"/>
  <c r="J30" i="9" s="1"/>
  <c r="AJ33" i="6"/>
  <c r="I30" i="9" s="1"/>
  <c r="AI33" i="6"/>
  <c r="AH33" i="6"/>
  <c r="AG33" i="6"/>
  <c r="AF33" i="6"/>
  <c r="AE33" i="6"/>
  <c r="AD33" i="6"/>
  <c r="AC33" i="6"/>
  <c r="BA32" i="6"/>
  <c r="Z29" i="9" s="1"/>
  <c r="AZ32" i="6"/>
  <c r="AY32" i="6"/>
  <c r="AX32" i="6"/>
  <c r="W29" i="9" s="1"/>
  <c r="AW32" i="6"/>
  <c r="AV32" i="6"/>
  <c r="AU32" i="6"/>
  <c r="AT32" i="6"/>
  <c r="AS32" i="6"/>
  <c r="AR32" i="6"/>
  <c r="Q29" i="9" s="1"/>
  <c r="AQ32" i="6"/>
  <c r="AP32" i="6"/>
  <c r="AO32" i="6"/>
  <c r="AN32" i="6"/>
  <c r="AM32" i="6"/>
  <c r="AL32" i="6"/>
  <c r="AK32" i="6"/>
  <c r="J29" i="9" s="1"/>
  <c r="AJ32" i="6"/>
  <c r="I29" i="9" s="1"/>
  <c r="AI32" i="6"/>
  <c r="AH32" i="6"/>
  <c r="AG32" i="6"/>
  <c r="AF32" i="6"/>
  <c r="AE32" i="6"/>
  <c r="AD32" i="6"/>
  <c r="AC32" i="6"/>
  <c r="BA31" i="6"/>
  <c r="Z28" i="9" s="1"/>
  <c r="AZ31" i="6"/>
  <c r="AY31" i="6"/>
  <c r="AX31" i="6"/>
  <c r="W28" i="9" s="1"/>
  <c r="AW31" i="6"/>
  <c r="AV31" i="6"/>
  <c r="AU31" i="6"/>
  <c r="AT31" i="6"/>
  <c r="AS31" i="6"/>
  <c r="AR31" i="6"/>
  <c r="AQ31" i="6"/>
  <c r="AP31" i="6"/>
  <c r="AO31" i="6"/>
  <c r="AN31" i="6"/>
  <c r="AM31" i="6"/>
  <c r="AL31" i="6"/>
  <c r="AK31" i="6"/>
  <c r="J28" i="9" s="1"/>
  <c r="AJ31" i="6"/>
  <c r="I28" i="9" s="1"/>
  <c r="AI31" i="6"/>
  <c r="AH31" i="6"/>
  <c r="G28" i="9" s="1"/>
  <c r="AG31" i="6"/>
  <c r="AF31" i="6"/>
  <c r="AE31" i="6"/>
  <c r="AD31" i="6"/>
  <c r="C28" i="9" s="1"/>
  <c r="AC31" i="6"/>
  <c r="BA30" i="6"/>
  <c r="Z27" i="9" s="1"/>
  <c r="AZ30" i="6"/>
  <c r="AY30" i="6"/>
  <c r="AX30" i="6"/>
  <c r="W27" i="9" s="1"/>
  <c r="AW30" i="6"/>
  <c r="AV30" i="6"/>
  <c r="AU30" i="6"/>
  <c r="AT30" i="6"/>
  <c r="AS30" i="6"/>
  <c r="AR30" i="6"/>
  <c r="AQ30" i="6"/>
  <c r="AP30" i="6"/>
  <c r="AO30" i="6"/>
  <c r="AN30" i="6"/>
  <c r="AM30" i="6"/>
  <c r="AL30" i="6"/>
  <c r="AK30" i="6"/>
  <c r="J27" i="9" s="1"/>
  <c r="AJ30" i="6"/>
  <c r="I27" i="9" s="1"/>
  <c r="AI30" i="6"/>
  <c r="AH30" i="6"/>
  <c r="G27" i="9" s="1"/>
  <c r="AG30" i="6"/>
  <c r="AF30" i="6"/>
  <c r="AE30" i="6"/>
  <c r="AD30" i="6"/>
  <c r="AC30" i="6"/>
  <c r="BA29" i="6"/>
  <c r="Z26" i="9" s="1"/>
  <c r="AZ29" i="6"/>
  <c r="AY29" i="6"/>
  <c r="AX29" i="6"/>
  <c r="W26" i="9" s="1"/>
  <c r="AW29" i="6"/>
  <c r="AV29" i="6"/>
  <c r="AU29" i="6"/>
  <c r="AT29" i="6"/>
  <c r="AS29" i="6"/>
  <c r="AR29" i="6"/>
  <c r="AQ29" i="6"/>
  <c r="AP29" i="6"/>
  <c r="AO29" i="6"/>
  <c r="AN29" i="6"/>
  <c r="AM29" i="6"/>
  <c r="AL29" i="6"/>
  <c r="AK29" i="6"/>
  <c r="J26" i="9" s="1"/>
  <c r="AJ29" i="6"/>
  <c r="I26" i="9" s="1"/>
  <c r="AI29" i="6"/>
  <c r="AH29" i="6"/>
  <c r="G26" i="9" s="1"/>
  <c r="AG29" i="6"/>
  <c r="AF29" i="6"/>
  <c r="AE29" i="6"/>
  <c r="AD29" i="6"/>
  <c r="AC29" i="6"/>
  <c r="BA28" i="6"/>
  <c r="Z25" i="9" s="1"/>
  <c r="AZ28" i="6"/>
  <c r="AY28" i="6"/>
  <c r="AX28" i="6"/>
  <c r="W25" i="9" s="1"/>
  <c r="AW28" i="6"/>
  <c r="AV28" i="6"/>
  <c r="AU28" i="6"/>
  <c r="AT28" i="6"/>
  <c r="AS28" i="6"/>
  <c r="AR28" i="6"/>
  <c r="AQ28" i="6"/>
  <c r="AP28" i="6"/>
  <c r="AO28" i="6"/>
  <c r="AN28" i="6"/>
  <c r="AM28" i="6"/>
  <c r="AL28" i="6"/>
  <c r="AK28" i="6"/>
  <c r="J25" i="9" s="1"/>
  <c r="AJ28" i="6"/>
  <c r="I25" i="9" s="1"/>
  <c r="AI28" i="6"/>
  <c r="AH28" i="6"/>
  <c r="G25" i="9" s="1"/>
  <c r="AG28" i="6"/>
  <c r="AF28" i="6"/>
  <c r="AE28" i="6"/>
  <c r="AD28" i="6"/>
  <c r="AC28" i="6"/>
  <c r="BA27" i="6"/>
  <c r="Z24" i="9" s="1"/>
  <c r="AZ27" i="6"/>
  <c r="AY27" i="6"/>
  <c r="AX27" i="6"/>
  <c r="W24" i="9" s="1"/>
  <c r="AW27" i="6"/>
  <c r="AV27" i="6"/>
  <c r="AU27" i="6"/>
  <c r="AT27" i="6"/>
  <c r="AS27" i="6"/>
  <c r="AR27" i="6"/>
  <c r="AQ27" i="6"/>
  <c r="AP27" i="6"/>
  <c r="AO27" i="6"/>
  <c r="AN27" i="6"/>
  <c r="AM27" i="6"/>
  <c r="AL27" i="6"/>
  <c r="AK27" i="6"/>
  <c r="J24" i="9" s="1"/>
  <c r="AJ27" i="6"/>
  <c r="I24" i="9" s="1"/>
  <c r="AI27" i="6"/>
  <c r="AH27" i="6"/>
  <c r="G24" i="9" s="1"/>
  <c r="AG27" i="6"/>
  <c r="AF27" i="6"/>
  <c r="AE27" i="6"/>
  <c r="AD27" i="6"/>
  <c r="AC27" i="6"/>
  <c r="BA26" i="6"/>
  <c r="Z23" i="9" s="1"/>
  <c r="AZ26" i="6"/>
  <c r="AY26" i="6"/>
  <c r="AX26" i="6"/>
  <c r="W23" i="9" s="1"/>
  <c r="AW26" i="6"/>
  <c r="AV26" i="6"/>
  <c r="AU26" i="6"/>
  <c r="AT26" i="6"/>
  <c r="AS26" i="6"/>
  <c r="AR26" i="6"/>
  <c r="Q23" i="9" s="1"/>
  <c r="AQ26" i="6"/>
  <c r="P23" i="9" s="1"/>
  <c r="AP26" i="6"/>
  <c r="AO26" i="6"/>
  <c r="AN26" i="6"/>
  <c r="AM26" i="6"/>
  <c r="AL26" i="6"/>
  <c r="AK26" i="6"/>
  <c r="J23" i="9" s="1"/>
  <c r="AJ26" i="6"/>
  <c r="I23" i="9" s="1"/>
  <c r="AI26" i="6"/>
  <c r="AH26" i="6"/>
  <c r="AG26" i="6"/>
  <c r="AF26" i="6"/>
  <c r="AE26" i="6"/>
  <c r="AD26" i="6"/>
  <c r="AC26" i="6"/>
  <c r="BA25" i="6"/>
  <c r="Z22" i="9" s="1"/>
  <c r="AZ25" i="6"/>
  <c r="AY25" i="6"/>
  <c r="AX25" i="6"/>
  <c r="W22" i="9" s="1"/>
  <c r="AW25" i="6"/>
  <c r="AV25" i="6"/>
  <c r="AU25" i="6"/>
  <c r="AT25" i="6"/>
  <c r="AS25" i="6"/>
  <c r="AR25" i="6"/>
  <c r="Q22" i="9" s="1"/>
  <c r="AQ25" i="6"/>
  <c r="AP25" i="6"/>
  <c r="AO25" i="6"/>
  <c r="AN25" i="6"/>
  <c r="AM25" i="6"/>
  <c r="AL25" i="6"/>
  <c r="AK25" i="6"/>
  <c r="AJ25" i="6"/>
  <c r="I22" i="9" s="1"/>
  <c r="AI25" i="6"/>
  <c r="AH25" i="6"/>
  <c r="G22" i="9" s="1"/>
  <c r="AG25" i="6"/>
  <c r="AF25" i="6"/>
  <c r="AE25" i="6"/>
  <c r="D22" i="9" s="1"/>
  <c r="AD25" i="6"/>
  <c r="AC25" i="6"/>
  <c r="BA24" i="6"/>
  <c r="Z21" i="9" s="1"/>
  <c r="AZ24" i="6"/>
  <c r="AY24" i="6"/>
  <c r="AX24" i="6"/>
  <c r="W21" i="9" s="1"/>
  <c r="AW24" i="6"/>
  <c r="AV24" i="6"/>
  <c r="AU24" i="6"/>
  <c r="AT24" i="6"/>
  <c r="S21" i="9" s="1"/>
  <c r="AS24" i="6"/>
  <c r="R21" i="9" s="1"/>
  <c r="AR24" i="6"/>
  <c r="AQ24" i="6"/>
  <c r="AP24" i="6"/>
  <c r="AO24" i="6"/>
  <c r="AN24" i="6"/>
  <c r="AM24" i="6"/>
  <c r="AL24" i="6"/>
  <c r="K21" i="9" s="1"/>
  <c r="AK24" i="6"/>
  <c r="J21" i="9" s="1"/>
  <c r="AJ24" i="6"/>
  <c r="I21" i="9" s="1"/>
  <c r="AI24" i="6"/>
  <c r="AH24" i="6"/>
  <c r="AG24" i="6"/>
  <c r="AF24" i="6"/>
  <c r="AE24" i="6"/>
  <c r="D21" i="9" s="1"/>
  <c r="AD24" i="6"/>
  <c r="C21" i="9" s="1"/>
  <c r="AC24" i="6"/>
  <c r="AA24" i="6" s="1"/>
  <c r="BA23" i="6"/>
  <c r="Z20" i="9" s="1"/>
  <c r="AZ23" i="6"/>
  <c r="AY23" i="6"/>
  <c r="AX23" i="6"/>
  <c r="W20" i="9" s="1"/>
  <c r="AW23" i="6"/>
  <c r="AV23" i="6"/>
  <c r="AU23" i="6"/>
  <c r="T20" i="9" s="1"/>
  <c r="AT23" i="6"/>
  <c r="S20" i="9" s="1"/>
  <c r="AS23" i="6"/>
  <c r="AR23" i="6"/>
  <c r="Q20" i="9" s="1"/>
  <c r="AQ23" i="6"/>
  <c r="AP23" i="6"/>
  <c r="AO23" i="6"/>
  <c r="AN23" i="6"/>
  <c r="AM23" i="6"/>
  <c r="L20" i="9" s="1"/>
  <c r="AL23" i="6"/>
  <c r="K20" i="9" s="1"/>
  <c r="AK23" i="6"/>
  <c r="AJ23" i="6"/>
  <c r="I20" i="9" s="1"/>
  <c r="AI23" i="6"/>
  <c r="AH23" i="6"/>
  <c r="AG23" i="6"/>
  <c r="AF23" i="6"/>
  <c r="AE23" i="6"/>
  <c r="D20" i="9" s="1"/>
  <c r="AD23" i="6"/>
  <c r="C20" i="9" s="1"/>
  <c r="AC23" i="6"/>
  <c r="BA22" i="6"/>
  <c r="Z19" i="9" s="1"/>
  <c r="AZ22" i="6"/>
  <c r="AY22" i="6"/>
  <c r="AX22" i="6"/>
  <c r="W19" i="9" s="1"/>
  <c r="AW22" i="6"/>
  <c r="AV22" i="6"/>
  <c r="U19" i="9" s="1"/>
  <c r="AU22" i="6"/>
  <c r="T19" i="9" s="1"/>
  <c r="AT22" i="6"/>
  <c r="AS22" i="6"/>
  <c r="AR22" i="6"/>
  <c r="AQ22" i="6"/>
  <c r="AP22" i="6"/>
  <c r="AO22" i="6"/>
  <c r="AN22" i="6"/>
  <c r="M19" i="9" s="1"/>
  <c r="AM22" i="6"/>
  <c r="L19" i="9" s="1"/>
  <c r="AL22" i="6"/>
  <c r="AK22" i="6"/>
  <c r="J19" i="9" s="1"/>
  <c r="AJ22" i="6"/>
  <c r="I19" i="9" s="1"/>
  <c r="AI22" i="6"/>
  <c r="AH22" i="6"/>
  <c r="G19" i="9" s="1"/>
  <c r="AG22" i="6"/>
  <c r="AF22" i="6"/>
  <c r="E19" i="9" s="1"/>
  <c r="AE22" i="6"/>
  <c r="D19" i="9" s="1"/>
  <c r="AD22" i="6"/>
  <c r="AC22" i="6"/>
  <c r="BA21" i="6"/>
  <c r="Z18" i="9" s="1"/>
  <c r="AZ21" i="6"/>
  <c r="AY21" i="6"/>
  <c r="AX21" i="6"/>
  <c r="W18" i="9" s="1"/>
  <c r="AW21" i="6"/>
  <c r="AV21" i="6"/>
  <c r="U18" i="9" s="1"/>
  <c r="AU21" i="6"/>
  <c r="AT21" i="6"/>
  <c r="AS21" i="6"/>
  <c r="AR21" i="6"/>
  <c r="AQ21" i="6"/>
  <c r="AP21" i="6"/>
  <c r="AO21" i="6"/>
  <c r="AN21" i="6"/>
  <c r="M18" i="9" s="1"/>
  <c r="AM21" i="6"/>
  <c r="AL21" i="6"/>
  <c r="AK21" i="6"/>
  <c r="J18" i="9" s="1"/>
  <c r="AJ21" i="6"/>
  <c r="I18" i="9" s="1"/>
  <c r="AI21" i="6"/>
  <c r="AH21" i="6"/>
  <c r="AG21" i="6"/>
  <c r="AF21" i="6"/>
  <c r="E18" i="9" s="1"/>
  <c r="AE21" i="6"/>
  <c r="AD21" i="6"/>
  <c r="AC21" i="6"/>
  <c r="BA20" i="6"/>
  <c r="Z17" i="9" s="1"/>
  <c r="AZ20" i="6"/>
  <c r="AY20" i="6"/>
  <c r="AX20" i="6"/>
  <c r="W17" i="9" s="1"/>
  <c r="AW20" i="6"/>
  <c r="V17" i="9" s="1"/>
  <c r="AV20" i="6"/>
  <c r="AU20" i="6"/>
  <c r="AT20" i="6"/>
  <c r="AS20" i="6"/>
  <c r="AR20" i="6"/>
  <c r="AQ20" i="6"/>
  <c r="AP20" i="6"/>
  <c r="O17" i="9" s="1"/>
  <c r="AO20" i="6"/>
  <c r="N17" i="9" s="1"/>
  <c r="AN20" i="6"/>
  <c r="AM20" i="6"/>
  <c r="AL20" i="6"/>
  <c r="AK20" i="6"/>
  <c r="J17" i="9" s="1"/>
  <c r="AJ20" i="6"/>
  <c r="I17" i="9" s="1"/>
  <c r="AI20" i="6"/>
  <c r="H17" i="9" s="1"/>
  <c r="AH20" i="6"/>
  <c r="G17" i="9" s="1"/>
  <c r="AG20" i="6"/>
  <c r="F17" i="9" s="1"/>
  <c r="AF20" i="6"/>
  <c r="AE20" i="6"/>
  <c r="AD20" i="6"/>
  <c r="AC20" i="6"/>
  <c r="BA19" i="6"/>
  <c r="Z16" i="9" s="1"/>
  <c r="AZ19" i="6"/>
  <c r="AY19" i="6"/>
  <c r="X16" i="9" s="1"/>
  <c r="AX19" i="6"/>
  <c r="W16" i="9" s="1"/>
  <c r="AW19" i="6"/>
  <c r="AV19" i="6"/>
  <c r="AU19" i="6"/>
  <c r="AT19" i="6"/>
  <c r="AS19" i="6"/>
  <c r="AR19" i="6"/>
  <c r="Q16" i="9" s="1"/>
  <c r="AQ19" i="6"/>
  <c r="P16" i="9" s="1"/>
  <c r="AP19" i="6"/>
  <c r="O16" i="9" s="1"/>
  <c r="AO19" i="6"/>
  <c r="AN19" i="6"/>
  <c r="AM19" i="6"/>
  <c r="AL19" i="6"/>
  <c r="AK19" i="6"/>
  <c r="J16" i="9" s="1"/>
  <c r="AJ19" i="6"/>
  <c r="I16" i="9" s="1"/>
  <c r="AI19" i="6"/>
  <c r="H16" i="9" s="1"/>
  <c r="AH19" i="6"/>
  <c r="G16" i="9" s="1"/>
  <c r="AG19" i="6"/>
  <c r="AF19" i="6"/>
  <c r="AE19" i="6"/>
  <c r="D16" i="9" s="1"/>
  <c r="AD19" i="6"/>
  <c r="AC19" i="6"/>
  <c r="BA18" i="6"/>
  <c r="Z15" i="9" s="1"/>
  <c r="AZ18" i="6"/>
  <c r="Y15" i="9" s="1"/>
  <c r="AY18" i="6"/>
  <c r="X15" i="9" s="1"/>
  <c r="AX18" i="6"/>
  <c r="W15" i="9" s="1"/>
  <c r="AW18" i="6"/>
  <c r="AV18" i="6"/>
  <c r="AU18" i="6"/>
  <c r="AT18" i="6"/>
  <c r="AS18" i="6"/>
  <c r="AR18" i="6"/>
  <c r="Q15" i="9" s="1"/>
  <c r="AQ18" i="6"/>
  <c r="P15" i="9" s="1"/>
  <c r="AP18" i="6"/>
  <c r="AO18" i="6"/>
  <c r="AN18" i="6"/>
  <c r="M15" i="9" s="1"/>
  <c r="AM18" i="6"/>
  <c r="AL18" i="6"/>
  <c r="AK18" i="6"/>
  <c r="J15" i="9" s="1"/>
  <c r="AJ18" i="6"/>
  <c r="I15" i="9" s="1"/>
  <c r="AI18" i="6"/>
  <c r="H15" i="9" s="1"/>
  <c r="AH18" i="6"/>
  <c r="AG18" i="6"/>
  <c r="AF18" i="6"/>
  <c r="AE18" i="6"/>
  <c r="AD18" i="6"/>
  <c r="AC18" i="6"/>
  <c r="AA18" i="6" s="1"/>
  <c r="BA17" i="6"/>
  <c r="Z14" i="9" s="1"/>
  <c r="AZ17" i="6"/>
  <c r="Y14" i="9" s="1"/>
  <c r="AY17" i="6"/>
  <c r="AX17" i="6"/>
  <c r="W14" i="9" s="1"/>
  <c r="AW17" i="6"/>
  <c r="AV17" i="6"/>
  <c r="AU17" i="6"/>
  <c r="AT17" i="6"/>
  <c r="S14" i="9" s="1"/>
  <c r="AS17" i="6"/>
  <c r="AR17" i="6"/>
  <c r="Q14" i="9" s="1"/>
  <c r="AQ17" i="6"/>
  <c r="AP17" i="6"/>
  <c r="AO17" i="6"/>
  <c r="AN17" i="6"/>
  <c r="AM17" i="6"/>
  <c r="AL17" i="6"/>
  <c r="K14" i="9" s="1"/>
  <c r="AK17" i="6"/>
  <c r="J14" i="9" s="1"/>
  <c r="AJ17" i="6"/>
  <c r="I14" i="9" s="1"/>
  <c r="AI17" i="6"/>
  <c r="AH17" i="6"/>
  <c r="G14" i="9" s="1"/>
  <c r="AG17" i="6"/>
  <c r="AF17" i="6"/>
  <c r="E14" i="9" s="1"/>
  <c r="AE17" i="6"/>
  <c r="AD17" i="6"/>
  <c r="AC17" i="6"/>
  <c r="BA16" i="6"/>
  <c r="Z13" i="9" s="1"/>
  <c r="AZ16" i="6"/>
  <c r="AY16" i="6"/>
  <c r="AX16" i="6"/>
  <c r="AW16" i="6"/>
  <c r="AV16" i="6"/>
  <c r="U13" i="9" s="1"/>
  <c r="AU16" i="6"/>
  <c r="T13" i="9" s="1"/>
  <c r="AT16" i="6"/>
  <c r="S13" i="9" s="1"/>
  <c r="AS16" i="6"/>
  <c r="R13" i="9" s="1"/>
  <c r="AR16" i="6"/>
  <c r="AQ16" i="6"/>
  <c r="AP16" i="6"/>
  <c r="AO16" i="6"/>
  <c r="AN16" i="6"/>
  <c r="M13" i="9" s="1"/>
  <c r="AM16" i="6"/>
  <c r="L13" i="9" s="1"/>
  <c r="AL16" i="6"/>
  <c r="K13" i="9" s="1"/>
  <c r="AK16" i="6"/>
  <c r="J13" i="9" s="1"/>
  <c r="AJ16" i="6"/>
  <c r="I13" i="9" s="1"/>
  <c r="AI16" i="6"/>
  <c r="H13" i="9" s="1"/>
  <c r="AH16" i="6"/>
  <c r="G13" i="9" s="1"/>
  <c r="AG16" i="6"/>
  <c r="F13" i="9" s="1"/>
  <c r="AF16" i="6"/>
  <c r="AE16" i="6"/>
  <c r="D13" i="9" s="1"/>
  <c r="AD16" i="6"/>
  <c r="C13" i="9" s="1"/>
  <c r="AC16" i="6"/>
  <c r="AA16" i="6" s="1"/>
  <c r="BA15" i="6"/>
  <c r="Z12" i="9" s="1"/>
  <c r="AZ15" i="6"/>
  <c r="Y12" i="9" s="1"/>
  <c r="AY15" i="6"/>
  <c r="AX15" i="6"/>
  <c r="W12" i="9" s="1"/>
  <c r="AW15" i="6"/>
  <c r="AV15" i="6"/>
  <c r="U12" i="9" s="1"/>
  <c r="AU15" i="6"/>
  <c r="T12" i="9" s="1"/>
  <c r="AT15" i="6"/>
  <c r="S12" i="9" s="1"/>
  <c r="AS15" i="6"/>
  <c r="AR15" i="6"/>
  <c r="Q12" i="9" s="1"/>
  <c r="AQ15" i="6"/>
  <c r="AP15" i="6"/>
  <c r="AO15" i="6"/>
  <c r="AN15" i="6"/>
  <c r="M12" i="9" s="1"/>
  <c r="AM15" i="6"/>
  <c r="L12" i="9" s="1"/>
  <c r="AL15" i="6"/>
  <c r="K12" i="9" s="1"/>
  <c r="AK15" i="6"/>
  <c r="J12" i="9" s="1"/>
  <c r="AJ15" i="6"/>
  <c r="I12" i="9" s="1"/>
  <c r="AI15" i="6"/>
  <c r="AH15" i="6"/>
  <c r="G12" i="9" s="1"/>
  <c r="AG15" i="6"/>
  <c r="AF15" i="6"/>
  <c r="E12" i="9" s="1"/>
  <c r="AE15" i="6"/>
  <c r="D12" i="9" s="1"/>
  <c r="AD15" i="6"/>
  <c r="C12" i="9" s="1"/>
  <c r="AC15" i="6"/>
  <c r="BA14" i="6"/>
  <c r="Z11" i="9" s="1"/>
  <c r="AZ14" i="6"/>
  <c r="AY14" i="6"/>
  <c r="AX14" i="6"/>
  <c r="W11" i="9" s="1"/>
  <c r="AW14" i="6"/>
  <c r="AV14" i="6"/>
  <c r="U11" i="9" s="1"/>
  <c r="AU14" i="6"/>
  <c r="T11" i="9" s="1"/>
  <c r="AT14" i="6"/>
  <c r="AS14" i="6"/>
  <c r="R11" i="9" s="1"/>
  <c r="AR14" i="6"/>
  <c r="AQ14" i="6"/>
  <c r="AP14" i="6"/>
  <c r="AO14" i="6"/>
  <c r="AN14" i="6"/>
  <c r="M11" i="9" s="1"/>
  <c r="AM14" i="6"/>
  <c r="L11" i="9" s="1"/>
  <c r="AL14" i="6"/>
  <c r="AK14" i="6"/>
  <c r="J11" i="9" s="1"/>
  <c r="AJ14" i="6"/>
  <c r="I11" i="9" s="1"/>
  <c r="AI14" i="6"/>
  <c r="AH14" i="6"/>
  <c r="G11" i="9" s="1"/>
  <c r="AG14" i="6"/>
  <c r="AF14" i="6"/>
  <c r="E11" i="9" s="1"/>
  <c r="AE14" i="6"/>
  <c r="D11" i="9" s="1"/>
  <c r="AD14" i="6"/>
  <c r="AC14" i="6"/>
  <c r="AA14" i="6" s="1"/>
  <c r="BA13" i="6"/>
  <c r="Z10" i="9" s="1"/>
  <c r="AZ13" i="6"/>
  <c r="Y10" i="9" s="1"/>
  <c r="AY13" i="6"/>
  <c r="AX13" i="6"/>
  <c r="W10" i="9" s="1"/>
  <c r="AW13" i="6"/>
  <c r="AV13" i="6"/>
  <c r="U10" i="9" s="1"/>
  <c r="AU13" i="6"/>
  <c r="AT13" i="6"/>
  <c r="S10" i="9" s="1"/>
  <c r="AS13" i="6"/>
  <c r="AR13" i="6"/>
  <c r="AQ13" i="6"/>
  <c r="AP13" i="6"/>
  <c r="O10" i="9" s="1"/>
  <c r="AO13" i="6"/>
  <c r="AN13" i="6"/>
  <c r="M10" i="9" s="1"/>
  <c r="AM13" i="6"/>
  <c r="AL13" i="6"/>
  <c r="K10" i="9" s="1"/>
  <c r="AK13" i="6"/>
  <c r="J10" i="9" s="1"/>
  <c r="AJ13" i="6"/>
  <c r="I10" i="9" s="1"/>
  <c r="AI13" i="6"/>
  <c r="AH13" i="6"/>
  <c r="G10" i="9" s="1"/>
  <c r="AG13" i="6"/>
  <c r="AF13" i="6"/>
  <c r="E10" i="9" s="1"/>
  <c r="AE13" i="6"/>
  <c r="D10" i="9" s="1"/>
  <c r="AD13" i="6"/>
  <c r="AC13" i="6"/>
  <c r="AA13" i="6" s="1"/>
  <c r="BA12" i="6"/>
  <c r="Z9" i="9" s="1"/>
  <c r="AZ12" i="6"/>
  <c r="AY12" i="6"/>
  <c r="X9" i="9" s="1"/>
  <c r="AX12" i="6"/>
  <c r="W9" i="9" s="1"/>
  <c r="AW12" i="6"/>
  <c r="V9" i="9" s="1"/>
  <c r="AV12" i="6"/>
  <c r="AU12" i="6"/>
  <c r="AT12" i="6"/>
  <c r="AS12" i="6"/>
  <c r="AR12" i="6"/>
  <c r="AQ12" i="6"/>
  <c r="P9" i="9" s="1"/>
  <c r="AP12" i="6"/>
  <c r="O9" i="9" s="1"/>
  <c r="AO12" i="6"/>
  <c r="N9" i="9" s="1"/>
  <c r="AN12" i="6"/>
  <c r="AM12" i="6"/>
  <c r="AL12" i="6"/>
  <c r="AK12" i="6"/>
  <c r="J9" i="9" s="1"/>
  <c r="AJ12" i="6"/>
  <c r="I9" i="9" s="1"/>
  <c r="AI12" i="6"/>
  <c r="H9" i="9" s="1"/>
  <c r="AH12" i="6"/>
  <c r="G9" i="9" s="1"/>
  <c r="AG12" i="6"/>
  <c r="F9" i="9" s="1"/>
  <c r="AF12" i="6"/>
  <c r="AE12" i="6"/>
  <c r="AD12" i="6"/>
  <c r="AC12" i="6"/>
  <c r="BA11" i="6"/>
  <c r="Z8" i="9" s="1"/>
  <c r="AZ11" i="6"/>
  <c r="Y8" i="9" s="1"/>
  <c r="AY11" i="6"/>
  <c r="X8" i="9" s="1"/>
  <c r="AX11" i="6"/>
  <c r="W8" i="9" s="1"/>
  <c r="AW11" i="6"/>
  <c r="AV11" i="6"/>
  <c r="U8" i="9" s="1"/>
  <c r="AU11" i="6"/>
  <c r="AT11" i="6"/>
  <c r="AS11" i="6"/>
  <c r="AR11" i="6"/>
  <c r="Q8" i="9" s="1"/>
  <c r="AQ11" i="6"/>
  <c r="P8" i="9" s="1"/>
  <c r="AP11" i="6"/>
  <c r="O8" i="9" s="1"/>
  <c r="AO11" i="6"/>
  <c r="AN11" i="6"/>
  <c r="M8" i="9" s="1"/>
  <c r="AM11" i="6"/>
  <c r="AL11" i="6"/>
  <c r="AK11" i="6"/>
  <c r="J8" i="9" s="1"/>
  <c r="AJ11" i="6"/>
  <c r="I8" i="9" s="1"/>
  <c r="AI11" i="6"/>
  <c r="H8" i="9" s="1"/>
  <c r="AH11" i="6"/>
  <c r="G8" i="9" s="1"/>
  <c r="AG11" i="6"/>
  <c r="AF11" i="6"/>
  <c r="E8" i="9" s="1"/>
  <c r="AE11" i="6"/>
  <c r="AD11" i="6"/>
  <c r="AC11" i="6"/>
  <c r="BA10" i="6"/>
  <c r="Z7" i="9" s="1"/>
  <c r="AZ10" i="6"/>
  <c r="Y7" i="9" s="1"/>
  <c r="AY10" i="6"/>
  <c r="X7" i="9" s="1"/>
  <c r="AX10" i="6"/>
  <c r="W7" i="9" s="1"/>
  <c r="AW10" i="6"/>
  <c r="AV10" i="6"/>
  <c r="AU10" i="6"/>
  <c r="AT10" i="6"/>
  <c r="AS10" i="6"/>
  <c r="AR10" i="6"/>
  <c r="Q7" i="9" s="1"/>
  <c r="AQ10" i="6"/>
  <c r="P7" i="9" s="1"/>
  <c r="AP10" i="6"/>
  <c r="AO10" i="6"/>
  <c r="AN10" i="6"/>
  <c r="AM10" i="6"/>
  <c r="AL10" i="6"/>
  <c r="AK10" i="6"/>
  <c r="J7" i="9" s="1"/>
  <c r="AJ10" i="6"/>
  <c r="I7" i="9" s="1"/>
  <c r="AI10" i="6"/>
  <c r="H7" i="9" s="1"/>
  <c r="AH10" i="6"/>
  <c r="AG10" i="6"/>
  <c r="AF10" i="6"/>
  <c r="AE10" i="6"/>
  <c r="AD10" i="6"/>
  <c r="AC10" i="6"/>
  <c r="AA10" i="6" s="1"/>
  <c r="BA9" i="6"/>
  <c r="Z6" i="9" s="1"/>
  <c r="AZ9" i="6"/>
  <c r="Y6" i="9" s="1"/>
  <c r="AY9" i="6"/>
  <c r="AX9" i="6"/>
  <c r="W6" i="9" s="1"/>
  <c r="AW9" i="6"/>
  <c r="V6" i="9" s="1"/>
  <c r="AV9" i="6"/>
  <c r="AU9" i="6"/>
  <c r="AT9" i="6"/>
  <c r="S6" i="9" s="1"/>
  <c r="AS9" i="6"/>
  <c r="AR9" i="6"/>
  <c r="Q6" i="9" s="1"/>
  <c r="AQ9" i="6"/>
  <c r="AP9" i="6"/>
  <c r="O6" i="9" s="1"/>
  <c r="AO9" i="6"/>
  <c r="N6" i="9" s="1"/>
  <c r="AN9" i="6"/>
  <c r="AM9" i="6"/>
  <c r="AL9" i="6"/>
  <c r="K6" i="9" s="1"/>
  <c r="AK9" i="6"/>
  <c r="J6" i="9" s="1"/>
  <c r="AJ9" i="6"/>
  <c r="I6" i="9" s="1"/>
  <c r="AI9" i="6"/>
  <c r="AH9" i="6"/>
  <c r="G6" i="9" s="1"/>
  <c r="AG9" i="6"/>
  <c r="F6" i="9" s="1"/>
  <c r="AF9" i="6"/>
  <c r="AE9" i="6"/>
  <c r="AD9" i="6"/>
  <c r="AC9" i="6"/>
  <c r="BA8" i="6"/>
  <c r="Z5" i="9" s="1"/>
  <c r="AZ8" i="6"/>
  <c r="AY8" i="6"/>
  <c r="AX8" i="6"/>
  <c r="W5" i="9" s="1"/>
  <c r="AW8" i="6"/>
  <c r="AV8" i="6"/>
  <c r="AU8" i="6"/>
  <c r="T5" i="9" s="1"/>
  <c r="AT8" i="6"/>
  <c r="S5" i="9" s="1"/>
  <c r="AS8" i="6"/>
  <c r="R5" i="9" s="1"/>
  <c r="AR8" i="6"/>
  <c r="Q5" i="9" s="1"/>
  <c r="AQ8" i="6"/>
  <c r="AP8" i="6"/>
  <c r="AO8" i="6"/>
  <c r="AN8" i="6"/>
  <c r="AM8" i="6"/>
  <c r="L5" i="9" s="1"/>
  <c r="AL8" i="6"/>
  <c r="K5" i="9" s="1"/>
  <c r="AK8" i="6"/>
  <c r="J5" i="9" s="1"/>
  <c r="AJ8" i="6"/>
  <c r="I5" i="9" s="1"/>
  <c r="AI8" i="6"/>
  <c r="AH8" i="6"/>
  <c r="G5" i="9" s="1"/>
  <c r="AG8" i="6"/>
  <c r="AF8" i="6"/>
  <c r="AE8" i="6"/>
  <c r="D5" i="9" s="1"/>
  <c r="AD8" i="6"/>
  <c r="C5" i="9" s="1"/>
  <c r="AC8" i="6"/>
  <c r="AA8" i="6" s="1"/>
  <c r="BA7" i="6"/>
  <c r="Z4" i="9" s="1"/>
  <c r="AZ7" i="6"/>
  <c r="Y4" i="9" s="1"/>
  <c r="AY7" i="6"/>
  <c r="AX7" i="6"/>
  <c r="W4" i="9" s="1"/>
  <c r="AW7" i="6"/>
  <c r="AV7" i="6"/>
  <c r="U4" i="9" s="1"/>
  <c r="AU7" i="6"/>
  <c r="T4" i="9" s="1"/>
  <c r="AT7" i="6"/>
  <c r="S4" i="9" s="1"/>
  <c r="AS7" i="6"/>
  <c r="AR7" i="6"/>
  <c r="Q4" i="9" s="1"/>
  <c r="AQ7" i="6"/>
  <c r="AP7" i="6"/>
  <c r="AO7" i="6"/>
  <c r="AN7" i="6"/>
  <c r="M4" i="9" s="1"/>
  <c r="AM7" i="6"/>
  <c r="L4" i="9" s="1"/>
  <c r="AL7" i="6"/>
  <c r="K4" i="9" s="1"/>
  <c r="AK7" i="6"/>
  <c r="J4" i="9" s="1"/>
  <c r="AJ7" i="6"/>
  <c r="I4" i="9" s="1"/>
  <c r="AI7" i="6"/>
  <c r="AH7" i="6"/>
  <c r="G4" i="9" s="1"/>
  <c r="AG7" i="6"/>
  <c r="AF7" i="6"/>
  <c r="E4" i="9" s="1"/>
  <c r="AE7" i="6"/>
  <c r="D4" i="9" s="1"/>
  <c r="AD7" i="6"/>
  <c r="C4" i="9" s="1"/>
  <c r="AC7" i="6"/>
  <c r="BA6" i="6"/>
  <c r="Z3" i="9" s="1"/>
  <c r="AZ6" i="6"/>
  <c r="AY6" i="6"/>
  <c r="X3" i="9" s="1"/>
  <c r="AX6" i="6"/>
  <c r="W3" i="9" s="1"/>
  <c r="AW6" i="6"/>
  <c r="AV6" i="6"/>
  <c r="U3" i="9" s="1"/>
  <c r="AU6" i="6"/>
  <c r="T3" i="9" s="1"/>
  <c r="AT6" i="6"/>
  <c r="AS6" i="6"/>
  <c r="AR6" i="6"/>
  <c r="AQ6" i="6"/>
  <c r="P3" i="9" s="1"/>
  <c r="AP6" i="6"/>
  <c r="AO6" i="6"/>
  <c r="AN6" i="6"/>
  <c r="M3" i="9" s="1"/>
  <c r="AM6" i="6"/>
  <c r="L3" i="9" s="1"/>
  <c r="AL6" i="6"/>
  <c r="AK6" i="6"/>
  <c r="J3" i="9" s="1"/>
  <c r="AJ6" i="6"/>
  <c r="I3" i="9" s="1"/>
  <c r="AI6" i="6"/>
  <c r="H3" i="9" s="1"/>
  <c r="AH6" i="6"/>
  <c r="AG6" i="6"/>
  <c r="AF6" i="6"/>
  <c r="E3" i="9" s="1"/>
  <c r="AE6" i="6"/>
  <c r="D3" i="9" s="1"/>
  <c r="AD6" i="6"/>
  <c r="AC6" i="6"/>
  <c r="AA6" i="6" s="1"/>
  <c r="BA5" i="6"/>
  <c r="Z2" i="9" s="1"/>
  <c r="AZ5" i="6"/>
  <c r="AY5" i="6"/>
  <c r="AX5" i="6"/>
  <c r="W2" i="9" s="1"/>
  <c r="AW5" i="6"/>
  <c r="AV5" i="6"/>
  <c r="U2" i="9" s="1"/>
  <c r="AU5" i="6"/>
  <c r="AT5" i="6"/>
  <c r="S2" i="9" s="1"/>
  <c r="AS5" i="6"/>
  <c r="R2" i="9" s="1"/>
  <c r="AR5" i="6"/>
  <c r="Q2" i="9" s="1"/>
  <c r="AQ5" i="6"/>
  <c r="AP5" i="6"/>
  <c r="O2" i="9" s="1"/>
  <c r="AO5" i="6"/>
  <c r="AN5" i="6"/>
  <c r="M2" i="9" s="1"/>
  <c r="AM5" i="6"/>
  <c r="AL5" i="6"/>
  <c r="K2" i="9" s="1"/>
  <c r="AK5" i="6"/>
  <c r="J2" i="9" s="1"/>
  <c r="AJ5" i="6"/>
  <c r="I2" i="9" s="1"/>
  <c r="AI5" i="6"/>
  <c r="AH5" i="6"/>
  <c r="G2" i="9" s="1"/>
  <c r="AG5" i="6"/>
  <c r="AF5" i="6"/>
  <c r="E2" i="9" s="1"/>
  <c r="AE5" i="6"/>
  <c r="AD5" i="6"/>
  <c r="AC5" i="6"/>
  <c r="AA5" i="6" s="1"/>
  <c r="AB38" i="2"/>
  <c r="AB6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23" i="2"/>
  <c r="AB24" i="2"/>
  <c r="AB25" i="2"/>
  <c r="AB26" i="2"/>
  <c r="AB27" i="2"/>
  <c r="AB28" i="2"/>
  <c r="AB29" i="2"/>
  <c r="AB30" i="2"/>
  <c r="AB31" i="2"/>
  <c r="AB32" i="2"/>
  <c r="AB33" i="2"/>
  <c r="AB34" i="2"/>
  <c r="AB35" i="2"/>
  <c r="AB36" i="2"/>
  <c r="AB37" i="2"/>
  <c r="AB5" i="2"/>
  <c r="AD5" i="2"/>
  <c r="D2" i="7" s="1"/>
  <c r="AE5" i="2"/>
  <c r="AF5" i="2"/>
  <c r="F2" i="7" s="1"/>
  <c r="AG5" i="2"/>
  <c r="AH5" i="2"/>
  <c r="H2" i="7" s="1"/>
  <c r="AI5" i="2"/>
  <c r="I2" i="7" s="1"/>
  <c r="AJ5" i="2"/>
  <c r="AK5" i="2"/>
  <c r="AL5" i="2"/>
  <c r="L2" i="7" s="1"/>
  <c r="AM5" i="2"/>
  <c r="AN5" i="2"/>
  <c r="N2" i="7" s="1"/>
  <c r="AO5" i="2"/>
  <c r="AP5" i="2"/>
  <c r="P2" i="7" s="1"/>
  <c r="AQ5" i="2"/>
  <c r="Q2" i="7" s="1"/>
  <c r="AR5" i="2"/>
  <c r="AS5" i="2"/>
  <c r="AT5" i="2"/>
  <c r="T2" i="7" s="1"/>
  <c r="AU5" i="2"/>
  <c r="AV5" i="2"/>
  <c r="V2" i="7" s="1"/>
  <c r="AW5" i="2"/>
  <c r="AX5" i="2"/>
  <c r="X2" i="7" s="1"/>
  <c r="AY5" i="2"/>
  <c r="Y2" i="7" s="1"/>
  <c r="AZ5" i="2"/>
  <c r="AD6" i="2"/>
  <c r="AE6" i="2"/>
  <c r="AF6" i="2"/>
  <c r="F3" i="7" s="1"/>
  <c r="AG6" i="2"/>
  <c r="G3" i="7" s="1"/>
  <c r="AH6" i="2"/>
  <c r="AI6" i="2"/>
  <c r="I3" i="7" s="1"/>
  <c r="AJ6" i="2"/>
  <c r="J3" i="7" s="1"/>
  <c r="AK6" i="2"/>
  <c r="K3" i="7" s="1"/>
  <c r="AL6" i="2"/>
  <c r="AM6" i="2"/>
  <c r="AN6" i="2"/>
  <c r="N3" i="7" s="1"/>
  <c r="AO6" i="2"/>
  <c r="O3" i="7" s="1"/>
  <c r="AP6" i="2"/>
  <c r="AQ6" i="2"/>
  <c r="Q3" i="7" s="1"/>
  <c r="AR6" i="2"/>
  <c r="R3" i="7" s="1"/>
  <c r="AS6" i="2"/>
  <c r="S3" i="7" s="1"/>
  <c r="AT6" i="2"/>
  <c r="AU6" i="2"/>
  <c r="AV6" i="2"/>
  <c r="V3" i="7" s="1"/>
  <c r="AW6" i="2"/>
  <c r="W3" i="7" s="1"/>
  <c r="AX6" i="2"/>
  <c r="AY6" i="2"/>
  <c r="Y3" i="7" s="1"/>
  <c r="AZ6" i="2"/>
  <c r="Z3" i="7" s="1"/>
  <c r="AD7" i="2"/>
  <c r="AE7" i="2"/>
  <c r="AF7" i="2"/>
  <c r="F4" i="7" s="1"/>
  <c r="AG7" i="2"/>
  <c r="G4" i="7" s="1"/>
  <c r="AH7" i="2"/>
  <c r="H4" i="7" s="1"/>
  <c r="AI7" i="2"/>
  <c r="AJ7" i="2"/>
  <c r="J4" i="7" s="1"/>
  <c r="AK7" i="2"/>
  <c r="AL7" i="2"/>
  <c r="AM7" i="2"/>
  <c r="AN7" i="2"/>
  <c r="N4" i="7" s="1"/>
  <c r="AO7" i="2"/>
  <c r="O4" i="7" s="1"/>
  <c r="AP7" i="2"/>
  <c r="P4" i="7" s="1"/>
  <c r="AQ7" i="2"/>
  <c r="AR7" i="2"/>
  <c r="R4" i="7" s="1"/>
  <c r="AS7" i="2"/>
  <c r="AT7" i="2"/>
  <c r="AU7" i="2"/>
  <c r="AV7" i="2"/>
  <c r="V4" i="7" s="1"/>
  <c r="AW7" i="2"/>
  <c r="W4" i="7" s="1"/>
  <c r="AX7" i="2"/>
  <c r="X4" i="7" s="1"/>
  <c r="AY7" i="2"/>
  <c r="AZ7" i="2"/>
  <c r="Z4" i="7" s="1"/>
  <c r="AD8" i="2"/>
  <c r="AE8" i="2"/>
  <c r="E5" i="7" s="1"/>
  <c r="AF8" i="2"/>
  <c r="F5" i="7" s="1"/>
  <c r="AG8" i="2"/>
  <c r="G5" i="7" s="1"/>
  <c r="AH8" i="2"/>
  <c r="H5" i="7" s="1"/>
  <c r="AI8" i="2"/>
  <c r="I5" i="7" s="1"/>
  <c r="AJ8" i="2"/>
  <c r="AK8" i="2"/>
  <c r="AL8" i="2"/>
  <c r="AM8" i="2"/>
  <c r="M5" i="7" s="1"/>
  <c r="AN8" i="2"/>
  <c r="N5" i="7" s="1"/>
  <c r="AO8" i="2"/>
  <c r="O5" i="7" s="1"/>
  <c r="AP8" i="2"/>
  <c r="P5" i="7" s="1"/>
  <c r="AQ8" i="2"/>
  <c r="Q5" i="7" s="1"/>
  <c r="AR8" i="2"/>
  <c r="AS8" i="2"/>
  <c r="AT8" i="2"/>
  <c r="AU8" i="2"/>
  <c r="U5" i="7" s="1"/>
  <c r="AV8" i="2"/>
  <c r="V5" i="7" s="1"/>
  <c r="AW8" i="2"/>
  <c r="W5" i="7" s="1"/>
  <c r="AX8" i="2"/>
  <c r="X5" i="7" s="1"/>
  <c r="AY8" i="2"/>
  <c r="Y5" i="7" s="1"/>
  <c r="AZ8" i="2"/>
  <c r="AD9" i="2"/>
  <c r="D6" i="7" s="1"/>
  <c r="AE9" i="2"/>
  <c r="E6" i="7" s="1"/>
  <c r="AF9" i="2"/>
  <c r="AG9" i="2"/>
  <c r="AH9" i="2"/>
  <c r="H6" i="7" s="1"/>
  <c r="AI9" i="2"/>
  <c r="AJ9" i="2"/>
  <c r="J6" i="7" s="1"/>
  <c r="AK9" i="2"/>
  <c r="AL9" i="2"/>
  <c r="L6" i="7" s="1"/>
  <c r="AM9" i="2"/>
  <c r="M6" i="7" s="1"/>
  <c r="AN9" i="2"/>
  <c r="AO9" i="2"/>
  <c r="AP9" i="2"/>
  <c r="P6" i="7" s="1"/>
  <c r="AQ9" i="2"/>
  <c r="AR9" i="2"/>
  <c r="R6" i="7" s="1"/>
  <c r="AS9" i="2"/>
  <c r="AT9" i="2"/>
  <c r="T6" i="7" s="1"/>
  <c r="AU9" i="2"/>
  <c r="AV9" i="2"/>
  <c r="AW9" i="2"/>
  <c r="AX9" i="2"/>
  <c r="X6" i="7" s="1"/>
  <c r="AY9" i="2"/>
  <c r="AZ9" i="2"/>
  <c r="Z6" i="7" s="1"/>
  <c r="AD10" i="2"/>
  <c r="D7" i="7" s="1"/>
  <c r="AE10" i="2"/>
  <c r="E7" i="7" s="1"/>
  <c r="AF10" i="2"/>
  <c r="F7" i="7" s="1"/>
  <c r="AG10" i="2"/>
  <c r="G7" i="7" s="1"/>
  <c r="AH10" i="2"/>
  <c r="AI10" i="2"/>
  <c r="AJ10" i="2"/>
  <c r="J7" i="7" s="1"/>
  <c r="AK10" i="2"/>
  <c r="K7" i="7" s="1"/>
  <c r="AL10" i="2"/>
  <c r="L7" i="7" s="1"/>
  <c r="AM10" i="2"/>
  <c r="M7" i="7" s="1"/>
  <c r="AN10" i="2"/>
  <c r="N7" i="7" s="1"/>
  <c r="AO10" i="2"/>
  <c r="O7" i="7" s="1"/>
  <c r="AP10" i="2"/>
  <c r="AQ10" i="2"/>
  <c r="AR10" i="2"/>
  <c r="R7" i="7" s="1"/>
  <c r="AS10" i="2"/>
  <c r="S7" i="7" s="1"/>
  <c r="AT10" i="2"/>
  <c r="T7" i="7" s="1"/>
  <c r="AU10" i="2"/>
  <c r="U7" i="7" s="1"/>
  <c r="AV10" i="2"/>
  <c r="V7" i="7" s="1"/>
  <c r="AW10" i="2"/>
  <c r="W7" i="7" s="1"/>
  <c r="AX10" i="2"/>
  <c r="AY10" i="2"/>
  <c r="Y7" i="7" s="1"/>
  <c r="AZ10" i="2"/>
  <c r="Z7" i="7" s="1"/>
  <c r="AD11" i="2"/>
  <c r="D8" i="7" s="1"/>
  <c r="AE11" i="2"/>
  <c r="AF11" i="2"/>
  <c r="F8" i="7" s="1"/>
  <c r="AG11" i="2"/>
  <c r="AH11" i="2"/>
  <c r="AI11" i="2"/>
  <c r="AJ11" i="2"/>
  <c r="J8" i="7" s="1"/>
  <c r="AK11" i="2"/>
  <c r="K8" i="7" s="1"/>
  <c r="AL11" i="2"/>
  <c r="L8" i="7" s="1"/>
  <c r="AM11" i="2"/>
  <c r="AN11" i="2"/>
  <c r="N8" i="7" s="1"/>
  <c r="AO11" i="2"/>
  <c r="AP11" i="2"/>
  <c r="AQ11" i="2"/>
  <c r="AR11" i="2"/>
  <c r="R8" i="7" s="1"/>
  <c r="AS11" i="2"/>
  <c r="S8" i="7" s="1"/>
  <c r="AT11" i="2"/>
  <c r="T8" i="7" s="1"/>
  <c r="AU11" i="2"/>
  <c r="AV11" i="2"/>
  <c r="V8" i="7" s="1"/>
  <c r="AW11" i="2"/>
  <c r="AX11" i="2"/>
  <c r="AY11" i="2"/>
  <c r="AZ11" i="2"/>
  <c r="Z8" i="7" s="1"/>
  <c r="AD12" i="2"/>
  <c r="D9" i="7" s="1"/>
  <c r="AE12" i="2"/>
  <c r="E9" i="7" s="1"/>
  <c r="AF12" i="2"/>
  <c r="AG12" i="2"/>
  <c r="AH12" i="2"/>
  <c r="AI12" i="2"/>
  <c r="I9" i="7" s="1"/>
  <c r="AJ12" i="2"/>
  <c r="J9" i="7" s="1"/>
  <c r="AK12" i="2"/>
  <c r="K9" i="7" s="1"/>
  <c r="AL12" i="2"/>
  <c r="L9" i="7" s="1"/>
  <c r="AM12" i="2"/>
  <c r="M9" i="7" s="1"/>
  <c r="AN12" i="2"/>
  <c r="AO12" i="2"/>
  <c r="AP12" i="2"/>
  <c r="AQ12" i="2"/>
  <c r="Q9" i="7" s="1"/>
  <c r="AR12" i="2"/>
  <c r="R9" i="7" s="1"/>
  <c r="AS12" i="2"/>
  <c r="S9" i="7" s="1"/>
  <c r="AT12" i="2"/>
  <c r="T9" i="7" s="1"/>
  <c r="AU12" i="2"/>
  <c r="U9" i="7" s="1"/>
  <c r="AV12" i="2"/>
  <c r="AW12" i="2"/>
  <c r="AX12" i="2"/>
  <c r="AY12" i="2"/>
  <c r="Y9" i="7" s="1"/>
  <c r="AZ12" i="2"/>
  <c r="Z9" i="7" s="1"/>
  <c r="AD13" i="2"/>
  <c r="D10" i="7" s="1"/>
  <c r="AE13" i="2"/>
  <c r="AF13" i="2"/>
  <c r="F10" i="7" s="1"/>
  <c r="AG13" i="2"/>
  <c r="AH13" i="2"/>
  <c r="H10" i="7" s="1"/>
  <c r="AI13" i="2"/>
  <c r="I10" i="7" s="1"/>
  <c r="AJ13" i="2"/>
  <c r="J10" i="7" s="1"/>
  <c r="AK13" i="2"/>
  <c r="AL13" i="2"/>
  <c r="L10" i="7" s="1"/>
  <c r="AM13" i="2"/>
  <c r="AN13" i="2"/>
  <c r="N10" i="7" s="1"/>
  <c r="AO13" i="2"/>
  <c r="O10" i="7" s="1"/>
  <c r="AP13" i="2"/>
  <c r="P10" i="7" s="1"/>
  <c r="AQ13" i="2"/>
  <c r="Q10" i="7" s="1"/>
  <c r="AR13" i="2"/>
  <c r="R10" i="7" s="1"/>
  <c r="AS13" i="2"/>
  <c r="AT13" i="2"/>
  <c r="T10" i="7" s="1"/>
  <c r="AU13" i="2"/>
  <c r="AV13" i="2"/>
  <c r="V10" i="7" s="1"/>
  <c r="AW13" i="2"/>
  <c r="AX13" i="2"/>
  <c r="X10" i="7" s="1"/>
  <c r="AY13" i="2"/>
  <c r="Y10" i="7" s="1"/>
  <c r="AZ13" i="2"/>
  <c r="Z10" i="7" s="1"/>
  <c r="AD14" i="2"/>
  <c r="AE14" i="2"/>
  <c r="E11" i="7" s="1"/>
  <c r="AF14" i="2"/>
  <c r="F11" i="7" s="1"/>
  <c r="AG14" i="2"/>
  <c r="G11" i="7" s="1"/>
  <c r="AH14" i="2"/>
  <c r="H11" i="7" s="1"/>
  <c r="AI14" i="2"/>
  <c r="I11" i="7" s="1"/>
  <c r="AJ14" i="2"/>
  <c r="J11" i="7" s="1"/>
  <c r="AK14" i="2"/>
  <c r="K11" i="7" s="1"/>
  <c r="AL14" i="2"/>
  <c r="AM14" i="2"/>
  <c r="AN14" i="2"/>
  <c r="N11" i="7" s="1"/>
  <c r="AO14" i="2"/>
  <c r="O11" i="7" s="1"/>
  <c r="AP14" i="2"/>
  <c r="P11" i="7" s="1"/>
  <c r="AQ14" i="2"/>
  <c r="Q11" i="7" s="1"/>
  <c r="AR14" i="2"/>
  <c r="R11" i="7" s="1"/>
  <c r="AS14" i="2"/>
  <c r="S11" i="7" s="1"/>
  <c r="AT14" i="2"/>
  <c r="AU14" i="2"/>
  <c r="AV14" i="2"/>
  <c r="V11" i="7" s="1"/>
  <c r="AW14" i="2"/>
  <c r="W11" i="7" s="1"/>
  <c r="AX14" i="2"/>
  <c r="X11" i="7" s="1"/>
  <c r="AY14" i="2"/>
  <c r="AZ14" i="2"/>
  <c r="AD15" i="2"/>
  <c r="AE15" i="2"/>
  <c r="AF15" i="2"/>
  <c r="AG15" i="2"/>
  <c r="G12" i="7" s="1"/>
  <c r="AH15" i="2"/>
  <c r="H12" i="7" s="1"/>
  <c r="AI15" i="2"/>
  <c r="AJ15" i="2"/>
  <c r="J12" i="7" s="1"/>
  <c r="AK15" i="2"/>
  <c r="AL15" i="2"/>
  <c r="AM15" i="2"/>
  <c r="AN15" i="2"/>
  <c r="N12" i="7" s="1"/>
  <c r="AO15" i="2"/>
  <c r="O12" i="7" s="1"/>
  <c r="AP15" i="2"/>
  <c r="P12" i="7" s="1"/>
  <c r="AQ15" i="2"/>
  <c r="AR15" i="2"/>
  <c r="R12" i="7" s="1"/>
  <c r="AS15" i="2"/>
  <c r="AT15" i="2"/>
  <c r="AU15" i="2"/>
  <c r="AV15" i="2"/>
  <c r="V12" i="7" s="1"/>
  <c r="AW15" i="2"/>
  <c r="W12" i="7" s="1"/>
  <c r="AX15" i="2"/>
  <c r="X12" i="7" s="1"/>
  <c r="AY15" i="2"/>
  <c r="AZ15" i="2"/>
  <c r="Z12" i="7" s="1"/>
  <c r="AD16" i="2"/>
  <c r="AE16" i="2"/>
  <c r="E13" i="7" s="1"/>
  <c r="AF16" i="2"/>
  <c r="F13" i="7" s="1"/>
  <c r="AG16" i="2"/>
  <c r="G13" i="7" s="1"/>
  <c r="AH16" i="2"/>
  <c r="H13" i="7" s="1"/>
  <c r="AI16" i="2"/>
  <c r="I13" i="7" s="1"/>
  <c r="AJ16" i="2"/>
  <c r="AK16" i="2"/>
  <c r="K13" i="7" s="1"/>
  <c r="AL16" i="2"/>
  <c r="L13" i="7" s="1"/>
  <c r="AM16" i="2"/>
  <c r="M13" i="7" s="1"/>
  <c r="AN16" i="2"/>
  <c r="N13" i="7" s="1"/>
  <c r="AO16" i="2"/>
  <c r="O13" i="7" s="1"/>
  <c r="AP16" i="2"/>
  <c r="P13" i="7" s="1"/>
  <c r="AQ16" i="2"/>
  <c r="Q13" i="7" s="1"/>
  <c r="AR16" i="2"/>
  <c r="AS16" i="2"/>
  <c r="AT16" i="2"/>
  <c r="AU16" i="2"/>
  <c r="U13" i="7" s="1"/>
  <c r="AV16" i="2"/>
  <c r="V13" i="7" s="1"/>
  <c r="AW16" i="2"/>
  <c r="W13" i="7" s="1"/>
  <c r="AX16" i="2"/>
  <c r="X13" i="7" s="1"/>
  <c r="AY16" i="2"/>
  <c r="Y13" i="7" s="1"/>
  <c r="AZ16" i="2"/>
  <c r="AD17" i="2"/>
  <c r="D14" i="7" s="1"/>
  <c r="AE17" i="2"/>
  <c r="E14" i="7" s="1"/>
  <c r="AF17" i="2"/>
  <c r="F14" i="7" s="1"/>
  <c r="AG17" i="2"/>
  <c r="G14" i="7" s="1"/>
  <c r="AH17" i="2"/>
  <c r="H14" i="7" s="1"/>
  <c r="AI17" i="2"/>
  <c r="AJ17" i="2"/>
  <c r="J14" i="7" s="1"/>
  <c r="AK17" i="2"/>
  <c r="K14" i="7" s="1"/>
  <c r="AL17" i="2"/>
  <c r="L14" i="7" s="1"/>
  <c r="AM17" i="2"/>
  <c r="M14" i="7" s="1"/>
  <c r="AN17" i="2"/>
  <c r="N14" i="7" s="1"/>
  <c r="AO17" i="2"/>
  <c r="O14" i="7" s="1"/>
  <c r="AP17" i="2"/>
  <c r="P14" i="7" s="1"/>
  <c r="AQ17" i="2"/>
  <c r="AR17" i="2"/>
  <c r="R14" i="7" s="1"/>
  <c r="AS17" i="2"/>
  <c r="AT17" i="2"/>
  <c r="AU17" i="2"/>
  <c r="U14" i="7" s="1"/>
  <c r="AV17" i="2"/>
  <c r="V14" i="7" s="1"/>
  <c r="AW17" i="2"/>
  <c r="W14" i="7" s="1"/>
  <c r="AX17" i="2"/>
  <c r="X14" i="7" s="1"/>
  <c r="AY17" i="2"/>
  <c r="AZ17" i="2"/>
  <c r="Z14" i="7" s="1"/>
  <c r="AD18" i="2"/>
  <c r="D15" i="7" s="1"/>
  <c r="AE18" i="2"/>
  <c r="E15" i="7" s="1"/>
  <c r="AF18" i="2"/>
  <c r="F15" i="7" s="1"/>
  <c r="AG18" i="2"/>
  <c r="G15" i="7" s="1"/>
  <c r="AH18" i="2"/>
  <c r="AI18" i="2"/>
  <c r="AJ18" i="2"/>
  <c r="J15" i="7" s="1"/>
  <c r="AK18" i="2"/>
  <c r="K15" i="7" s="1"/>
  <c r="AL18" i="2"/>
  <c r="L15" i="7" s="1"/>
  <c r="AM18" i="2"/>
  <c r="AN18" i="2"/>
  <c r="AO18" i="2"/>
  <c r="O15" i="7" s="1"/>
  <c r="AP18" i="2"/>
  <c r="AQ18" i="2"/>
  <c r="AR18" i="2"/>
  <c r="R15" i="7" s="1"/>
  <c r="AS18" i="2"/>
  <c r="S15" i="7" s="1"/>
  <c r="AT18" i="2"/>
  <c r="T15" i="7" s="1"/>
  <c r="AU18" i="2"/>
  <c r="U15" i="7" s="1"/>
  <c r="AV18" i="2"/>
  <c r="V15" i="7" s="1"/>
  <c r="AW18" i="2"/>
  <c r="W15" i="7" s="1"/>
  <c r="AX18" i="2"/>
  <c r="AY18" i="2"/>
  <c r="AZ18" i="2"/>
  <c r="Z15" i="7" s="1"/>
  <c r="AD19" i="2"/>
  <c r="D16" i="7" s="1"/>
  <c r="AE19" i="2"/>
  <c r="E16" i="7" s="1"/>
  <c r="AF19" i="2"/>
  <c r="F16" i="7" s="1"/>
  <c r="AG19" i="2"/>
  <c r="AH19" i="2"/>
  <c r="H16" i="7" s="1"/>
  <c r="AI19" i="2"/>
  <c r="AJ19" i="2"/>
  <c r="J16" i="7" s="1"/>
  <c r="AK19" i="2"/>
  <c r="K16" i="7" s="1"/>
  <c r="AL19" i="2"/>
  <c r="L16" i="7" s="1"/>
  <c r="AM19" i="2"/>
  <c r="M16" i="7" s="1"/>
  <c r="AN19" i="2"/>
  <c r="N16" i="7" s="1"/>
  <c r="AO19" i="2"/>
  <c r="O16" i="7" s="1"/>
  <c r="AP19" i="2"/>
  <c r="AQ19" i="2"/>
  <c r="AR19" i="2"/>
  <c r="R16" i="7" s="1"/>
  <c r="AS19" i="2"/>
  <c r="S16" i="7" s="1"/>
  <c r="AT19" i="2"/>
  <c r="T16" i="7" s="1"/>
  <c r="AU19" i="2"/>
  <c r="U16" i="7" s="1"/>
  <c r="AV19" i="2"/>
  <c r="V16" i="7" s="1"/>
  <c r="AW19" i="2"/>
  <c r="AX19" i="2"/>
  <c r="AY19" i="2"/>
  <c r="Y16" i="7" s="1"/>
  <c r="AZ19" i="2"/>
  <c r="Z16" i="7" s="1"/>
  <c r="AD20" i="2"/>
  <c r="D17" i="7" s="1"/>
  <c r="AE20" i="2"/>
  <c r="E17" i="7" s="1"/>
  <c r="AF20" i="2"/>
  <c r="AG20" i="2"/>
  <c r="AH20" i="2"/>
  <c r="H17" i="7" s="1"/>
  <c r="AI20" i="2"/>
  <c r="AJ20" i="2"/>
  <c r="J17" i="7" s="1"/>
  <c r="AK20" i="2"/>
  <c r="K17" i="7" s="1"/>
  <c r="AL20" i="2"/>
  <c r="L17" i="7" s="1"/>
  <c r="AM20" i="2"/>
  <c r="M17" i="7" s="1"/>
  <c r="AN20" i="2"/>
  <c r="AO20" i="2"/>
  <c r="AP20" i="2"/>
  <c r="P17" i="7" s="1"/>
  <c r="AQ20" i="2"/>
  <c r="Q17" i="7" s="1"/>
  <c r="AR20" i="2"/>
  <c r="R17" i="7" s="1"/>
  <c r="AS20" i="2"/>
  <c r="S17" i="7" s="1"/>
  <c r="AT20" i="2"/>
  <c r="T17" i="7" s="1"/>
  <c r="AU20" i="2"/>
  <c r="U17" i="7" s="1"/>
  <c r="AV20" i="2"/>
  <c r="AW20" i="2"/>
  <c r="AX20" i="2"/>
  <c r="X17" i="7" s="1"/>
  <c r="AY20" i="2"/>
  <c r="Y17" i="7" s="1"/>
  <c r="AZ20" i="2"/>
  <c r="Z17" i="7" s="1"/>
  <c r="AD21" i="2"/>
  <c r="D18" i="7" s="1"/>
  <c r="AE21" i="2"/>
  <c r="AF21" i="2"/>
  <c r="F18" i="7" s="1"/>
  <c r="AG21" i="2"/>
  <c r="G18" i="7" s="1"/>
  <c r="AH21" i="2"/>
  <c r="AI21" i="2"/>
  <c r="I18" i="7" s="1"/>
  <c r="AJ21" i="2"/>
  <c r="J18" i="7" s="1"/>
  <c r="AK21" i="2"/>
  <c r="K18" i="7" s="1"/>
  <c r="AL21" i="2"/>
  <c r="L18" i="7" s="1"/>
  <c r="AM21" i="2"/>
  <c r="AN21" i="2"/>
  <c r="N18" i="7" s="1"/>
  <c r="AO21" i="2"/>
  <c r="O18" i="7" s="1"/>
  <c r="AP21" i="2"/>
  <c r="P18" i="7" s="1"/>
  <c r="AQ21" i="2"/>
  <c r="Q18" i="7" s="1"/>
  <c r="AR21" i="2"/>
  <c r="R18" i="7" s="1"/>
  <c r="AS21" i="2"/>
  <c r="S18" i="7" s="1"/>
  <c r="AT21" i="2"/>
  <c r="T18" i="7" s="1"/>
  <c r="AU21" i="2"/>
  <c r="AV21" i="2"/>
  <c r="V18" i="7" s="1"/>
  <c r="AW21" i="2"/>
  <c r="W18" i="7" s="1"/>
  <c r="AX21" i="2"/>
  <c r="X18" i="7" s="1"/>
  <c r="AY21" i="2"/>
  <c r="Y18" i="7" s="1"/>
  <c r="AZ21" i="2"/>
  <c r="Z18" i="7" s="1"/>
  <c r="AD22" i="2"/>
  <c r="AE22" i="2"/>
  <c r="AF22" i="2"/>
  <c r="F19" i="7" s="1"/>
  <c r="AG22" i="2"/>
  <c r="G19" i="7" s="1"/>
  <c r="AH22" i="2"/>
  <c r="H19" i="7" s="1"/>
  <c r="AI22" i="2"/>
  <c r="I19" i="7" s="1"/>
  <c r="AJ22" i="2"/>
  <c r="J19" i="7" s="1"/>
  <c r="AK22" i="2"/>
  <c r="K19" i="7" s="1"/>
  <c r="AL22" i="2"/>
  <c r="AM22" i="2"/>
  <c r="AN22" i="2"/>
  <c r="N19" i="7" s="1"/>
  <c r="AO22" i="2"/>
  <c r="O19" i="7" s="1"/>
  <c r="AP22" i="2"/>
  <c r="P19" i="7" s="1"/>
  <c r="AQ22" i="2"/>
  <c r="Q19" i="7" s="1"/>
  <c r="AR22" i="2"/>
  <c r="R19" i="7" s="1"/>
  <c r="AS22" i="2"/>
  <c r="S19" i="7" s="1"/>
  <c r="AT22" i="2"/>
  <c r="AU22" i="2"/>
  <c r="AV22" i="2"/>
  <c r="V19" i="7" s="1"/>
  <c r="AW22" i="2"/>
  <c r="W19" i="7" s="1"/>
  <c r="AX22" i="2"/>
  <c r="X19" i="7" s="1"/>
  <c r="AY22" i="2"/>
  <c r="Y19" i="7" s="1"/>
  <c r="AZ22" i="2"/>
  <c r="Z19" i="7" s="1"/>
  <c r="AD23" i="2"/>
  <c r="AE23" i="2"/>
  <c r="E20" i="7" s="1"/>
  <c r="AF23" i="2"/>
  <c r="F20" i="7" s="1"/>
  <c r="AG23" i="2"/>
  <c r="G20" i="7" s="1"/>
  <c r="AH23" i="2"/>
  <c r="H20" i="7" s="1"/>
  <c r="AI23" i="2"/>
  <c r="I20" i="7" s="1"/>
  <c r="AJ23" i="2"/>
  <c r="AK23" i="2"/>
  <c r="AL23" i="2"/>
  <c r="AM23" i="2"/>
  <c r="M20" i="7" s="1"/>
  <c r="AN23" i="2"/>
  <c r="N20" i="7" s="1"/>
  <c r="AO23" i="2"/>
  <c r="O20" i="7" s="1"/>
  <c r="AP23" i="2"/>
  <c r="P20" i="7" s="1"/>
  <c r="AQ23" i="2"/>
  <c r="Q20" i="7" s="1"/>
  <c r="AR23" i="2"/>
  <c r="R20" i="7" s="1"/>
  <c r="AS23" i="2"/>
  <c r="AT23" i="2"/>
  <c r="AU23" i="2"/>
  <c r="U20" i="7" s="1"/>
  <c r="AV23" i="2"/>
  <c r="V20" i="7" s="1"/>
  <c r="AW23" i="2"/>
  <c r="W20" i="7" s="1"/>
  <c r="AX23" i="2"/>
  <c r="X20" i="7" s="1"/>
  <c r="AY23" i="2"/>
  <c r="Y20" i="7" s="1"/>
  <c r="AZ23" i="2"/>
  <c r="Z20" i="7" s="1"/>
  <c r="AD24" i="2"/>
  <c r="D21" i="7" s="1"/>
  <c r="AE24" i="2"/>
  <c r="E21" i="7" s="1"/>
  <c r="AF24" i="2"/>
  <c r="F21" i="7" s="1"/>
  <c r="AG24" i="2"/>
  <c r="G21" i="7" s="1"/>
  <c r="AH24" i="2"/>
  <c r="H21" i="7" s="1"/>
  <c r="AI24" i="2"/>
  <c r="I21" i="7" s="1"/>
  <c r="AJ24" i="2"/>
  <c r="AK24" i="2"/>
  <c r="AL24" i="2"/>
  <c r="L21" i="7" s="1"/>
  <c r="AM24" i="2"/>
  <c r="M21" i="7" s="1"/>
  <c r="AN24" i="2"/>
  <c r="N21" i="7" s="1"/>
  <c r="AO24" i="2"/>
  <c r="O21" i="7" s="1"/>
  <c r="AP24" i="2"/>
  <c r="P21" i="7" s="1"/>
  <c r="AQ24" i="2"/>
  <c r="Q21" i="7" s="1"/>
  <c r="AR24" i="2"/>
  <c r="AS24" i="2"/>
  <c r="AT24" i="2"/>
  <c r="T21" i="7" s="1"/>
  <c r="AU24" i="2"/>
  <c r="U21" i="7" s="1"/>
  <c r="AV24" i="2"/>
  <c r="V21" i="7" s="1"/>
  <c r="AW24" i="2"/>
  <c r="W21" i="7" s="1"/>
  <c r="AX24" i="2"/>
  <c r="X21" i="7" s="1"/>
  <c r="AY24" i="2"/>
  <c r="Y21" i="7" s="1"/>
  <c r="AZ24" i="2"/>
  <c r="AD25" i="2"/>
  <c r="D22" i="7" s="1"/>
  <c r="AE25" i="2"/>
  <c r="E22" i="7" s="1"/>
  <c r="AF25" i="2"/>
  <c r="F22" i="7" s="1"/>
  <c r="AG25" i="2"/>
  <c r="G22" i="7" s="1"/>
  <c r="AH25" i="2"/>
  <c r="H22" i="7" s="1"/>
  <c r="AI25" i="2"/>
  <c r="AJ25" i="2"/>
  <c r="J22" i="7" s="1"/>
  <c r="AK25" i="2"/>
  <c r="K22" i="7" s="1"/>
  <c r="AL25" i="2"/>
  <c r="L22" i="7" s="1"/>
  <c r="AM25" i="2"/>
  <c r="M22" i="7" s="1"/>
  <c r="AN25" i="2"/>
  <c r="N22" i="7" s="1"/>
  <c r="AO25" i="2"/>
  <c r="O22" i="7" s="1"/>
  <c r="AP25" i="2"/>
  <c r="P22" i="7" s="1"/>
  <c r="AQ25" i="2"/>
  <c r="Q22" i="7" s="1"/>
  <c r="AR25" i="2"/>
  <c r="R22" i="7" s="1"/>
  <c r="AS25" i="2"/>
  <c r="S22" i="7" s="1"/>
  <c r="AT25" i="2"/>
  <c r="T22" i="7" s="1"/>
  <c r="AU25" i="2"/>
  <c r="AV25" i="2"/>
  <c r="AW25" i="2"/>
  <c r="W22" i="7" s="1"/>
  <c r="AX25" i="2"/>
  <c r="X22" i="7" s="1"/>
  <c r="AY25" i="2"/>
  <c r="Y22" i="7" s="1"/>
  <c r="AZ25" i="2"/>
  <c r="Z22" i="7" s="1"/>
  <c r="AD26" i="2"/>
  <c r="D23" i="7" s="1"/>
  <c r="AE26" i="2"/>
  <c r="E23" i="7" s="1"/>
  <c r="AF26" i="2"/>
  <c r="F23" i="7" s="1"/>
  <c r="AG26" i="2"/>
  <c r="G23" i="7" s="1"/>
  <c r="AH26" i="2"/>
  <c r="H23" i="7" s="1"/>
  <c r="AI26" i="2"/>
  <c r="I23" i="7" s="1"/>
  <c r="AJ26" i="2"/>
  <c r="J23" i="7" s="1"/>
  <c r="AK26" i="2"/>
  <c r="K23" i="7" s="1"/>
  <c r="AL26" i="2"/>
  <c r="L23" i="7" s="1"/>
  <c r="AM26" i="2"/>
  <c r="M23" i="7" s="1"/>
  <c r="AN26" i="2"/>
  <c r="N23" i="7" s="1"/>
  <c r="AO26" i="2"/>
  <c r="O23" i="7" s="1"/>
  <c r="AP26" i="2"/>
  <c r="P23" i="7" s="1"/>
  <c r="AQ26" i="2"/>
  <c r="Q23" i="7" s="1"/>
  <c r="AR26" i="2"/>
  <c r="R23" i="7" s="1"/>
  <c r="AS26" i="2"/>
  <c r="S23" i="7" s="1"/>
  <c r="AT26" i="2"/>
  <c r="T23" i="7" s="1"/>
  <c r="AU26" i="2"/>
  <c r="U23" i="7" s="1"/>
  <c r="AV26" i="2"/>
  <c r="V23" i="7" s="1"/>
  <c r="AW26" i="2"/>
  <c r="W23" i="7" s="1"/>
  <c r="AX26" i="2"/>
  <c r="X23" i="7" s="1"/>
  <c r="AY26" i="2"/>
  <c r="Y23" i="7" s="1"/>
  <c r="AZ26" i="2"/>
  <c r="Z23" i="7" s="1"/>
  <c r="AD27" i="2"/>
  <c r="D24" i="7" s="1"/>
  <c r="AE27" i="2"/>
  <c r="E24" i="7" s="1"/>
  <c r="AF27" i="2"/>
  <c r="F24" i="7" s="1"/>
  <c r="AG27" i="2"/>
  <c r="G24" i="7" s="1"/>
  <c r="AH27" i="2"/>
  <c r="H24" i="7" s="1"/>
  <c r="AI27" i="2"/>
  <c r="I24" i="7" s="1"/>
  <c r="AJ27" i="2"/>
  <c r="J24" i="7" s="1"/>
  <c r="AK27" i="2"/>
  <c r="K24" i="7" s="1"/>
  <c r="AL27" i="2"/>
  <c r="L24" i="7" s="1"/>
  <c r="AM27" i="2"/>
  <c r="M24" i="7" s="1"/>
  <c r="AN27" i="2"/>
  <c r="N24" i="7" s="1"/>
  <c r="AO27" i="2"/>
  <c r="O24" i="7" s="1"/>
  <c r="AP27" i="2"/>
  <c r="P24" i="7" s="1"/>
  <c r="AQ27" i="2"/>
  <c r="Q24" i="7" s="1"/>
  <c r="AR27" i="2"/>
  <c r="R24" i="7" s="1"/>
  <c r="AS27" i="2"/>
  <c r="S24" i="7" s="1"/>
  <c r="AT27" i="2"/>
  <c r="T24" i="7" s="1"/>
  <c r="AU27" i="2"/>
  <c r="U24" i="7" s="1"/>
  <c r="AV27" i="2"/>
  <c r="AW27" i="2"/>
  <c r="AX27" i="2"/>
  <c r="X24" i="7" s="1"/>
  <c r="AY27" i="2"/>
  <c r="Y24" i="7" s="1"/>
  <c r="AZ27" i="2"/>
  <c r="Z24" i="7" s="1"/>
  <c r="AD28" i="2"/>
  <c r="D25" i="7" s="1"/>
  <c r="AE28" i="2"/>
  <c r="E25" i="7" s="1"/>
  <c r="AF28" i="2"/>
  <c r="F25" i="7" s="1"/>
  <c r="AG28" i="2"/>
  <c r="G25" i="7" s="1"/>
  <c r="AH28" i="2"/>
  <c r="H25" i="7" s="1"/>
  <c r="AI28" i="2"/>
  <c r="I25" i="7" s="1"/>
  <c r="AJ28" i="2"/>
  <c r="J25" i="7" s="1"/>
  <c r="AK28" i="2"/>
  <c r="K25" i="7" s="1"/>
  <c r="AL28" i="2"/>
  <c r="L25" i="7" s="1"/>
  <c r="AM28" i="2"/>
  <c r="M25" i="7" s="1"/>
  <c r="AN28" i="2"/>
  <c r="N25" i="7" s="1"/>
  <c r="AO28" i="2"/>
  <c r="O25" i="7" s="1"/>
  <c r="AP28" i="2"/>
  <c r="AQ28" i="2"/>
  <c r="Q25" i="7" s="1"/>
  <c r="AR28" i="2"/>
  <c r="R25" i="7" s="1"/>
  <c r="AS28" i="2"/>
  <c r="S25" i="7" s="1"/>
  <c r="AT28" i="2"/>
  <c r="T25" i="7" s="1"/>
  <c r="AU28" i="2"/>
  <c r="U25" i="7" s="1"/>
  <c r="AV28" i="2"/>
  <c r="V25" i="7" s="1"/>
  <c r="AW28" i="2"/>
  <c r="W25" i="7" s="1"/>
  <c r="AX28" i="2"/>
  <c r="X25" i="7" s="1"/>
  <c r="AY28" i="2"/>
  <c r="Y25" i="7" s="1"/>
  <c r="AZ28" i="2"/>
  <c r="Z25" i="7" s="1"/>
  <c r="AD29" i="2"/>
  <c r="D26" i="7" s="1"/>
  <c r="AE29" i="2"/>
  <c r="E26" i="7" s="1"/>
  <c r="AF29" i="2"/>
  <c r="F26" i="7" s="1"/>
  <c r="AG29" i="2"/>
  <c r="G26" i="7" s="1"/>
  <c r="AH29" i="2"/>
  <c r="H26" i="7" s="1"/>
  <c r="AI29" i="2"/>
  <c r="I26" i="7" s="1"/>
  <c r="AJ29" i="2"/>
  <c r="J26" i="7" s="1"/>
  <c r="AK29" i="2"/>
  <c r="K26" i="7" s="1"/>
  <c r="AL29" i="2"/>
  <c r="L26" i="7" s="1"/>
  <c r="AM29" i="2"/>
  <c r="M26" i="7" s="1"/>
  <c r="AN29" i="2"/>
  <c r="N26" i="7" s="1"/>
  <c r="AO29" i="2"/>
  <c r="O26" i="7" s="1"/>
  <c r="AP29" i="2"/>
  <c r="P26" i="7" s="1"/>
  <c r="AQ29" i="2"/>
  <c r="Q26" i="7" s="1"/>
  <c r="AR29" i="2"/>
  <c r="R26" i="7" s="1"/>
  <c r="AS29" i="2"/>
  <c r="S26" i="7" s="1"/>
  <c r="AT29" i="2"/>
  <c r="T26" i="7" s="1"/>
  <c r="AU29" i="2"/>
  <c r="U26" i="7" s="1"/>
  <c r="AV29" i="2"/>
  <c r="V26" i="7" s="1"/>
  <c r="AW29" i="2"/>
  <c r="W26" i="7" s="1"/>
  <c r="AX29" i="2"/>
  <c r="X26" i="7" s="1"/>
  <c r="AY29" i="2"/>
  <c r="Y26" i="7" s="1"/>
  <c r="AZ29" i="2"/>
  <c r="Z26" i="7" s="1"/>
  <c r="AD30" i="2"/>
  <c r="D27" i="7" s="1"/>
  <c r="AE30" i="2"/>
  <c r="E27" i="7" s="1"/>
  <c r="AF30" i="2"/>
  <c r="F27" i="7" s="1"/>
  <c r="AG30" i="2"/>
  <c r="G27" i="7" s="1"/>
  <c r="AH30" i="2"/>
  <c r="H27" i="7" s="1"/>
  <c r="AI30" i="2"/>
  <c r="I27" i="7" s="1"/>
  <c r="AJ30" i="2"/>
  <c r="J27" i="7" s="1"/>
  <c r="AK30" i="2"/>
  <c r="AL30" i="2"/>
  <c r="L27" i="7" s="1"/>
  <c r="AM30" i="2"/>
  <c r="M27" i="7" s="1"/>
  <c r="AN30" i="2"/>
  <c r="N27" i="7" s="1"/>
  <c r="AO30" i="2"/>
  <c r="O27" i="7" s="1"/>
  <c r="AP30" i="2"/>
  <c r="P27" i="7" s="1"/>
  <c r="AQ30" i="2"/>
  <c r="AR30" i="2"/>
  <c r="AS30" i="2"/>
  <c r="S27" i="7" s="1"/>
  <c r="AT30" i="2"/>
  <c r="T27" i="7" s="1"/>
  <c r="AU30" i="2"/>
  <c r="U27" i="7" s="1"/>
  <c r="AV30" i="2"/>
  <c r="V27" i="7" s="1"/>
  <c r="AW30" i="2"/>
  <c r="W27" i="7" s="1"/>
  <c r="AX30" i="2"/>
  <c r="X27" i="7" s="1"/>
  <c r="AY30" i="2"/>
  <c r="Y27" i="7" s="1"/>
  <c r="AZ30" i="2"/>
  <c r="Z27" i="7" s="1"/>
  <c r="AD31" i="2"/>
  <c r="D28" i="7" s="1"/>
  <c r="AE31" i="2"/>
  <c r="E28" i="7" s="1"/>
  <c r="AF31" i="2"/>
  <c r="F28" i="7" s="1"/>
  <c r="AG31" i="2"/>
  <c r="G28" i="7" s="1"/>
  <c r="AH31" i="2"/>
  <c r="H28" i="7" s="1"/>
  <c r="AI31" i="2"/>
  <c r="I28" i="7" s="1"/>
  <c r="AJ31" i="2"/>
  <c r="J28" i="7" s="1"/>
  <c r="AK31" i="2"/>
  <c r="K28" i="7" s="1"/>
  <c r="AL31" i="2"/>
  <c r="L28" i="7" s="1"/>
  <c r="AM31" i="2"/>
  <c r="M28" i="7" s="1"/>
  <c r="AN31" i="2"/>
  <c r="N28" i="7" s="1"/>
  <c r="AO31" i="2"/>
  <c r="O28" i="7" s="1"/>
  <c r="AP31" i="2"/>
  <c r="P28" i="7" s="1"/>
  <c r="AQ31" i="2"/>
  <c r="Q28" i="7" s="1"/>
  <c r="AR31" i="2"/>
  <c r="R28" i="7" s="1"/>
  <c r="AS31" i="2"/>
  <c r="S28" i="7" s="1"/>
  <c r="AT31" i="2"/>
  <c r="T28" i="7" s="1"/>
  <c r="AU31" i="2"/>
  <c r="U28" i="7" s="1"/>
  <c r="AV31" i="2"/>
  <c r="V28" i="7" s="1"/>
  <c r="AW31" i="2"/>
  <c r="W28" i="7" s="1"/>
  <c r="AX31" i="2"/>
  <c r="X28" i="7" s="1"/>
  <c r="AY31" i="2"/>
  <c r="Y28" i="7" s="1"/>
  <c r="AZ31" i="2"/>
  <c r="Z28" i="7" s="1"/>
  <c r="AD32" i="2"/>
  <c r="D29" i="7" s="1"/>
  <c r="AE32" i="2"/>
  <c r="E29" i="7" s="1"/>
  <c r="AF32" i="2"/>
  <c r="F29" i="7" s="1"/>
  <c r="AG32" i="2"/>
  <c r="G29" i="7" s="1"/>
  <c r="AH32" i="2"/>
  <c r="H29" i="7" s="1"/>
  <c r="AI32" i="2"/>
  <c r="I29" i="7" s="1"/>
  <c r="AJ32" i="2"/>
  <c r="J29" i="7" s="1"/>
  <c r="AK32" i="2"/>
  <c r="K29" i="7" s="1"/>
  <c r="AL32" i="2"/>
  <c r="L29" i="7" s="1"/>
  <c r="AM32" i="2"/>
  <c r="AN32" i="2"/>
  <c r="N29" i="7" s="1"/>
  <c r="AO32" i="2"/>
  <c r="O29" i="7" s="1"/>
  <c r="AP32" i="2"/>
  <c r="P29" i="7" s="1"/>
  <c r="AQ32" i="2"/>
  <c r="Q29" i="7" s="1"/>
  <c r="AR32" i="2"/>
  <c r="R29" i="7" s="1"/>
  <c r="AS32" i="2"/>
  <c r="S29" i="7" s="1"/>
  <c r="AT32" i="2"/>
  <c r="T29" i="7" s="1"/>
  <c r="AU32" i="2"/>
  <c r="U29" i="7" s="1"/>
  <c r="AV32" i="2"/>
  <c r="V29" i="7" s="1"/>
  <c r="AW32" i="2"/>
  <c r="W29" i="7" s="1"/>
  <c r="AX32" i="2"/>
  <c r="X29" i="7" s="1"/>
  <c r="AY32" i="2"/>
  <c r="Y29" i="7" s="1"/>
  <c r="AZ32" i="2"/>
  <c r="Z29" i="7" s="1"/>
  <c r="AD33" i="2"/>
  <c r="D30" i="7" s="1"/>
  <c r="AE33" i="2"/>
  <c r="E30" i="7" s="1"/>
  <c r="AF33" i="2"/>
  <c r="AG33" i="2"/>
  <c r="G30" i="7" s="1"/>
  <c r="AH33" i="2"/>
  <c r="H30" i="7" s="1"/>
  <c r="AI33" i="2"/>
  <c r="I30" i="7" s="1"/>
  <c r="AJ33" i="2"/>
  <c r="J30" i="7" s="1"/>
  <c r="AK33" i="2"/>
  <c r="K30" i="7" s="1"/>
  <c r="AL33" i="2"/>
  <c r="AM33" i="2"/>
  <c r="M30" i="7" s="1"/>
  <c r="AN33" i="2"/>
  <c r="N30" i="7" s="1"/>
  <c r="AO33" i="2"/>
  <c r="O30" i="7" s="1"/>
  <c r="AP33" i="2"/>
  <c r="P30" i="7" s="1"/>
  <c r="AQ33" i="2"/>
  <c r="Q30" i="7" s="1"/>
  <c r="AR33" i="2"/>
  <c r="R30" i="7" s="1"/>
  <c r="AS33" i="2"/>
  <c r="S30" i="7" s="1"/>
  <c r="AT33" i="2"/>
  <c r="T30" i="7" s="1"/>
  <c r="AU33" i="2"/>
  <c r="U30" i="7" s="1"/>
  <c r="AV33" i="2"/>
  <c r="V30" i="7" s="1"/>
  <c r="AW33" i="2"/>
  <c r="W30" i="7" s="1"/>
  <c r="AX33" i="2"/>
  <c r="X30" i="7" s="1"/>
  <c r="AY33" i="2"/>
  <c r="Y30" i="7" s="1"/>
  <c r="AZ33" i="2"/>
  <c r="Z30" i="7" s="1"/>
  <c r="AD34" i="2"/>
  <c r="D31" i="7" s="1"/>
  <c r="AE34" i="2"/>
  <c r="E31" i="7" s="1"/>
  <c r="AF34" i="2"/>
  <c r="F31" i="7" s="1"/>
  <c r="AG34" i="2"/>
  <c r="G31" i="7" s="1"/>
  <c r="AH34" i="2"/>
  <c r="H31" i="7" s="1"/>
  <c r="AI34" i="2"/>
  <c r="I31" i="7" s="1"/>
  <c r="AJ34" i="2"/>
  <c r="J31" i="7" s="1"/>
  <c r="AK34" i="2"/>
  <c r="K31" i="7" s="1"/>
  <c r="AL34" i="2"/>
  <c r="L31" i="7" s="1"/>
  <c r="AM34" i="2"/>
  <c r="M31" i="7" s="1"/>
  <c r="AN34" i="2"/>
  <c r="N31" i="7" s="1"/>
  <c r="AO34" i="2"/>
  <c r="O31" i="7" s="1"/>
  <c r="AP34" i="2"/>
  <c r="P31" i="7" s="1"/>
  <c r="AQ34" i="2"/>
  <c r="Q31" i="7" s="1"/>
  <c r="AR34" i="2"/>
  <c r="R31" i="7" s="1"/>
  <c r="AS34" i="2"/>
  <c r="S31" i="7" s="1"/>
  <c r="AT34" i="2"/>
  <c r="T31" i="7" s="1"/>
  <c r="AU34" i="2"/>
  <c r="U31" i="7" s="1"/>
  <c r="AV34" i="2"/>
  <c r="V31" i="7" s="1"/>
  <c r="AW34" i="2"/>
  <c r="W31" i="7" s="1"/>
  <c r="AX34" i="2"/>
  <c r="X31" i="7" s="1"/>
  <c r="AY34" i="2"/>
  <c r="Y31" i="7" s="1"/>
  <c r="AZ34" i="2"/>
  <c r="Z31" i="7" s="1"/>
  <c r="AD35" i="2"/>
  <c r="D32" i="7" s="1"/>
  <c r="AE35" i="2"/>
  <c r="E32" i="7" s="1"/>
  <c r="AF35" i="2"/>
  <c r="F32" i="7" s="1"/>
  <c r="AG35" i="2"/>
  <c r="G32" i="7" s="1"/>
  <c r="AH35" i="2"/>
  <c r="AI35" i="2"/>
  <c r="I32" i="7" s="1"/>
  <c r="AJ35" i="2"/>
  <c r="J32" i="7" s="1"/>
  <c r="AK35" i="2"/>
  <c r="K32" i="7" s="1"/>
  <c r="AL35" i="2"/>
  <c r="L32" i="7" s="1"/>
  <c r="AM35" i="2"/>
  <c r="M32" i="7" s="1"/>
  <c r="AN35" i="2"/>
  <c r="N32" i="7" s="1"/>
  <c r="AO35" i="2"/>
  <c r="O32" i="7" s="1"/>
  <c r="AP35" i="2"/>
  <c r="P32" i="7" s="1"/>
  <c r="AQ35" i="2"/>
  <c r="Q32" i="7" s="1"/>
  <c r="AR35" i="2"/>
  <c r="R32" i="7" s="1"/>
  <c r="AS35" i="2"/>
  <c r="S32" i="7" s="1"/>
  <c r="AT35" i="2"/>
  <c r="T32" i="7" s="1"/>
  <c r="AU35" i="2"/>
  <c r="U32" i="7" s="1"/>
  <c r="AV35" i="2"/>
  <c r="V32" i="7" s="1"/>
  <c r="AW35" i="2"/>
  <c r="W32" i="7" s="1"/>
  <c r="AX35" i="2"/>
  <c r="AY35" i="2"/>
  <c r="Y32" i="7" s="1"/>
  <c r="AZ35" i="2"/>
  <c r="Z32" i="7" s="1"/>
  <c r="AD36" i="2"/>
  <c r="D33" i="7" s="1"/>
  <c r="AE36" i="2"/>
  <c r="E33" i="7" s="1"/>
  <c r="AF36" i="2"/>
  <c r="F33" i="7" s="1"/>
  <c r="AG36" i="2"/>
  <c r="G33" i="7" s="1"/>
  <c r="AH36" i="2"/>
  <c r="H33" i="7" s="1"/>
  <c r="AI36" i="2"/>
  <c r="I33" i="7" s="1"/>
  <c r="AJ36" i="2"/>
  <c r="J33" i="7" s="1"/>
  <c r="AK36" i="2"/>
  <c r="K33" i="7" s="1"/>
  <c r="AL36" i="2"/>
  <c r="L33" i="7" s="1"/>
  <c r="AM36" i="2"/>
  <c r="M33" i="7" s="1"/>
  <c r="AN36" i="2"/>
  <c r="N33" i="7" s="1"/>
  <c r="AO36" i="2"/>
  <c r="O33" i="7" s="1"/>
  <c r="AP36" i="2"/>
  <c r="P33" i="7" s="1"/>
  <c r="AQ36" i="2"/>
  <c r="Q33" i="7" s="1"/>
  <c r="AR36" i="2"/>
  <c r="R33" i="7" s="1"/>
  <c r="AS36" i="2"/>
  <c r="S33" i="7" s="1"/>
  <c r="AT36" i="2"/>
  <c r="T33" i="7" s="1"/>
  <c r="AU36" i="2"/>
  <c r="U33" i="7" s="1"/>
  <c r="AV36" i="2"/>
  <c r="V33" i="7" s="1"/>
  <c r="AW36" i="2"/>
  <c r="W33" i="7" s="1"/>
  <c r="AX36" i="2"/>
  <c r="X33" i="7" s="1"/>
  <c r="AY36" i="2"/>
  <c r="Y33" i="9" s="1"/>
  <c r="AZ36" i="2"/>
  <c r="Z33" i="7" s="1"/>
  <c r="AD37" i="2"/>
  <c r="D34" i="7" s="1"/>
  <c r="AE37" i="2"/>
  <c r="E34" i="7" s="1"/>
  <c r="AF37" i="2"/>
  <c r="F34" i="7" s="1"/>
  <c r="AG37" i="2"/>
  <c r="G34" i="7" s="1"/>
  <c r="AH37" i="2"/>
  <c r="H34" i="7" s="1"/>
  <c r="AI37" i="2"/>
  <c r="I34" i="7" s="1"/>
  <c r="AJ37" i="2"/>
  <c r="J34" i="7" s="1"/>
  <c r="AK37" i="2"/>
  <c r="K34" i="7" s="1"/>
  <c r="AL37" i="2"/>
  <c r="L34" i="7" s="1"/>
  <c r="AM37" i="2"/>
  <c r="M34" i="7" s="1"/>
  <c r="AN37" i="2"/>
  <c r="N34" i="7" s="1"/>
  <c r="AO37" i="2"/>
  <c r="O34" i="7" s="1"/>
  <c r="AP37" i="2"/>
  <c r="AQ37" i="2"/>
  <c r="Q34" i="7" s="1"/>
  <c r="AR37" i="2"/>
  <c r="R34" i="7" s="1"/>
  <c r="AS37" i="2"/>
  <c r="S34" i="7" s="1"/>
  <c r="AT37" i="2"/>
  <c r="T34" i="7" s="1"/>
  <c r="AU37" i="2"/>
  <c r="U34" i="7" s="1"/>
  <c r="AV37" i="2"/>
  <c r="V34" i="7" s="1"/>
  <c r="AW37" i="2"/>
  <c r="W34" i="7" s="1"/>
  <c r="AX37" i="2"/>
  <c r="X34" i="7" s="1"/>
  <c r="AY37" i="2"/>
  <c r="Y34" i="7" s="1"/>
  <c r="AZ37" i="2"/>
  <c r="Z34" i="7" s="1"/>
  <c r="AD38" i="2"/>
  <c r="D35" i="7" s="1"/>
  <c r="AE38" i="2"/>
  <c r="E35" i="7" s="1"/>
  <c r="AF38" i="2"/>
  <c r="F35" i="7" s="1"/>
  <c r="AG38" i="2"/>
  <c r="G35" i="7" s="1"/>
  <c r="AH38" i="2"/>
  <c r="H35" i="7" s="1"/>
  <c r="AI38" i="2"/>
  <c r="I35" i="7" s="1"/>
  <c r="AJ38" i="2"/>
  <c r="J35" i="7" s="1"/>
  <c r="AK38" i="2"/>
  <c r="K35" i="7" s="1"/>
  <c r="AL38" i="2"/>
  <c r="L35" i="7" s="1"/>
  <c r="AM38" i="2"/>
  <c r="M35" i="7" s="1"/>
  <c r="AN38" i="2"/>
  <c r="N35" i="7" s="1"/>
  <c r="AO38" i="2"/>
  <c r="O35" i="7" s="1"/>
  <c r="AP38" i="2"/>
  <c r="AQ38" i="2"/>
  <c r="AR38" i="2"/>
  <c r="R35" i="7" s="1"/>
  <c r="AS38" i="2"/>
  <c r="S35" i="7" s="1"/>
  <c r="AT38" i="2"/>
  <c r="T35" i="7" s="1"/>
  <c r="AU38" i="2"/>
  <c r="U35" i="7" s="1"/>
  <c r="AV38" i="2"/>
  <c r="V35" i="7" s="1"/>
  <c r="AW38" i="2"/>
  <c r="W35" i="7" s="1"/>
  <c r="AX38" i="2"/>
  <c r="X35" i="7" s="1"/>
  <c r="AY38" i="2"/>
  <c r="Y35" i="7" s="1"/>
  <c r="AZ38" i="2"/>
  <c r="Z35" i="7" s="1"/>
  <c r="AC6" i="2"/>
  <c r="C3" i="7" s="1"/>
  <c r="AC7" i="2"/>
  <c r="AC8" i="2"/>
  <c r="AC9" i="2"/>
  <c r="C6" i="7" s="1"/>
  <c r="AC10" i="2"/>
  <c r="C7" i="7" s="1"/>
  <c r="AC11" i="2"/>
  <c r="C8" i="7" s="1"/>
  <c r="AC12" i="2"/>
  <c r="C9" i="7" s="1"/>
  <c r="AC13" i="2"/>
  <c r="AC14" i="2"/>
  <c r="C11" i="7" s="1"/>
  <c r="AC15" i="2"/>
  <c r="AC16" i="2"/>
  <c r="AC17" i="2"/>
  <c r="C14" i="7" s="1"/>
  <c r="AC18" i="2"/>
  <c r="C15" i="7" s="1"/>
  <c r="AC19" i="2"/>
  <c r="AC20" i="2"/>
  <c r="C17" i="7" s="1"/>
  <c r="AC21" i="2"/>
  <c r="C18" i="7" s="1"/>
  <c r="AC22" i="2"/>
  <c r="C19" i="7" s="1"/>
  <c r="AC23" i="2"/>
  <c r="AC24" i="2"/>
  <c r="AC25" i="2"/>
  <c r="C22" i="7" s="1"/>
  <c r="AC26" i="2"/>
  <c r="C23" i="7" s="1"/>
  <c r="AC27" i="2"/>
  <c r="C24" i="7" s="1"/>
  <c r="AC28" i="2"/>
  <c r="C25" i="7" s="1"/>
  <c r="AC29" i="2"/>
  <c r="C26" i="7" s="1"/>
  <c r="AC30" i="2"/>
  <c r="C27" i="7" s="1"/>
  <c r="AC31" i="2"/>
  <c r="C28" i="7" s="1"/>
  <c r="AC32" i="2"/>
  <c r="C29" i="7" s="1"/>
  <c r="AC33" i="2"/>
  <c r="C30" i="7" s="1"/>
  <c r="AC34" i="2"/>
  <c r="C31" i="7" s="1"/>
  <c r="AC35" i="2"/>
  <c r="AC36" i="2"/>
  <c r="AC37" i="2"/>
  <c r="AC38" i="2"/>
  <c r="C35" i="7" s="1"/>
  <c r="AC5" i="2"/>
  <c r="C2" i="7" s="1"/>
  <c r="Y14" i="7" l="1"/>
  <c r="I14" i="7"/>
  <c r="U2" i="7"/>
  <c r="V2" i="9"/>
  <c r="AA9" i="6"/>
  <c r="F10" i="9"/>
  <c r="F18" i="9"/>
  <c r="C21" i="7"/>
  <c r="C5" i="7"/>
  <c r="M11" i="7"/>
  <c r="U3" i="7"/>
  <c r="E3" i="7"/>
  <c r="F3" i="9"/>
  <c r="V3" i="9"/>
  <c r="R7" i="9"/>
  <c r="N11" i="9"/>
  <c r="C14" i="9"/>
  <c r="C12" i="7"/>
  <c r="T19" i="7"/>
  <c r="L19" i="7"/>
  <c r="D19" i="7"/>
  <c r="Q16" i="7"/>
  <c r="I16" i="7"/>
  <c r="X15" i="7"/>
  <c r="P15" i="7"/>
  <c r="H15" i="7"/>
  <c r="U12" i="7"/>
  <c r="M12" i="7"/>
  <c r="E12" i="7"/>
  <c r="T11" i="7"/>
  <c r="L11" i="7"/>
  <c r="D11" i="7"/>
  <c r="S10" i="7"/>
  <c r="K10" i="7"/>
  <c r="Y8" i="7"/>
  <c r="Q8" i="7"/>
  <c r="I8" i="7"/>
  <c r="X7" i="7"/>
  <c r="P7" i="7"/>
  <c r="H7" i="7"/>
  <c r="W6" i="7"/>
  <c r="O6" i="7"/>
  <c r="G6" i="7"/>
  <c r="U4" i="7"/>
  <c r="M4" i="7"/>
  <c r="E4" i="7"/>
  <c r="T3" i="7"/>
  <c r="L3" i="7"/>
  <c r="D3" i="7"/>
  <c r="S2" i="7"/>
  <c r="K2" i="7"/>
  <c r="H2" i="9"/>
  <c r="P2" i="9"/>
  <c r="X2" i="9"/>
  <c r="G3" i="9"/>
  <c r="O3" i="9"/>
  <c r="F4" i="9"/>
  <c r="N4" i="9"/>
  <c r="V4" i="9"/>
  <c r="E5" i="9"/>
  <c r="M5" i="9"/>
  <c r="U5" i="9"/>
  <c r="D6" i="9"/>
  <c r="L6" i="9"/>
  <c r="T6" i="9"/>
  <c r="C7" i="9"/>
  <c r="K7" i="9"/>
  <c r="S7" i="9"/>
  <c r="AA11" i="6"/>
  <c r="R8" i="9"/>
  <c r="Q9" i="9"/>
  <c r="Y9" i="9"/>
  <c r="H10" i="9"/>
  <c r="P10" i="9"/>
  <c r="X10" i="9"/>
  <c r="O11" i="9"/>
  <c r="F12" i="9"/>
  <c r="N12" i="9"/>
  <c r="V12" i="9"/>
  <c r="E13" i="9"/>
  <c r="D14" i="9"/>
  <c r="L14" i="9"/>
  <c r="T14" i="9"/>
  <c r="C15" i="9"/>
  <c r="K15" i="9"/>
  <c r="S15" i="9"/>
  <c r="Y17" i="9"/>
  <c r="AA27" i="6"/>
  <c r="X26" i="9"/>
  <c r="J32" i="9"/>
  <c r="O35" i="9"/>
  <c r="Y33" i="7"/>
  <c r="M20" i="9"/>
  <c r="U18" i="7"/>
  <c r="I6" i="7"/>
  <c r="M2" i="7"/>
  <c r="R14" i="9"/>
  <c r="N18" i="9"/>
  <c r="R22" i="9"/>
  <c r="D20" i="7"/>
  <c r="O17" i="7"/>
  <c r="U11" i="7"/>
  <c r="M3" i="7"/>
  <c r="N3" i="9"/>
  <c r="C6" i="9"/>
  <c r="F11" i="9"/>
  <c r="V11" i="9"/>
  <c r="R15" i="9"/>
  <c r="X33" i="9"/>
  <c r="C20" i="7"/>
  <c r="C4" i="7"/>
  <c r="T20" i="7"/>
  <c r="L20" i="7"/>
  <c r="X16" i="7"/>
  <c r="P16" i="7"/>
  <c r="T12" i="7"/>
  <c r="L12" i="7"/>
  <c r="D12" i="7"/>
  <c r="X8" i="7"/>
  <c r="P8" i="7"/>
  <c r="H8" i="7"/>
  <c r="V6" i="7"/>
  <c r="N6" i="7"/>
  <c r="F6" i="7"/>
  <c r="T4" i="7"/>
  <c r="L4" i="7"/>
  <c r="D4" i="7"/>
  <c r="Z2" i="7"/>
  <c r="R2" i="7"/>
  <c r="J2" i="7"/>
  <c r="Y2" i="9"/>
  <c r="O4" i="9"/>
  <c r="F5" i="9"/>
  <c r="N5" i="9"/>
  <c r="V5" i="9"/>
  <c r="E6" i="9"/>
  <c r="M6" i="9"/>
  <c r="U6" i="9"/>
  <c r="D7" i="9"/>
  <c r="L7" i="9"/>
  <c r="T7" i="9"/>
  <c r="C8" i="9"/>
  <c r="K8" i="9"/>
  <c r="S8" i="9"/>
  <c r="AA12" i="6"/>
  <c r="R9" i="9"/>
  <c r="Q10" i="9"/>
  <c r="H11" i="9"/>
  <c r="P11" i="9"/>
  <c r="X11" i="9"/>
  <c r="O12" i="9"/>
  <c r="N13" i="9"/>
  <c r="V13" i="9"/>
  <c r="M14" i="9"/>
  <c r="U14" i="9"/>
  <c r="D15" i="9"/>
  <c r="U30" i="9"/>
  <c r="K32" i="9"/>
  <c r="S32" i="9"/>
  <c r="N35" i="9"/>
  <c r="I22" i="7"/>
  <c r="E18" i="7"/>
  <c r="J22" i="9"/>
  <c r="M19" i="7"/>
  <c r="Q15" i="7"/>
  <c r="S20" i="7"/>
  <c r="K20" i="7"/>
  <c r="W16" i="7"/>
  <c r="G16" i="7"/>
  <c r="T13" i="7"/>
  <c r="D13" i="7"/>
  <c r="S12" i="7"/>
  <c r="K12" i="7"/>
  <c r="X9" i="7"/>
  <c r="P9" i="7"/>
  <c r="H9" i="7"/>
  <c r="W8" i="7"/>
  <c r="O8" i="7"/>
  <c r="G8" i="7"/>
  <c r="T5" i="7"/>
  <c r="L5" i="7"/>
  <c r="D5" i="7"/>
  <c r="S4" i="7"/>
  <c r="K4" i="7"/>
  <c r="Q3" i="9"/>
  <c r="Y3" i="9"/>
  <c r="H4" i="9"/>
  <c r="P4" i="9"/>
  <c r="X4" i="9"/>
  <c r="O5" i="9"/>
  <c r="E7" i="9"/>
  <c r="M7" i="9"/>
  <c r="U7" i="9"/>
  <c r="D8" i="9"/>
  <c r="L8" i="9"/>
  <c r="T8" i="9"/>
  <c r="C9" i="9"/>
  <c r="K9" i="9"/>
  <c r="S9" i="9"/>
  <c r="R10" i="9"/>
  <c r="Q11" i="9"/>
  <c r="Y11" i="9"/>
  <c r="H12" i="9"/>
  <c r="P12" i="9"/>
  <c r="X12" i="9"/>
  <c r="O13" i="9"/>
  <c r="W13" i="9"/>
  <c r="F14" i="9"/>
  <c r="N14" i="9"/>
  <c r="V14" i="9"/>
  <c r="E15" i="9"/>
  <c r="U15" i="9"/>
  <c r="L16" i="9"/>
  <c r="T16" i="9"/>
  <c r="C17" i="9"/>
  <c r="K17" i="9"/>
  <c r="S17" i="9"/>
  <c r="AA21" i="6"/>
  <c r="R18" i="9"/>
  <c r="Q19" i="9"/>
  <c r="Y19" i="9"/>
  <c r="H20" i="9"/>
  <c r="P20" i="9"/>
  <c r="X20" i="9"/>
  <c r="G21" i="9"/>
  <c r="O21" i="9"/>
  <c r="F22" i="9"/>
  <c r="N22" i="9"/>
  <c r="V22" i="9"/>
  <c r="E23" i="9"/>
  <c r="M23" i="9"/>
  <c r="U23" i="9"/>
  <c r="D24" i="9"/>
  <c r="L24" i="9"/>
  <c r="T24" i="9"/>
  <c r="C25" i="9"/>
  <c r="K25" i="9"/>
  <c r="S25" i="9"/>
  <c r="AA29" i="6"/>
  <c r="R26" i="9"/>
  <c r="Y27" i="9"/>
  <c r="H28" i="9"/>
  <c r="P28" i="9"/>
  <c r="X28" i="9"/>
  <c r="G29" i="9"/>
  <c r="O29" i="9"/>
  <c r="F30" i="9"/>
  <c r="N30" i="9"/>
  <c r="V30" i="9"/>
  <c r="E31" i="9"/>
  <c r="M31" i="9"/>
  <c r="U31" i="9"/>
  <c r="D32" i="9"/>
  <c r="L32" i="9"/>
  <c r="T32" i="9"/>
  <c r="C33" i="9"/>
  <c r="K33" i="9"/>
  <c r="S33" i="9"/>
  <c r="AA37" i="6"/>
  <c r="R34" i="9"/>
  <c r="Y35" i="9"/>
  <c r="Q14" i="7"/>
  <c r="U10" i="7"/>
  <c r="F2" i="9"/>
  <c r="R6" i="9"/>
  <c r="N10" i="9"/>
  <c r="AA17" i="6"/>
  <c r="V18" i="9"/>
  <c r="AA25" i="6"/>
  <c r="E19" i="7"/>
  <c r="I7" i="7"/>
  <c r="W17" i="7"/>
  <c r="G17" i="7"/>
  <c r="O9" i="7"/>
  <c r="S5" i="7"/>
  <c r="K5" i="7"/>
  <c r="C2" i="9"/>
  <c r="R3" i="9"/>
  <c r="H5" i="9"/>
  <c r="P5" i="9"/>
  <c r="X5" i="9"/>
  <c r="F7" i="9"/>
  <c r="N7" i="9"/>
  <c r="V7" i="9"/>
  <c r="D9" i="9"/>
  <c r="L9" i="9"/>
  <c r="T9" i="9"/>
  <c r="C10" i="9"/>
  <c r="P13" i="9"/>
  <c r="X13" i="9"/>
  <c r="O14" i="9"/>
  <c r="F15" i="9"/>
  <c r="N15" i="9"/>
  <c r="V15" i="9"/>
  <c r="E16" i="9"/>
  <c r="M16" i="9"/>
  <c r="U16" i="9"/>
  <c r="D17" i="9"/>
  <c r="L17" i="9"/>
  <c r="T17" i="9"/>
  <c r="C18" i="9"/>
  <c r="K18" i="9"/>
  <c r="S18" i="9"/>
  <c r="AA22" i="6"/>
  <c r="R19" i="9"/>
  <c r="Y20" i="9"/>
  <c r="H21" i="9"/>
  <c r="P21" i="9"/>
  <c r="X21" i="9"/>
  <c r="O22" i="9"/>
  <c r="F23" i="9"/>
  <c r="N23" i="9"/>
  <c r="V23" i="9"/>
  <c r="E24" i="9"/>
  <c r="M24" i="9"/>
  <c r="U24" i="9"/>
  <c r="D25" i="9"/>
  <c r="L25" i="9"/>
  <c r="T25" i="9"/>
  <c r="C26" i="9"/>
  <c r="K26" i="9"/>
  <c r="S26" i="9"/>
  <c r="AA30" i="6"/>
  <c r="R27" i="9"/>
  <c r="Q28" i="9"/>
  <c r="Y28" i="9"/>
  <c r="H29" i="9"/>
  <c r="P29" i="9"/>
  <c r="X29" i="9"/>
  <c r="G30" i="9"/>
  <c r="O30" i="9"/>
  <c r="F31" i="9"/>
  <c r="N31" i="9"/>
  <c r="V31" i="9"/>
  <c r="E32" i="9"/>
  <c r="M32" i="9"/>
  <c r="U32" i="9"/>
  <c r="L33" i="9"/>
  <c r="T33" i="9"/>
  <c r="C34" i="9"/>
  <c r="K34" i="9"/>
  <c r="S34" i="9"/>
  <c r="R35" i="9"/>
  <c r="M18" i="7"/>
  <c r="M10" i="7"/>
  <c r="E10" i="7"/>
  <c r="Y6" i="7"/>
  <c r="Q6" i="7"/>
  <c r="E2" i="7"/>
  <c r="N2" i="9"/>
  <c r="V10" i="9"/>
  <c r="C13" i="7"/>
  <c r="U19" i="7"/>
  <c r="Y15" i="7"/>
  <c r="I15" i="7"/>
  <c r="Q7" i="7"/>
  <c r="S21" i="7"/>
  <c r="K21" i="7"/>
  <c r="S13" i="7"/>
  <c r="W9" i="7"/>
  <c r="G9" i="7"/>
  <c r="Z21" i="7"/>
  <c r="R21" i="7"/>
  <c r="J21" i="7"/>
  <c r="V17" i="7"/>
  <c r="N17" i="7"/>
  <c r="F17" i="7"/>
  <c r="S14" i="7"/>
  <c r="Z13" i="7"/>
  <c r="R13" i="7"/>
  <c r="J13" i="7"/>
  <c r="Y12" i="7"/>
  <c r="Q12" i="7"/>
  <c r="I12" i="7"/>
  <c r="W10" i="7"/>
  <c r="G10" i="7"/>
  <c r="V9" i="7"/>
  <c r="N9" i="7"/>
  <c r="F9" i="7"/>
  <c r="U8" i="7"/>
  <c r="M8" i="7"/>
  <c r="E8" i="7"/>
  <c r="S6" i="7"/>
  <c r="K6" i="7"/>
  <c r="Z5" i="7"/>
  <c r="R5" i="7"/>
  <c r="J5" i="7"/>
  <c r="Y4" i="7"/>
  <c r="Q4" i="7"/>
  <c r="I4" i="7"/>
  <c r="X3" i="7"/>
  <c r="W2" i="7"/>
  <c r="O2" i="7"/>
  <c r="G2" i="7"/>
  <c r="D2" i="9"/>
  <c r="L2" i="9"/>
  <c r="T2" i="9"/>
  <c r="C3" i="9"/>
  <c r="K3" i="9"/>
  <c r="S3" i="9"/>
  <c r="AA7" i="6"/>
  <c r="R4" i="9"/>
  <c r="Y5" i="9"/>
  <c r="H6" i="9"/>
  <c r="P6" i="9"/>
  <c r="X6" i="9"/>
  <c r="G7" i="9"/>
  <c r="O7" i="9"/>
  <c r="F8" i="9"/>
  <c r="N8" i="9"/>
  <c r="V8" i="9"/>
  <c r="E9" i="9"/>
  <c r="M9" i="9"/>
  <c r="U9" i="9"/>
  <c r="L10" i="9"/>
  <c r="T10" i="9"/>
  <c r="C11" i="9"/>
  <c r="K11" i="9"/>
  <c r="S11" i="9"/>
  <c r="AA15" i="6"/>
  <c r="R12" i="9"/>
  <c r="Q13" i="9"/>
  <c r="Y13" i="9"/>
  <c r="H14" i="9"/>
  <c r="P14" i="9"/>
  <c r="X14" i="9"/>
  <c r="G15" i="9"/>
  <c r="O15" i="9"/>
  <c r="F16" i="9"/>
  <c r="N16" i="9"/>
  <c r="V16" i="9"/>
  <c r="E17" i="9"/>
  <c r="M17" i="9"/>
  <c r="U17" i="9"/>
  <c r="D18" i="9"/>
  <c r="L18" i="9"/>
  <c r="T18" i="9"/>
  <c r="C19" i="9"/>
  <c r="K19" i="9"/>
  <c r="S19" i="9"/>
  <c r="AA23" i="6"/>
  <c r="J20" i="9"/>
  <c r="R20" i="9"/>
  <c r="Q21" i="9"/>
  <c r="Y21" i="9"/>
  <c r="H22" i="9"/>
  <c r="P22" i="9"/>
  <c r="X22" i="9"/>
  <c r="G23" i="9"/>
  <c r="O23" i="9"/>
  <c r="F24" i="9"/>
  <c r="N24" i="9"/>
  <c r="V24" i="9"/>
  <c r="E25" i="9"/>
  <c r="M25" i="9"/>
  <c r="U25" i="9"/>
  <c r="D26" i="9"/>
  <c r="L26" i="9"/>
  <c r="T26" i="9"/>
  <c r="C27" i="9"/>
  <c r="K27" i="9"/>
  <c r="S27" i="9"/>
  <c r="AA31" i="6"/>
  <c r="R28" i="9"/>
  <c r="Y29" i="9"/>
  <c r="H30" i="9"/>
  <c r="P30" i="9"/>
  <c r="X30" i="9"/>
  <c r="G31" i="9"/>
  <c r="O31" i="9"/>
  <c r="F32" i="9"/>
  <c r="N32" i="9"/>
  <c r="V32" i="9"/>
  <c r="E33" i="9"/>
  <c r="M33" i="9"/>
  <c r="U33" i="9"/>
  <c r="D34" i="9"/>
  <c r="L34" i="9"/>
  <c r="T34" i="9"/>
  <c r="C35" i="9"/>
  <c r="K35" i="9"/>
  <c r="S35" i="9"/>
  <c r="E30" i="9"/>
  <c r="Y22" i="9"/>
  <c r="H23" i="9"/>
  <c r="X23" i="9"/>
  <c r="O24" i="9"/>
  <c r="F25" i="9"/>
  <c r="N25" i="9"/>
  <c r="V25" i="9"/>
  <c r="E26" i="9"/>
  <c r="M26" i="9"/>
  <c r="U26" i="9"/>
  <c r="D27" i="9"/>
  <c r="L27" i="9"/>
  <c r="T27" i="9"/>
  <c r="K28" i="9"/>
  <c r="S28" i="9"/>
  <c r="AA32" i="6"/>
  <c r="R29" i="9"/>
  <c r="Y30" i="9"/>
  <c r="H31" i="9"/>
  <c r="P31" i="9"/>
  <c r="X31" i="9"/>
  <c r="G32" i="9"/>
  <c r="O32" i="9"/>
  <c r="F33" i="9"/>
  <c r="N33" i="9"/>
  <c r="V33" i="9"/>
  <c r="E34" i="9"/>
  <c r="M34" i="9"/>
  <c r="U34" i="9"/>
  <c r="D35" i="9"/>
  <c r="L35" i="9"/>
  <c r="T35" i="9"/>
  <c r="Y23" i="9"/>
  <c r="H24" i="9"/>
  <c r="P24" i="9"/>
  <c r="X24" i="9"/>
  <c r="O25" i="9"/>
  <c r="F26" i="9"/>
  <c r="N26" i="9"/>
  <c r="V26" i="9"/>
  <c r="E27" i="9"/>
  <c r="M27" i="9"/>
  <c r="U27" i="9"/>
  <c r="D28" i="9"/>
  <c r="L28" i="9"/>
  <c r="T28" i="9"/>
  <c r="C29" i="9"/>
  <c r="K29" i="9"/>
  <c r="S29" i="9"/>
  <c r="AA33" i="6"/>
  <c r="R30" i="9"/>
  <c r="Y31" i="9"/>
  <c r="H32" i="9"/>
  <c r="P32" i="9"/>
  <c r="X32" i="9"/>
  <c r="O33" i="9"/>
  <c r="F34" i="9"/>
  <c r="N34" i="9"/>
  <c r="V34" i="9"/>
  <c r="E35" i="9"/>
  <c r="M35" i="9"/>
  <c r="U35" i="9"/>
  <c r="Y16" i="9"/>
  <c r="P17" i="9"/>
  <c r="X17" i="9"/>
  <c r="G18" i="9"/>
  <c r="O18" i="9"/>
  <c r="F19" i="9"/>
  <c r="N19" i="9"/>
  <c r="V19" i="9"/>
  <c r="E20" i="9"/>
  <c r="U20" i="9"/>
  <c r="L21" i="9"/>
  <c r="T21" i="9"/>
  <c r="C22" i="9"/>
  <c r="K22" i="9"/>
  <c r="S22" i="9"/>
  <c r="AA26" i="6"/>
  <c r="R23" i="9"/>
  <c r="Q24" i="9"/>
  <c r="Y24" i="9"/>
  <c r="H25" i="9"/>
  <c r="P25" i="9"/>
  <c r="X25" i="9"/>
  <c r="O26" i="9"/>
  <c r="F27" i="9"/>
  <c r="N27" i="9"/>
  <c r="V27" i="9"/>
  <c r="E28" i="9"/>
  <c r="M28" i="9"/>
  <c r="U28" i="9"/>
  <c r="D29" i="9"/>
  <c r="L29" i="9"/>
  <c r="T29" i="9"/>
  <c r="C30" i="9"/>
  <c r="K30" i="9"/>
  <c r="S30" i="9"/>
  <c r="R31" i="9"/>
  <c r="Q32" i="9"/>
  <c r="Y32" i="9"/>
  <c r="H33" i="9"/>
  <c r="P33" i="9"/>
  <c r="G34" i="9"/>
  <c r="O34" i="9"/>
  <c r="F35" i="9"/>
  <c r="V35" i="9"/>
  <c r="AA19" i="6"/>
  <c r="R16" i="9"/>
  <c r="Q17" i="9"/>
  <c r="H18" i="9"/>
  <c r="P18" i="9"/>
  <c r="X18" i="9"/>
  <c r="O19" i="9"/>
  <c r="F20" i="9"/>
  <c r="N20" i="9"/>
  <c r="V20" i="9"/>
  <c r="E21" i="9"/>
  <c r="M21" i="9"/>
  <c r="U21" i="9"/>
  <c r="L22" i="9"/>
  <c r="T22" i="9"/>
  <c r="C23" i="9"/>
  <c r="K23" i="9"/>
  <c r="S23" i="9"/>
  <c r="R24" i="9"/>
  <c r="Q25" i="9"/>
  <c r="Y25" i="9"/>
  <c r="H26" i="9"/>
  <c r="P26" i="9"/>
  <c r="O27" i="9"/>
  <c r="F28" i="9"/>
  <c r="N28" i="9"/>
  <c r="V28" i="9"/>
  <c r="E29" i="9"/>
  <c r="M29" i="9"/>
  <c r="U29" i="9"/>
  <c r="D30" i="9"/>
  <c r="L30" i="9"/>
  <c r="T30" i="9"/>
  <c r="C31" i="9"/>
  <c r="K31" i="9"/>
  <c r="S31" i="9"/>
  <c r="AA35" i="6"/>
  <c r="R32" i="9"/>
  <c r="H34" i="9"/>
  <c r="P34" i="9"/>
  <c r="X34" i="9"/>
  <c r="L15" i="9"/>
  <c r="T15" i="9"/>
  <c r="C16" i="9"/>
  <c r="K16" i="9"/>
  <c r="S16" i="9"/>
  <c r="AA20" i="6"/>
  <c r="R17" i="9"/>
  <c r="Q18" i="9"/>
  <c r="Y18" i="9"/>
  <c r="H19" i="9"/>
  <c r="P19" i="9"/>
  <c r="X19" i="9"/>
  <c r="G20" i="9"/>
  <c r="O20" i="9"/>
  <c r="N21" i="9"/>
  <c r="V21" i="9"/>
  <c r="E22" i="9"/>
  <c r="M22" i="9"/>
  <c r="U22" i="9"/>
  <c r="D23" i="9"/>
  <c r="L23" i="9"/>
  <c r="T23" i="9"/>
  <c r="C24" i="9"/>
  <c r="K24" i="9"/>
  <c r="S24" i="9"/>
  <c r="AA28" i="6"/>
  <c r="R25" i="9"/>
  <c r="Q26" i="9"/>
  <c r="Y26" i="9"/>
  <c r="H27" i="9"/>
  <c r="P27" i="9"/>
  <c r="X27" i="9"/>
  <c r="O28" i="9"/>
  <c r="F29" i="9"/>
  <c r="N29" i="9"/>
  <c r="M30" i="9"/>
  <c r="D31" i="9"/>
  <c r="L31" i="9"/>
  <c r="T31" i="9"/>
  <c r="C32" i="9"/>
  <c r="AA36" i="6"/>
  <c r="R33" i="9"/>
  <c r="Y34" i="9"/>
  <c r="H35" i="9"/>
  <c r="P35" i="9"/>
  <c r="X35" i="9"/>
</calcChain>
</file>

<file path=xl/sharedStrings.xml><?xml version="1.0" encoding="utf-8"?>
<sst xmlns="http://schemas.openxmlformats.org/spreadsheetml/2006/main" count="2233" uniqueCount="78">
  <si>
    <t>COUNT</t>
  </si>
  <si>
    <t>HUC12_G</t>
  </si>
  <si>
    <t>WA_2016G</t>
  </si>
  <si>
    <t>HUC12</t>
  </si>
  <si>
    <t>CLASS_NAME</t>
  </si>
  <si>
    <t>171100020105</t>
  </si>
  <si>
    <t>High Intensity Developed</t>
  </si>
  <si>
    <t>Unconsolidated Shore</t>
  </si>
  <si>
    <t>Grassland</t>
  </si>
  <si>
    <t>Medium Intensity Developed</t>
  </si>
  <si>
    <t>Estuarine Emergent Wetland</t>
  </si>
  <si>
    <t>Water</t>
  </si>
  <si>
    <t>Scrub/Shrub</t>
  </si>
  <si>
    <t>Pasture/Hay</t>
  </si>
  <si>
    <t>Deciduous Forest</t>
  </si>
  <si>
    <t>Low Intensity Developed</t>
  </si>
  <si>
    <t>Evergreen Forest</t>
  </si>
  <si>
    <t>Mixed Forest</t>
  </si>
  <si>
    <t>Bare Land</t>
  </si>
  <si>
    <t>Palustrine Emergent Wetland</t>
  </si>
  <si>
    <t>Developed Open Space</t>
  </si>
  <si>
    <t>Palustrine Scrub/Shrub Wetland</t>
  </si>
  <si>
    <t>Palustrine Forested Wetland</t>
  </si>
  <si>
    <t>Cultivated</t>
  </si>
  <si>
    <t>171100020107</t>
  </si>
  <si>
    <t>Estuarine Aquatic Bed</t>
  </si>
  <si>
    <t>171100040506</t>
  </si>
  <si>
    <t>Palustrine Aquatic Bed</t>
  </si>
  <si>
    <t>171100030400</t>
  </si>
  <si>
    <t>171100030500</t>
  </si>
  <si>
    <t>171100020301</t>
  </si>
  <si>
    <t>171100030600</t>
  </si>
  <si>
    <t>171100020303</t>
  </si>
  <si>
    <t>171100190101</t>
  </si>
  <si>
    <t>171100190102</t>
  </si>
  <si>
    <t>171100190103</t>
  </si>
  <si>
    <t>171100200204</t>
  </si>
  <si>
    <t>171100190107</t>
  </si>
  <si>
    <t>171100200103</t>
  </si>
  <si>
    <t>171100200203</t>
  </si>
  <si>
    <t>171100200102</t>
  </si>
  <si>
    <t>171100190803</t>
  </si>
  <si>
    <t>171100200202</t>
  </si>
  <si>
    <t>Estuarine Scrub/Shrub Wetland</t>
  </si>
  <si>
    <t>171100190201</t>
  </si>
  <si>
    <t>171100180703</t>
  </si>
  <si>
    <t>171100190707</t>
  </si>
  <si>
    <t>171100180108</t>
  </si>
  <si>
    <t>171100180704</t>
  </si>
  <si>
    <t>171100180701</t>
  </si>
  <si>
    <t>171100190203</t>
  </si>
  <si>
    <t>Estuarine Forested Wetland</t>
  </si>
  <si>
    <t>171100190706</t>
  </si>
  <si>
    <t>171100190404</t>
  </si>
  <si>
    <t>171100180107</t>
  </si>
  <si>
    <t>171100180201</t>
  </si>
  <si>
    <t>Snow/Ice</t>
  </si>
  <si>
    <t>171100180103</t>
  </si>
  <si>
    <t>171100190403</t>
  </si>
  <si>
    <t>171100190702</t>
  </si>
  <si>
    <t>171100190606</t>
  </si>
  <si>
    <t>171100190601</t>
  </si>
  <si>
    <t>Row Labels</t>
  </si>
  <si>
    <t>(blank)</t>
  </si>
  <si>
    <t>Grand Total</t>
  </si>
  <si>
    <t>Column Labels</t>
  </si>
  <si>
    <t>Sum of COUNT</t>
  </si>
  <si>
    <t>Area (km2)</t>
  </si>
  <si>
    <t>No DATA</t>
  </si>
  <si>
    <t>HUC12 ID</t>
  </si>
  <si>
    <t>PROPORTIONS</t>
  </si>
  <si>
    <t>Count</t>
  </si>
  <si>
    <t>Huc12_g</t>
  </si>
  <si>
    <t>Wa_1996g</t>
  </si>
  <si>
    <t>Huc12</t>
  </si>
  <si>
    <t>Class_name</t>
  </si>
  <si>
    <t>TEST</t>
  </si>
  <si>
    <t>*none of HUC covered by this category in 1996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</si>
</sst>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000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7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9">
    <xf numFmtId="0" fontId="0" fillId="0" borderId="0" xfId="0"/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  <xf numFmtId="0" fontId="0" fillId="0" borderId="0" xfId="0" applyAlignment="1">
      <alignment textRotation="90"/>
    </xf>
    <xf numFmtId="165" fontId="0" fillId="0" borderId="0" xfId="0" applyNumberFormat="1"/>
    <xf numFmtId="0" fontId="0" fillId="0" borderId="0" xfId="0" applyAlignment="1">
      <alignment horizontal="center" textRotation="90"/>
    </xf>
    <xf numFmtId="164" fontId="0" fillId="0" borderId="0" xfId="0" applyNumberFormat="1" applyAlignment="1">
      <alignment horizontal="center"/>
    </xf>
    <xf numFmtId="2" fontId="0" fillId="0" borderId="0" xfId="0" applyNumberFormat="1"/>
    <xf numFmtId="1" fontId="0" fillId="0" borderId="0" xfId="0" pivotButton="1" applyNumberFormat="1"/>
    <xf numFmtId="1" fontId="0" fillId="0" borderId="0" xfId="0" applyNumberFormat="1" applyAlignment="1">
      <alignment horizontal="left"/>
    </xf>
    <xf numFmtId="2" fontId="0" fillId="0" borderId="0" xfId="0" applyNumberFormat="1" applyAlignment="1">
      <alignment horizontal="center" textRotation="90"/>
    </xf>
    <xf numFmtId="0" fontId="0" fillId="0" borderId="0" xfId="0" applyAlignment="1">
      <alignment horizontal="center"/>
    </xf>
    <xf numFmtId="9" fontId="0" fillId="0" borderId="0" xfId="42" applyFont="1" applyAlignment="1">
      <alignment horizontal="center"/>
    </xf>
    <xf numFmtId="0" fontId="18" fillId="0" borderId="10" xfId="0" applyFont="1" applyBorder="1" applyAlignment="1">
      <alignment horizontal="center"/>
    </xf>
    <xf numFmtId="0" fontId="18" fillId="0" borderId="11" xfId="0" applyFont="1" applyBorder="1" applyAlignment="1">
      <alignment horizontal="center"/>
    </xf>
    <xf numFmtId="0" fontId="18" fillId="0" borderId="12" xfId="0" applyFont="1" applyBorder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alignment textRotation="90"/>
    </dxf>
    <dxf>
      <alignment textRotation="9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alignment textRotation="90"/>
    </dxf>
    <dxf>
      <alignment textRotation="9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lake Feist" refreshedDate="44571.465975462961" createdVersion="7" refreshedVersion="7" minRefreshableVersion="3" recordCount="642" xr:uid="{00000000-000A-0000-FFFF-FFFF08000000}">
  <cacheSource type="worksheet">
    <worksheetSource ref="A1:E1048576" sheet="CCAP16_byHUC12_VAT"/>
  </cacheSource>
  <cacheFields count="5">
    <cacheField name="COUNT" numFmtId="1">
      <sharedItems containsString="0" containsBlank="1" containsNumber="1" containsInteger="1" minValue="1" maxValue="148011" count="561">
        <n v="156"/>
        <n v="1891"/>
        <n v="569"/>
        <n v="1412"/>
        <n v="10558"/>
        <n v="78"/>
        <n v="521"/>
        <n v="2972"/>
        <n v="5360"/>
        <n v="4728"/>
        <n v="4183"/>
        <n v="3335"/>
        <n v="874"/>
        <n v="530"/>
        <n v="1020"/>
        <n v="1044"/>
        <n v="141"/>
        <n v="61"/>
        <n v="303"/>
        <n v="4156"/>
        <n v="2965"/>
        <n v="8477"/>
        <n v="3981"/>
        <n v="527"/>
        <n v="5522"/>
        <n v="4544"/>
        <n v="15709"/>
        <n v="2413"/>
        <n v="1540"/>
        <n v="9195"/>
        <n v="4611"/>
        <n v="17318"/>
        <n v="311"/>
        <n v="10538"/>
        <n v="510"/>
        <n v="2027"/>
        <n v="6"/>
        <n v="8"/>
        <n v="7904"/>
        <n v="3506"/>
        <n v="23427"/>
        <n v="12050"/>
        <n v="2849"/>
        <n v="6536"/>
        <n v="2296"/>
        <n v="18129"/>
        <n v="2237"/>
        <n v="4704"/>
        <n v="1866"/>
        <n v="138"/>
        <n v="899"/>
        <n v="6213"/>
        <n v="2114"/>
        <n v="11003"/>
        <n v="532"/>
        <n v="8662"/>
        <n v="11630"/>
        <n v="148011"/>
        <n v="538"/>
        <n v="2364"/>
        <n v="654"/>
        <n v="12"/>
        <n v="3606"/>
        <n v="661"/>
        <n v="112"/>
        <n v="752"/>
        <n v="2343"/>
        <n v="1086"/>
        <n v="41"/>
        <n v="4"/>
        <n v="1473"/>
        <n v="12325"/>
        <n v="82102"/>
        <n v="11221"/>
        <n v="137"/>
        <n v="735"/>
        <n v="679"/>
        <n v="9139"/>
        <n v="7358"/>
        <n v="3710"/>
        <n v="1657"/>
        <n v="37079"/>
        <n v="1745"/>
        <n v="858"/>
        <n v="21"/>
        <n v="470"/>
        <n v="3647"/>
        <n v="1315"/>
        <n v="9102"/>
        <n v="367"/>
        <n v="1198"/>
        <n v="6498"/>
        <n v="318"/>
        <n v="339"/>
        <n v="1781"/>
        <n v="37"/>
        <n v="479"/>
        <n v="20573"/>
        <n v="15468"/>
        <n v="8638"/>
        <n v="66819"/>
        <n v="253"/>
        <n v="5694"/>
        <n v="1752"/>
        <n v="4362"/>
        <n v="1813"/>
        <n v="4038"/>
        <n v="587"/>
        <n v="5280"/>
        <n v="419"/>
        <n v="1007"/>
        <n v="326"/>
        <n v="6479"/>
        <n v="472"/>
        <n v="124"/>
        <n v="267"/>
        <n v="2725"/>
        <n v="1095"/>
        <n v="20462"/>
        <n v="362"/>
        <n v="541"/>
        <n v="196"/>
        <n v="3657"/>
        <n v="849"/>
        <n v="104"/>
        <n v="2202"/>
        <n v="409"/>
        <n v="67"/>
        <n v="1136"/>
        <n v="30"/>
        <n v="7342"/>
        <n v="403"/>
        <n v="51"/>
        <n v="10422"/>
        <n v="2"/>
        <n v="11340"/>
        <n v="6813"/>
        <n v="3153"/>
        <n v="578"/>
        <n v="595"/>
        <n v="4238"/>
        <n v="3859"/>
        <n v="1005"/>
        <n v="769"/>
        <n v="330"/>
        <n v="6438"/>
        <n v="1691"/>
        <n v="644"/>
        <n v="2841"/>
        <n v="3247"/>
        <n v="7522"/>
        <n v="4311"/>
        <n v="35749"/>
        <n v="107"/>
        <n v="890"/>
        <n v="4519"/>
        <n v="8658"/>
        <n v="4044"/>
        <n v="1620"/>
        <n v="583"/>
        <n v="2553"/>
        <n v="394"/>
        <n v="2739"/>
        <n v="3021"/>
        <n v="131"/>
        <n v="232"/>
        <n v="2206"/>
        <n v="3"/>
        <n v="329"/>
        <n v="20"/>
        <n v="850"/>
        <n v="28"/>
        <n v="198"/>
        <n v="17"/>
        <n v="19836"/>
        <n v="239"/>
        <n v="2788"/>
        <n v="7426"/>
        <n v="2234"/>
        <n v="29"/>
        <n v="3932"/>
        <n v="607"/>
        <n v="718"/>
        <n v="6154"/>
        <n v="2749"/>
        <n v="1611"/>
        <n v="54"/>
        <n v="2632"/>
        <n v="1915"/>
        <n v="471"/>
        <n v="4083"/>
        <n v="429"/>
        <n v="8696"/>
        <n v="338"/>
        <n v="55921"/>
        <n v="9384"/>
        <n v="25548"/>
        <n v="22054"/>
        <n v="6021"/>
        <n v="19275"/>
        <n v="7768"/>
        <n v="12371"/>
        <n v="2056"/>
        <n v="1962"/>
        <n v="956"/>
        <n v="577"/>
        <n v="615"/>
        <n v="1045"/>
        <n v="33"/>
        <n v="118"/>
        <n v="2018"/>
        <n v="4953"/>
        <n v="6977"/>
        <n v="14217"/>
        <n v="1454"/>
        <n v="1049"/>
        <n v="588"/>
        <n v="834"/>
        <n v="983"/>
        <n v="649"/>
        <n v="15147"/>
        <n v="787"/>
        <n v="5010"/>
        <n v="25431"/>
        <n v="14551"/>
        <n v="648"/>
        <n v="13897"/>
        <n v="2961"/>
        <n v="317"/>
        <n v="1092"/>
        <n v="24948"/>
        <n v="204"/>
        <n v="200"/>
        <n v="2970"/>
        <n v="879"/>
        <n v="1497"/>
        <n v="3269"/>
        <n v="211"/>
        <n v="162"/>
        <n v="7"/>
        <n v="4432"/>
        <n v="720"/>
        <n v="16"/>
        <n v="169"/>
        <n v="28825"/>
        <n v="9141"/>
        <n v="4760"/>
        <n v="6782"/>
        <n v="4262"/>
        <n v="143"/>
        <n v="994"/>
        <n v="246"/>
        <n v="2100"/>
        <n v="2621"/>
        <n v="456"/>
        <n v="25464"/>
        <n v="3715"/>
        <n v="5746"/>
        <n v="3467"/>
        <n v="295"/>
        <n v="5778"/>
        <n v="1074"/>
        <n v="3356"/>
        <n v="14265"/>
        <n v="111"/>
        <n v="418"/>
        <n v="34"/>
        <n v="92"/>
        <n v="29904"/>
        <n v="179"/>
        <n v="1533"/>
        <n v="48"/>
        <n v="99"/>
        <n v="1023"/>
        <n v="98"/>
        <n v="278"/>
        <n v="377"/>
        <n v="7360"/>
        <n v="4718"/>
        <n v="5153"/>
        <n v="4166"/>
        <n v="2493"/>
        <n v="1766"/>
        <n v="14"/>
        <n v="454"/>
        <n v="1386"/>
        <n v="2383"/>
        <n v="361"/>
        <n v="223"/>
        <n v="83"/>
        <n v="4842"/>
        <n v="19"/>
        <n v="446"/>
        <n v="1098"/>
        <n v="7255"/>
        <n v="2419"/>
        <n v="28247"/>
        <n v="2108"/>
        <n v="10639"/>
        <n v="4215"/>
        <n v="6849"/>
        <n v="1538"/>
        <n v="20552"/>
        <n v="81"/>
        <n v="1248"/>
        <n v="3136"/>
        <n v="258"/>
        <n v="824"/>
        <n v="103"/>
        <n v="3568"/>
        <n v="2790"/>
        <n v="40"/>
        <n v="89"/>
        <n v="1"/>
        <n v="228"/>
        <n v="47"/>
        <n v="108"/>
        <n v="133"/>
        <n v="354"/>
        <n v="65"/>
        <n v="464"/>
        <n v="221"/>
        <n v="20951"/>
        <n v="20839"/>
        <n v="17481"/>
        <n v="3011"/>
        <n v="7273"/>
        <n v="563"/>
        <n v="2792"/>
        <n v="1257"/>
        <n v="3145"/>
        <n v="1275"/>
        <n v="369"/>
        <n v="242"/>
        <n v="183"/>
        <n v="18"/>
        <n v="16598"/>
        <n v="11321"/>
        <n v="11844"/>
        <n v="851"/>
        <n v="45441"/>
        <n v="5004"/>
        <n v="39"/>
        <n v="130"/>
        <n v="668"/>
        <n v="43672"/>
        <n v="213"/>
        <n v="50390"/>
        <n v="224"/>
        <n v="969"/>
        <n v="486"/>
        <n v="37827"/>
        <n v="7115"/>
        <n v="10102"/>
        <n v="12958"/>
        <n v="22923"/>
        <n v="11827"/>
        <n v="25875"/>
        <n v="9788"/>
        <n v="13947"/>
        <n v="5927"/>
        <n v="7104"/>
        <n v="18222"/>
        <n v="20829"/>
        <n v="51770"/>
        <n v="465"/>
        <n v="11030"/>
        <n v="49"/>
        <n v="1911"/>
        <n v="2470"/>
        <n v="585"/>
        <n v="2507"/>
        <n v="4185"/>
        <n v="1395"/>
        <n v="5215"/>
        <n v="1064"/>
        <n v="1286"/>
        <n v="336"/>
        <n v="4926"/>
        <n v="1079"/>
        <n v="235"/>
        <n v="290"/>
        <n v="1955"/>
        <n v="645"/>
        <n v="562"/>
        <n v="145"/>
        <n v="323"/>
        <n v="581"/>
        <n v="26"/>
        <n v="5235"/>
        <n v="8758"/>
        <n v="544"/>
        <n v="1549"/>
        <n v="158"/>
        <n v="63"/>
        <n v="37500"/>
        <n v="5820"/>
        <n v="2733"/>
        <n v="10947"/>
        <n v="2091"/>
        <n v="690"/>
        <n v="512"/>
        <n v="26420"/>
        <n v="15204"/>
        <n v="38935"/>
        <n v="5068"/>
        <n v="827"/>
        <n v="1467"/>
        <n v="975"/>
        <n v="296"/>
        <n v="226"/>
        <n v="5626"/>
        <n v="9355"/>
        <n v="518"/>
        <n v="11835"/>
        <n v="209"/>
        <n v="435"/>
        <n v="43"/>
        <n v="304"/>
        <n v="555"/>
        <n v="85"/>
        <n v="76"/>
        <n v="166"/>
        <n v="50"/>
        <n v="77"/>
        <n v="795"/>
        <n v="142"/>
        <n v="26803"/>
        <n v="11300"/>
        <n v="12132"/>
        <n v="2469"/>
        <n v="21447"/>
        <n v="10854"/>
        <n v="1901"/>
        <n v="214"/>
        <n v="3488"/>
        <n v="182"/>
        <n v="80"/>
        <n v="7535"/>
        <n v="906"/>
        <n v="251"/>
        <n v="767"/>
        <n v="797"/>
        <n v="25166"/>
        <n v="1583"/>
        <n v="18605"/>
        <n v="197"/>
        <n v="9217"/>
        <n v="9958"/>
        <n v="82270"/>
        <n v="17655"/>
        <n v="6740"/>
        <n v="375"/>
        <n v="11863"/>
        <n v="6992"/>
        <n v="6221"/>
        <n v="7567"/>
        <n v="441"/>
        <n v="750"/>
        <n v="96"/>
        <n v="867"/>
        <n v="1736"/>
        <n v="25"/>
        <n v="46477"/>
        <n v="2836"/>
        <n v="1071"/>
        <n v="483"/>
        <n v="355"/>
        <n v="273"/>
        <n v="1432"/>
        <n v="9714"/>
        <n v="2439"/>
        <n v="1374"/>
        <n v="9"/>
        <n v="780"/>
        <n v="13"/>
        <n v="171"/>
        <n v="66"/>
        <n v="154"/>
        <n v="87"/>
        <n v="148"/>
        <n v="86"/>
        <n v="38072"/>
        <n v="4808"/>
        <n v="3244"/>
        <n v="8938"/>
        <n v="7436"/>
        <n v="1730"/>
        <n v="344"/>
        <n v="334"/>
        <n v="2265"/>
        <n v="193"/>
        <n v="467"/>
        <n v="847"/>
        <n v="609"/>
        <n v="359"/>
        <n v="5111"/>
        <n v="192"/>
        <n v="31405"/>
        <n v="26831"/>
        <n v="812"/>
        <n v="15138"/>
        <n v="4503"/>
        <n v="6112"/>
        <n v="110"/>
        <n v="27"/>
        <n v="9745"/>
        <n v="39099"/>
        <n v="20262"/>
        <n v="4012"/>
        <n v="20103"/>
        <n v="12939"/>
        <n v="4338"/>
        <n v="4527"/>
        <n v="714"/>
        <n v="2634"/>
        <n v="670"/>
        <n v="7301"/>
        <n v="351"/>
        <n v="1943"/>
        <n v="264"/>
        <n v="979"/>
        <n v="6030"/>
        <n v="385"/>
        <n v="60"/>
        <n v="954"/>
        <n v="140"/>
        <n v="49051"/>
        <n v="24120"/>
        <n v="17843"/>
        <n v="688"/>
        <n v="32"/>
        <n v="1414"/>
        <n v="14015"/>
        <n v="11015"/>
        <n v="3842"/>
        <n v="4526"/>
        <n v="1800"/>
        <n v="9071"/>
        <n v="3461"/>
        <n v="995"/>
        <n v="3574"/>
        <n v="3636"/>
        <n v="543"/>
        <n v="341"/>
        <n v="279"/>
        <n v="6195"/>
        <n v="9502"/>
        <n v="20314"/>
        <n v="4817"/>
        <n v="878"/>
        <n v="2529"/>
        <n v="11"/>
        <n v="383"/>
        <n v="1254"/>
        <n v="760"/>
        <n v="452"/>
        <n v="520"/>
        <n v="79"/>
        <n v="56"/>
        <m/>
      </sharedItems>
    </cacheField>
    <cacheField name="HUC12_G" numFmtId="1">
      <sharedItems containsString="0" containsBlank="1" containsNumber="1" containsInteger="1" minValue="1" maxValue="34"/>
    </cacheField>
    <cacheField name="WA_2016G" numFmtId="1">
      <sharedItems containsString="0" containsBlank="1" containsNumber="1" containsInteger="1" minValue="0" maxValue="25"/>
    </cacheField>
    <cacheField name="HUC12" numFmtId="1">
      <sharedItems containsBlank="1" count="35">
        <s v="171100020105"/>
        <s v="171100020107"/>
        <s v="171100040506"/>
        <s v="171100030400"/>
        <s v="171100030500"/>
        <s v="171100020301"/>
        <s v="171100030600"/>
        <s v="171100020303"/>
        <s v="171100190101"/>
        <s v="171100190102"/>
        <s v="171100190103"/>
        <s v="171100200204"/>
        <s v="171100190107"/>
        <s v="171100200103"/>
        <s v="171100200203"/>
        <s v="171100200102"/>
        <s v="171100190803"/>
        <s v="171100200202"/>
        <s v="171100190201"/>
        <s v="171100180703"/>
        <s v="171100190707"/>
        <s v="171100180108"/>
        <s v="171100180704"/>
        <s v="171100180701"/>
        <s v="171100190203"/>
        <s v="171100190706"/>
        <s v="171100190404"/>
        <s v="171100180107"/>
        <s v="171100180201"/>
        <s v="171100180103"/>
        <s v="171100190403"/>
        <s v="171100190702"/>
        <s v="171100190606"/>
        <s v="171100190601"/>
        <m/>
      </sharedItems>
    </cacheField>
    <cacheField name="CLASS_NAME" numFmtId="1">
      <sharedItems containsBlank="1" count="24">
        <m/>
        <s v="High Intensity Developed"/>
        <s v="Unconsolidated Shore"/>
        <s v="Grassland"/>
        <s v="Medium Intensity Developed"/>
        <s v="Estuarine Emergent Wetland"/>
        <s v="Water"/>
        <s v="Scrub/Shrub"/>
        <s v="Pasture/Hay"/>
        <s v="Deciduous Forest"/>
        <s v="Low Intensity Developed"/>
        <s v="Evergreen Forest"/>
        <s v="Mixed Forest"/>
        <s v="Bare Land"/>
        <s v="Palustrine Emergent Wetland"/>
        <s v="Developed Open Space"/>
        <s v="Palustrine Scrub/Shrub Wetland"/>
        <s v="Palustrine Forested Wetland"/>
        <s v="Cultivated"/>
        <s v="Estuarine Aquatic Bed"/>
        <s v="Palustrine Aquatic Bed"/>
        <s v="Estuarine Scrub/Shrub Wetland"/>
        <s v="Estuarine Forested Wetland"/>
        <s v="Snow/Ic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lake Feist" refreshedDate="44575.434302662034" createdVersion="7" refreshedVersion="7" minRefreshableVersion="3" recordCount="642" xr:uid="{55E41895-200B-484C-8FA4-C25BDF7590D1}">
  <cacheSource type="worksheet">
    <worksheetSource ref="A1:E1048576" sheet="CCAP96_byHUC12_VAT"/>
  </cacheSource>
  <cacheFields count="5">
    <cacheField name="Count" numFmtId="0">
      <sharedItems containsString="0" containsBlank="1" containsNumber="1" containsInteger="1" minValue="0" maxValue="149169"/>
    </cacheField>
    <cacheField name="Huc12_g" numFmtId="0">
      <sharedItems containsString="0" containsBlank="1" containsNumber="1" containsInteger="1" minValue="1" maxValue="34"/>
    </cacheField>
    <cacheField name="Wa_1996g" numFmtId="0">
      <sharedItems containsString="0" containsBlank="1" containsNumber="1" containsInteger="1" minValue="0" maxValue="25"/>
    </cacheField>
    <cacheField name="Huc12" numFmtId="1">
      <sharedItems containsString="0" containsBlank="1" containsNumber="1" containsInteger="1" minValue="171100020105" maxValue="171100200204" count="35">
        <n v="171100020105"/>
        <n v="171100020107"/>
        <n v="171100040506"/>
        <n v="171100030400"/>
        <n v="171100030500"/>
        <n v="171100020301"/>
        <n v="171100030600"/>
        <n v="171100020303"/>
        <n v="171100190101"/>
        <n v="171100190102"/>
        <n v="171100190103"/>
        <n v="171100200204"/>
        <n v="171100190107"/>
        <n v="171100200103"/>
        <n v="171100200203"/>
        <n v="171100200102"/>
        <n v="171100190803"/>
        <n v="171100200202"/>
        <n v="171100190201"/>
        <n v="171100180703"/>
        <n v="171100190707"/>
        <n v="171100180108"/>
        <n v="171100180704"/>
        <n v="171100180701"/>
        <n v="171100190203"/>
        <n v="171100190706"/>
        <n v="171100190404"/>
        <n v="171100180107"/>
        <n v="171100180201"/>
        <n v="171100180103"/>
        <n v="171100190403"/>
        <n v="171100190702"/>
        <n v="171100190606"/>
        <n v="171100190601"/>
        <m/>
      </sharedItems>
    </cacheField>
    <cacheField name="Class_name" numFmtId="0">
      <sharedItems containsBlank="1" count="24">
        <m/>
        <s v="High Intensity Developed"/>
        <s v="Medium Intensity Developed"/>
        <s v="Scrub/Shrub"/>
        <s v="Unconsolidated Shore"/>
        <s v="Grassland"/>
        <s v="Water"/>
        <s v="Estuarine Emergent Wetland"/>
        <s v="Bare Land"/>
        <s v="Evergreen Forest"/>
        <s v="Mixed Forest"/>
        <s v="Deciduous Forest"/>
        <s v="Pasture/Hay"/>
        <s v="Developed Open Space"/>
        <s v="Palustrine Scrub/Shrub Wetland"/>
        <s v="Palustrine Emergent Wetland"/>
        <s v="Palustrine Forested Wetland"/>
        <s v="Cultivated"/>
        <s v="Low Intensity Developed"/>
        <s v="Estuarine Aquatic Bed"/>
        <s v="Palustrine Aquatic Bed"/>
        <s v="Estuarine Scrub/Shrub Wetland"/>
        <s v="Snow/Ice"/>
        <s v="Estuarine Forested Wetlan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42">
  <r>
    <x v="0"/>
    <n v="23"/>
    <n v="0"/>
    <x v="0"/>
    <x v="0"/>
  </r>
  <r>
    <x v="1"/>
    <n v="23"/>
    <n v="2"/>
    <x v="0"/>
    <x v="1"/>
  </r>
  <r>
    <x v="2"/>
    <n v="23"/>
    <n v="19"/>
    <x v="0"/>
    <x v="2"/>
  </r>
  <r>
    <x v="3"/>
    <n v="23"/>
    <n v="8"/>
    <x v="0"/>
    <x v="3"/>
  </r>
  <r>
    <x v="4"/>
    <n v="23"/>
    <n v="3"/>
    <x v="0"/>
    <x v="4"/>
  </r>
  <r>
    <x v="5"/>
    <n v="23"/>
    <n v="18"/>
    <x v="0"/>
    <x v="5"/>
  </r>
  <r>
    <x v="6"/>
    <n v="23"/>
    <n v="21"/>
    <x v="0"/>
    <x v="6"/>
  </r>
  <r>
    <x v="7"/>
    <n v="23"/>
    <n v="12"/>
    <x v="0"/>
    <x v="7"/>
  </r>
  <r>
    <x v="8"/>
    <n v="23"/>
    <n v="7"/>
    <x v="0"/>
    <x v="8"/>
  </r>
  <r>
    <x v="9"/>
    <n v="23"/>
    <n v="9"/>
    <x v="0"/>
    <x v="9"/>
  </r>
  <r>
    <x v="10"/>
    <n v="23"/>
    <n v="4"/>
    <x v="0"/>
    <x v="10"/>
  </r>
  <r>
    <x v="11"/>
    <n v="23"/>
    <n v="10"/>
    <x v="0"/>
    <x v="11"/>
  </r>
  <r>
    <x v="12"/>
    <n v="23"/>
    <n v="11"/>
    <x v="0"/>
    <x v="12"/>
  </r>
  <r>
    <x v="13"/>
    <n v="23"/>
    <n v="20"/>
    <x v="0"/>
    <x v="13"/>
  </r>
  <r>
    <x v="14"/>
    <n v="23"/>
    <n v="15"/>
    <x v="0"/>
    <x v="14"/>
  </r>
  <r>
    <x v="15"/>
    <n v="23"/>
    <n v="5"/>
    <x v="0"/>
    <x v="15"/>
  </r>
  <r>
    <x v="16"/>
    <n v="23"/>
    <n v="14"/>
    <x v="0"/>
    <x v="16"/>
  </r>
  <r>
    <x v="17"/>
    <n v="23"/>
    <n v="13"/>
    <x v="0"/>
    <x v="17"/>
  </r>
  <r>
    <x v="18"/>
    <n v="23"/>
    <n v="6"/>
    <x v="0"/>
    <x v="18"/>
  </r>
  <r>
    <x v="19"/>
    <n v="24"/>
    <n v="3"/>
    <x v="1"/>
    <x v="4"/>
  </r>
  <r>
    <x v="20"/>
    <n v="24"/>
    <n v="2"/>
    <x v="1"/>
    <x v="1"/>
  </r>
  <r>
    <x v="21"/>
    <n v="24"/>
    <n v="4"/>
    <x v="1"/>
    <x v="10"/>
  </r>
  <r>
    <x v="22"/>
    <n v="24"/>
    <n v="8"/>
    <x v="1"/>
    <x v="3"/>
  </r>
  <r>
    <x v="23"/>
    <n v="24"/>
    <n v="19"/>
    <x v="1"/>
    <x v="2"/>
  </r>
  <r>
    <x v="24"/>
    <n v="24"/>
    <n v="11"/>
    <x v="1"/>
    <x v="12"/>
  </r>
  <r>
    <x v="25"/>
    <n v="24"/>
    <n v="12"/>
    <x v="1"/>
    <x v="7"/>
  </r>
  <r>
    <x v="26"/>
    <n v="24"/>
    <n v="9"/>
    <x v="1"/>
    <x v="9"/>
  </r>
  <r>
    <x v="27"/>
    <n v="24"/>
    <n v="5"/>
    <x v="1"/>
    <x v="15"/>
  </r>
  <r>
    <x v="28"/>
    <n v="24"/>
    <n v="10"/>
    <x v="1"/>
    <x v="11"/>
  </r>
  <r>
    <x v="29"/>
    <n v="24"/>
    <n v="13"/>
    <x v="1"/>
    <x v="17"/>
  </r>
  <r>
    <x v="30"/>
    <n v="24"/>
    <n v="14"/>
    <x v="1"/>
    <x v="16"/>
  </r>
  <r>
    <x v="31"/>
    <n v="24"/>
    <n v="7"/>
    <x v="1"/>
    <x v="8"/>
  </r>
  <r>
    <x v="32"/>
    <n v="24"/>
    <n v="20"/>
    <x v="1"/>
    <x v="13"/>
  </r>
  <r>
    <x v="33"/>
    <n v="24"/>
    <n v="15"/>
    <x v="1"/>
    <x v="14"/>
  </r>
  <r>
    <x v="34"/>
    <n v="24"/>
    <n v="6"/>
    <x v="1"/>
    <x v="18"/>
  </r>
  <r>
    <x v="35"/>
    <n v="24"/>
    <n v="21"/>
    <x v="1"/>
    <x v="6"/>
  </r>
  <r>
    <x v="36"/>
    <n v="24"/>
    <n v="23"/>
    <x v="1"/>
    <x v="19"/>
  </r>
  <r>
    <x v="37"/>
    <n v="24"/>
    <n v="18"/>
    <x v="1"/>
    <x v="5"/>
  </r>
  <r>
    <x v="38"/>
    <n v="1"/>
    <n v="4"/>
    <x v="2"/>
    <x v="10"/>
  </r>
  <r>
    <x v="39"/>
    <n v="1"/>
    <n v="12"/>
    <x v="2"/>
    <x v="7"/>
  </r>
  <r>
    <x v="40"/>
    <n v="1"/>
    <n v="7"/>
    <x v="2"/>
    <x v="8"/>
  </r>
  <r>
    <x v="41"/>
    <n v="1"/>
    <n v="6"/>
    <x v="2"/>
    <x v="18"/>
  </r>
  <r>
    <x v="42"/>
    <n v="1"/>
    <n v="10"/>
    <x v="2"/>
    <x v="11"/>
  </r>
  <r>
    <x v="43"/>
    <n v="1"/>
    <n v="11"/>
    <x v="2"/>
    <x v="12"/>
  </r>
  <r>
    <x v="44"/>
    <n v="1"/>
    <n v="3"/>
    <x v="2"/>
    <x v="4"/>
  </r>
  <r>
    <x v="45"/>
    <n v="1"/>
    <n v="9"/>
    <x v="2"/>
    <x v="9"/>
  </r>
  <r>
    <x v="46"/>
    <n v="1"/>
    <n v="8"/>
    <x v="2"/>
    <x v="3"/>
  </r>
  <r>
    <x v="47"/>
    <n v="1"/>
    <n v="15"/>
    <x v="2"/>
    <x v="14"/>
  </r>
  <r>
    <x v="48"/>
    <n v="1"/>
    <n v="14"/>
    <x v="2"/>
    <x v="16"/>
  </r>
  <r>
    <x v="49"/>
    <n v="24"/>
    <n v="22"/>
    <x v="1"/>
    <x v="20"/>
  </r>
  <r>
    <x v="50"/>
    <n v="1"/>
    <n v="21"/>
    <x v="2"/>
    <x v="6"/>
  </r>
  <r>
    <x v="51"/>
    <n v="1"/>
    <n v="13"/>
    <x v="2"/>
    <x v="17"/>
  </r>
  <r>
    <x v="15"/>
    <n v="1"/>
    <n v="2"/>
    <x v="2"/>
    <x v="1"/>
  </r>
  <r>
    <x v="52"/>
    <n v="1"/>
    <n v="5"/>
    <x v="2"/>
    <x v="15"/>
  </r>
  <r>
    <x v="53"/>
    <n v="27"/>
    <n v="8"/>
    <x v="3"/>
    <x v="3"/>
  </r>
  <r>
    <x v="54"/>
    <n v="27"/>
    <n v="19"/>
    <x v="3"/>
    <x v="2"/>
  </r>
  <r>
    <x v="55"/>
    <n v="27"/>
    <n v="12"/>
    <x v="3"/>
    <x v="7"/>
  </r>
  <r>
    <x v="56"/>
    <n v="27"/>
    <n v="11"/>
    <x v="3"/>
    <x v="12"/>
  </r>
  <r>
    <x v="57"/>
    <n v="27"/>
    <n v="10"/>
    <x v="3"/>
    <x v="11"/>
  </r>
  <r>
    <x v="58"/>
    <n v="27"/>
    <n v="20"/>
    <x v="3"/>
    <x v="13"/>
  </r>
  <r>
    <x v="59"/>
    <n v="27"/>
    <n v="21"/>
    <x v="3"/>
    <x v="6"/>
  </r>
  <r>
    <x v="60"/>
    <n v="27"/>
    <n v="22"/>
    <x v="3"/>
    <x v="20"/>
  </r>
  <r>
    <x v="61"/>
    <n v="1"/>
    <n v="22"/>
    <x v="2"/>
    <x v="20"/>
  </r>
  <r>
    <x v="62"/>
    <n v="27"/>
    <n v="9"/>
    <x v="3"/>
    <x v="9"/>
  </r>
  <r>
    <x v="63"/>
    <n v="1"/>
    <n v="19"/>
    <x v="2"/>
    <x v="2"/>
  </r>
  <r>
    <x v="64"/>
    <n v="1"/>
    <n v="20"/>
    <x v="2"/>
    <x v="13"/>
  </r>
  <r>
    <x v="37"/>
    <n v="27"/>
    <n v="23"/>
    <x v="3"/>
    <x v="19"/>
  </r>
  <r>
    <x v="65"/>
    <n v="27"/>
    <n v="14"/>
    <x v="3"/>
    <x v="16"/>
  </r>
  <r>
    <x v="66"/>
    <n v="27"/>
    <n v="13"/>
    <x v="3"/>
    <x v="17"/>
  </r>
  <r>
    <x v="67"/>
    <n v="27"/>
    <n v="15"/>
    <x v="3"/>
    <x v="14"/>
  </r>
  <r>
    <x v="68"/>
    <n v="27"/>
    <n v="18"/>
    <x v="3"/>
    <x v="5"/>
  </r>
  <r>
    <x v="69"/>
    <n v="1"/>
    <n v="23"/>
    <x v="2"/>
    <x v="19"/>
  </r>
  <r>
    <x v="70"/>
    <n v="28"/>
    <n v="21"/>
    <x v="4"/>
    <x v="6"/>
  </r>
  <r>
    <x v="71"/>
    <n v="28"/>
    <n v="12"/>
    <x v="4"/>
    <x v="7"/>
  </r>
  <r>
    <x v="72"/>
    <n v="28"/>
    <n v="10"/>
    <x v="4"/>
    <x v="11"/>
  </r>
  <r>
    <x v="73"/>
    <n v="28"/>
    <n v="4"/>
    <x v="4"/>
    <x v="10"/>
  </r>
  <r>
    <x v="74"/>
    <n v="27"/>
    <n v="2"/>
    <x v="3"/>
    <x v="1"/>
  </r>
  <r>
    <x v="75"/>
    <n v="27"/>
    <n v="3"/>
    <x v="3"/>
    <x v="4"/>
  </r>
  <r>
    <x v="76"/>
    <n v="28"/>
    <n v="20"/>
    <x v="4"/>
    <x v="13"/>
  </r>
  <r>
    <x v="77"/>
    <n v="28"/>
    <n v="8"/>
    <x v="4"/>
    <x v="3"/>
  </r>
  <r>
    <x v="78"/>
    <n v="28"/>
    <n v="11"/>
    <x v="4"/>
    <x v="12"/>
  </r>
  <r>
    <x v="79"/>
    <n v="28"/>
    <n v="9"/>
    <x v="4"/>
    <x v="9"/>
  </r>
  <r>
    <x v="80"/>
    <n v="28"/>
    <n v="13"/>
    <x v="4"/>
    <x v="17"/>
  </r>
  <r>
    <x v="81"/>
    <n v="28"/>
    <n v="7"/>
    <x v="4"/>
    <x v="8"/>
  </r>
  <r>
    <x v="82"/>
    <n v="28"/>
    <n v="5"/>
    <x v="4"/>
    <x v="15"/>
  </r>
  <r>
    <x v="83"/>
    <n v="28"/>
    <n v="22"/>
    <x v="4"/>
    <x v="20"/>
  </r>
  <r>
    <x v="84"/>
    <n v="28"/>
    <n v="18"/>
    <x v="4"/>
    <x v="5"/>
  </r>
  <r>
    <x v="85"/>
    <n v="28"/>
    <n v="19"/>
    <x v="4"/>
    <x v="2"/>
  </r>
  <r>
    <x v="86"/>
    <n v="28"/>
    <n v="15"/>
    <x v="4"/>
    <x v="14"/>
  </r>
  <r>
    <x v="87"/>
    <n v="28"/>
    <n v="14"/>
    <x v="4"/>
    <x v="16"/>
  </r>
  <r>
    <x v="88"/>
    <n v="27"/>
    <n v="4"/>
    <x v="3"/>
    <x v="10"/>
  </r>
  <r>
    <x v="89"/>
    <n v="1"/>
    <n v="18"/>
    <x v="2"/>
    <x v="5"/>
  </r>
  <r>
    <x v="90"/>
    <n v="27"/>
    <n v="5"/>
    <x v="3"/>
    <x v="15"/>
  </r>
  <r>
    <x v="91"/>
    <n v="27"/>
    <n v="7"/>
    <x v="3"/>
    <x v="8"/>
  </r>
  <r>
    <x v="92"/>
    <n v="27"/>
    <n v="6"/>
    <x v="3"/>
    <x v="18"/>
  </r>
  <r>
    <x v="93"/>
    <n v="28"/>
    <n v="6"/>
    <x v="4"/>
    <x v="18"/>
  </r>
  <r>
    <x v="94"/>
    <n v="28"/>
    <n v="3"/>
    <x v="4"/>
    <x v="4"/>
  </r>
  <r>
    <x v="95"/>
    <n v="28"/>
    <n v="23"/>
    <x v="4"/>
    <x v="19"/>
  </r>
  <r>
    <x v="96"/>
    <n v="28"/>
    <n v="2"/>
    <x v="4"/>
    <x v="1"/>
  </r>
  <r>
    <x v="97"/>
    <n v="25"/>
    <n v="10"/>
    <x v="5"/>
    <x v="11"/>
  </r>
  <r>
    <x v="98"/>
    <n v="25"/>
    <n v="11"/>
    <x v="5"/>
    <x v="12"/>
  </r>
  <r>
    <x v="99"/>
    <n v="25"/>
    <n v="9"/>
    <x v="5"/>
    <x v="9"/>
  </r>
  <r>
    <x v="100"/>
    <n v="29"/>
    <n v="10"/>
    <x v="6"/>
    <x v="11"/>
  </r>
  <r>
    <x v="101"/>
    <n v="29"/>
    <n v="19"/>
    <x v="6"/>
    <x v="2"/>
  </r>
  <r>
    <x v="102"/>
    <n v="29"/>
    <n v="4"/>
    <x v="6"/>
    <x v="10"/>
  </r>
  <r>
    <x v="103"/>
    <n v="25"/>
    <n v="13"/>
    <x v="5"/>
    <x v="17"/>
  </r>
  <r>
    <x v="104"/>
    <n v="29"/>
    <n v="12"/>
    <x v="6"/>
    <x v="7"/>
  </r>
  <r>
    <x v="105"/>
    <n v="29"/>
    <n v="9"/>
    <x v="6"/>
    <x v="9"/>
  </r>
  <r>
    <x v="106"/>
    <n v="29"/>
    <n v="11"/>
    <x v="6"/>
    <x v="12"/>
  </r>
  <r>
    <x v="107"/>
    <n v="29"/>
    <n v="22"/>
    <x v="6"/>
    <x v="20"/>
  </r>
  <r>
    <x v="108"/>
    <n v="25"/>
    <n v="12"/>
    <x v="5"/>
    <x v="7"/>
  </r>
  <r>
    <x v="109"/>
    <n v="25"/>
    <n v="14"/>
    <x v="5"/>
    <x v="16"/>
  </r>
  <r>
    <x v="110"/>
    <n v="29"/>
    <n v="21"/>
    <x v="6"/>
    <x v="6"/>
  </r>
  <r>
    <x v="111"/>
    <n v="29"/>
    <n v="20"/>
    <x v="6"/>
    <x v="13"/>
  </r>
  <r>
    <x v="112"/>
    <n v="29"/>
    <n v="8"/>
    <x v="6"/>
    <x v="3"/>
  </r>
  <r>
    <x v="113"/>
    <n v="29"/>
    <n v="3"/>
    <x v="6"/>
    <x v="4"/>
  </r>
  <r>
    <x v="114"/>
    <n v="25"/>
    <n v="21"/>
    <x v="5"/>
    <x v="6"/>
  </r>
  <r>
    <x v="115"/>
    <n v="25"/>
    <n v="19"/>
    <x v="5"/>
    <x v="2"/>
  </r>
  <r>
    <x v="116"/>
    <n v="25"/>
    <n v="4"/>
    <x v="5"/>
    <x v="10"/>
  </r>
  <r>
    <x v="117"/>
    <n v="29"/>
    <n v="6"/>
    <x v="6"/>
    <x v="18"/>
  </r>
  <r>
    <x v="118"/>
    <n v="29"/>
    <n v="7"/>
    <x v="6"/>
    <x v="8"/>
  </r>
  <r>
    <x v="119"/>
    <n v="25"/>
    <n v="3"/>
    <x v="5"/>
    <x v="4"/>
  </r>
  <r>
    <x v="120"/>
    <n v="29"/>
    <n v="5"/>
    <x v="6"/>
    <x v="15"/>
  </r>
  <r>
    <x v="121"/>
    <n v="25"/>
    <n v="20"/>
    <x v="5"/>
    <x v="13"/>
  </r>
  <r>
    <x v="122"/>
    <n v="25"/>
    <n v="8"/>
    <x v="5"/>
    <x v="3"/>
  </r>
  <r>
    <x v="123"/>
    <n v="29"/>
    <n v="13"/>
    <x v="6"/>
    <x v="17"/>
  </r>
  <r>
    <x v="124"/>
    <n v="29"/>
    <n v="18"/>
    <x v="6"/>
    <x v="5"/>
  </r>
  <r>
    <x v="125"/>
    <n v="29"/>
    <n v="15"/>
    <x v="6"/>
    <x v="14"/>
  </r>
  <r>
    <x v="126"/>
    <n v="29"/>
    <n v="14"/>
    <x v="6"/>
    <x v="16"/>
  </r>
  <r>
    <x v="127"/>
    <n v="29"/>
    <n v="2"/>
    <x v="6"/>
    <x v="1"/>
  </r>
  <r>
    <x v="128"/>
    <n v="25"/>
    <n v="15"/>
    <x v="5"/>
    <x v="14"/>
  </r>
  <r>
    <x v="129"/>
    <n v="25"/>
    <n v="18"/>
    <x v="5"/>
    <x v="5"/>
  </r>
  <r>
    <x v="130"/>
    <n v="25"/>
    <n v="7"/>
    <x v="5"/>
    <x v="8"/>
  </r>
  <r>
    <x v="131"/>
    <n v="25"/>
    <n v="5"/>
    <x v="5"/>
    <x v="15"/>
  </r>
  <r>
    <x v="132"/>
    <n v="25"/>
    <n v="2"/>
    <x v="5"/>
    <x v="1"/>
  </r>
  <r>
    <x v="133"/>
    <n v="25"/>
    <n v="6"/>
    <x v="5"/>
    <x v="18"/>
  </r>
  <r>
    <x v="134"/>
    <n v="29"/>
    <n v="23"/>
    <x v="6"/>
    <x v="19"/>
  </r>
  <r>
    <x v="135"/>
    <n v="26"/>
    <n v="10"/>
    <x v="7"/>
    <x v="11"/>
  </r>
  <r>
    <x v="136"/>
    <n v="26"/>
    <n v="4"/>
    <x v="7"/>
    <x v="10"/>
  </r>
  <r>
    <x v="137"/>
    <n v="26"/>
    <n v="9"/>
    <x v="7"/>
    <x v="9"/>
  </r>
  <r>
    <x v="138"/>
    <n v="26"/>
    <n v="19"/>
    <x v="7"/>
    <x v="2"/>
  </r>
  <r>
    <x v="139"/>
    <n v="26"/>
    <n v="21"/>
    <x v="7"/>
    <x v="6"/>
  </r>
  <r>
    <x v="140"/>
    <n v="26"/>
    <n v="2"/>
    <x v="7"/>
    <x v="1"/>
  </r>
  <r>
    <x v="141"/>
    <n v="26"/>
    <n v="11"/>
    <x v="7"/>
    <x v="12"/>
  </r>
  <r>
    <x v="142"/>
    <n v="26"/>
    <n v="12"/>
    <x v="7"/>
    <x v="7"/>
  </r>
  <r>
    <x v="143"/>
    <n v="26"/>
    <n v="13"/>
    <x v="7"/>
    <x v="17"/>
  </r>
  <r>
    <x v="144"/>
    <n v="26"/>
    <n v="14"/>
    <x v="7"/>
    <x v="16"/>
  </r>
  <r>
    <x v="145"/>
    <n v="26"/>
    <n v="3"/>
    <x v="7"/>
    <x v="4"/>
  </r>
  <r>
    <x v="146"/>
    <n v="26"/>
    <n v="8"/>
    <x v="7"/>
    <x v="3"/>
  </r>
  <r>
    <x v="147"/>
    <n v="26"/>
    <n v="15"/>
    <x v="7"/>
    <x v="14"/>
  </r>
  <r>
    <x v="148"/>
    <n v="26"/>
    <n v="5"/>
    <x v="7"/>
    <x v="15"/>
  </r>
  <r>
    <x v="149"/>
    <n v="9"/>
    <n v="3"/>
    <x v="8"/>
    <x v="4"/>
  </r>
  <r>
    <x v="150"/>
    <n v="9"/>
    <n v="4"/>
    <x v="8"/>
    <x v="10"/>
  </r>
  <r>
    <x v="151"/>
    <n v="9"/>
    <n v="8"/>
    <x v="8"/>
    <x v="3"/>
  </r>
  <r>
    <x v="152"/>
    <n v="9"/>
    <n v="10"/>
    <x v="8"/>
    <x v="11"/>
  </r>
  <r>
    <x v="153"/>
    <n v="26"/>
    <n v="20"/>
    <x v="7"/>
    <x v="13"/>
  </r>
  <r>
    <x v="154"/>
    <n v="9"/>
    <n v="13"/>
    <x v="8"/>
    <x v="17"/>
  </r>
  <r>
    <x v="155"/>
    <n v="9"/>
    <n v="12"/>
    <x v="8"/>
    <x v="7"/>
  </r>
  <r>
    <x v="156"/>
    <n v="9"/>
    <n v="11"/>
    <x v="8"/>
    <x v="12"/>
  </r>
  <r>
    <x v="157"/>
    <n v="9"/>
    <n v="9"/>
    <x v="8"/>
    <x v="9"/>
  </r>
  <r>
    <x v="158"/>
    <n v="9"/>
    <n v="5"/>
    <x v="8"/>
    <x v="15"/>
  </r>
  <r>
    <x v="159"/>
    <n v="9"/>
    <n v="2"/>
    <x v="8"/>
    <x v="1"/>
  </r>
  <r>
    <x v="160"/>
    <n v="26"/>
    <n v="7"/>
    <x v="7"/>
    <x v="8"/>
  </r>
  <r>
    <x v="161"/>
    <n v="9"/>
    <n v="19"/>
    <x v="8"/>
    <x v="2"/>
  </r>
  <r>
    <x v="162"/>
    <n v="9"/>
    <n v="7"/>
    <x v="8"/>
    <x v="8"/>
  </r>
  <r>
    <x v="163"/>
    <n v="9"/>
    <n v="21"/>
    <x v="8"/>
    <x v="6"/>
  </r>
  <r>
    <x v="164"/>
    <n v="9"/>
    <n v="20"/>
    <x v="8"/>
    <x v="13"/>
  </r>
  <r>
    <x v="165"/>
    <n v="9"/>
    <n v="14"/>
    <x v="8"/>
    <x v="16"/>
  </r>
  <r>
    <x v="166"/>
    <n v="26"/>
    <n v="6"/>
    <x v="7"/>
    <x v="18"/>
  </r>
  <r>
    <x v="167"/>
    <n v="9"/>
    <n v="23"/>
    <x v="8"/>
    <x v="19"/>
  </r>
  <r>
    <x v="153"/>
    <n v="26"/>
    <n v="18"/>
    <x v="7"/>
    <x v="5"/>
  </r>
  <r>
    <x v="168"/>
    <n v="9"/>
    <n v="15"/>
    <x v="8"/>
    <x v="14"/>
  </r>
  <r>
    <x v="169"/>
    <n v="9"/>
    <n v="22"/>
    <x v="8"/>
    <x v="20"/>
  </r>
  <r>
    <x v="170"/>
    <n v="9"/>
    <n v="6"/>
    <x v="8"/>
    <x v="18"/>
  </r>
  <r>
    <x v="171"/>
    <n v="9"/>
    <n v="18"/>
    <x v="8"/>
    <x v="5"/>
  </r>
  <r>
    <x v="172"/>
    <n v="10"/>
    <n v="21"/>
    <x v="9"/>
    <x v="6"/>
  </r>
  <r>
    <x v="173"/>
    <n v="10"/>
    <n v="22"/>
    <x v="9"/>
    <x v="20"/>
  </r>
  <r>
    <x v="174"/>
    <n v="10"/>
    <n v="10"/>
    <x v="9"/>
    <x v="11"/>
  </r>
  <r>
    <x v="175"/>
    <n v="10"/>
    <n v="19"/>
    <x v="9"/>
    <x v="2"/>
  </r>
  <r>
    <x v="176"/>
    <n v="10"/>
    <n v="12"/>
    <x v="9"/>
    <x v="7"/>
  </r>
  <r>
    <x v="177"/>
    <n v="10"/>
    <n v="4"/>
    <x v="9"/>
    <x v="10"/>
  </r>
  <r>
    <x v="178"/>
    <n v="10"/>
    <n v="3"/>
    <x v="9"/>
    <x v="4"/>
  </r>
  <r>
    <x v="179"/>
    <n v="10"/>
    <n v="23"/>
    <x v="9"/>
    <x v="19"/>
  </r>
  <r>
    <x v="180"/>
    <n v="10"/>
    <n v="8"/>
    <x v="9"/>
    <x v="3"/>
  </r>
  <r>
    <x v="181"/>
    <n v="10"/>
    <n v="20"/>
    <x v="9"/>
    <x v="13"/>
  </r>
  <r>
    <x v="182"/>
    <n v="10"/>
    <n v="13"/>
    <x v="9"/>
    <x v="17"/>
  </r>
  <r>
    <x v="183"/>
    <n v="10"/>
    <n v="11"/>
    <x v="9"/>
    <x v="12"/>
  </r>
  <r>
    <x v="184"/>
    <n v="10"/>
    <n v="9"/>
    <x v="9"/>
    <x v="9"/>
  </r>
  <r>
    <x v="185"/>
    <n v="10"/>
    <n v="2"/>
    <x v="9"/>
    <x v="1"/>
  </r>
  <r>
    <x v="186"/>
    <n v="10"/>
    <n v="18"/>
    <x v="9"/>
    <x v="5"/>
  </r>
  <r>
    <x v="187"/>
    <n v="10"/>
    <n v="5"/>
    <x v="9"/>
    <x v="15"/>
  </r>
  <r>
    <x v="188"/>
    <n v="10"/>
    <n v="15"/>
    <x v="9"/>
    <x v="14"/>
  </r>
  <r>
    <x v="189"/>
    <n v="10"/>
    <n v="14"/>
    <x v="9"/>
    <x v="16"/>
  </r>
  <r>
    <x v="190"/>
    <n v="10"/>
    <n v="7"/>
    <x v="9"/>
    <x v="8"/>
  </r>
  <r>
    <x v="191"/>
    <n v="10"/>
    <n v="6"/>
    <x v="9"/>
    <x v="18"/>
  </r>
  <r>
    <x v="192"/>
    <n v="11"/>
    <n v="3"/>
    <x v="10"/>
    <x v="4"/>
  </r>
  <r>
    <x v="193"/>
    <n v="11"/>
    <n v="20"/>
    <x v="10"/>
    <x v="13"/>
  </r>
  <r>
    <x v="194"/>
    <n v="11"/>
    <n v="10"/>
    <x v="10"/>
    <x v="11"/>
  </r>
  <r>
    <x v="195"/>
    <n v="11"/>
    <n v="8"/>
    <x v="10"/>
    <x v="3"/>
  </r>
  <r>
    <x v="196"/>
    <n v="11"/>
    <n v="11"/>
    <x v="10"/>
    <x v="12"/>
  </r>
  <r>
    <x v="197"/>
    <n v="11"/>
    <n v="4"/>
    <x v="10"/>
    <x v="10"/>
  </r>
  <r>
    <x v="198"/>
    <n v="11"/>
    <n v="5"/>
    <x v="10"/>
    <x v="15"/>
  </r>
  <r>
    <x v="199"/>
    <n v="11"/>
    <n v="7"/>
    <x v="10"/>
    <x v="8"/>
  </r>
  <r>
    <x v="200"/>
    <n v="11"/>
    <n v="12"/>
    <x v="10"/>
    <x v="7"/>
  </r>
  <r>
    <x v="201"/>
    <n v="11"/>
    <n v="9"/>
    <x v="10"/>
    <x v="9"/>
  </r>
  <r>
    <x v="202"/>
    <n v="11"/>
    <n v="2"/>
    <x v="10"/>
    <x v="1"/>
  </r>
  <r>
    <x v="203"/>
    <n v="11"/>
    <n v="15"/>
    <x v="10"/>
    <x v="14"/>
  </r>
  <r>
    <x v="204"/>
    <n v="11"/>
    <n v="13"/>
    <x v="10"/>
    <x v="17"/>
  </r>
  <r>
    <x v="65"/>
    <n v="11"/>
    <n v="14"/>
    <x v="10"/>
    <x v="16"/>
  </r>
  <r>
    <x v="205"/>
    <n v="11"/>
    <n v="6"/>
    <x v="10"/>
    <x v="18"/>
  </r>
  <r>
    <x v="206"/>
    <n v="11"/>
    <n v="21"/>
    <x v="10"/>
    <x v="6"/>
  </r>
  <r>
    <x v="207"/>
    <n v="11"/>
    <n v="19"/>
    <x v="10"/>
    <x v="2"/>
  </r>
  <r>
    <x v="208"/>
    <n v="11"/>
    <n v="18"/>
    <x v="10"/>
    <x v="5"/>
  </r>
  <r>
    <x v="209"/>
    <n v="34"/>
    <n v="19"/>
    <x v="11"/>
    <x v="2"/>
  </r>
  <r>
    <x v="210"/>
    <n v="34"/>
    <n v="2"/>
    <x v="11"/>
    <x v="1"/>
  </r>
  <r>
    <x v="211"/>
    <n v="34"/>
    <n v="3"/>
    <x v="11"/>
    <x v="4"/>
  </r>
  <r>
    <x v="212"/>
    <n v="34"/>
    <n v="4"/>
    <x v="11"/>
    <x v="10"/>
  </r>
  <r>
    <x v="213"/>
    <n v="34"/>
    <n v="7"/>
    <x v="11"/>
    <x v="8"/>
  </r>
  <r>
    <x v="214"/>
    <n v="34"/>
    <n v="5"/>
    <x v="11"/>
    <x v="15"/>
  </r>
  <r>
    <x v="215"/>
    <n v="34"/>
    <n v="15"/>
    <x v="11"/>
    <x v="14"/>
  </r>
  <r>
    <x v="216"/>
    <n v="34"/>
    <n v="6"/>
    <x v="11"/>
    <x v="18"/>
  </r>
  <r>
    <x v="217"/>
    <n v="34"/>
    <n v="8"/>
    <x v="11"/>
    <x v="3"/>
  </r>
  <r>
    <x v="218"/>
    <n v="34"/>
    <n v="12"/>
    <x v="11"/>
    <x v="7"/>
  </r>
  <r>
    <x v="219"/>
    <n v="34"/>
    <n v="14"/>
    <x v="11"/>
    <x v="16"/>
  </r>
  <r>
    <x v="220"/>
    <n v="12"/>
    <n v="7"/>
    <x v="12"/>
    <x v="8"/>
  </r>
  <r>
    <x v="221"/>
    <n v="12"/>
    <n v="19"/>
    <x v="12"/>
    <x v="2"/>
  </r>
  <r>
    <x v="222"/>
    <n v="12"/>
    <n v="12"/>
    <x v="12"/>
    <x v="7"/>
  </r>
  <r>
    <x v="223"/>
    <n v="12"/>
    <n v="10"/>
    <x v="12"/>
    <x v="11"/>
  </r>
  <r>
    <x v="224"/>
    <n v="12"/>
    <n v="4"/>
    <x v="12"/>
    <x v="10"/>
  </r>
  <r>
    <x v="225"/>
    <n v="34"/>
    <n v="13"/>
    <x v="11"/>
    <x v="17"/>
  </r>
  <r>
    <x v="226"/>
    <n v="12"/>
    <n v="9"/>
    <x v="12"/>
    <x v="9"/>
  </r>
  <r>
    <x v="227"/>
    <n v="12"/>
    <n v="3"/>
    <x v="12"/>
    <x v="4"/>
  </r>
  <r>
    <x v="228"/>
    <n v="34"/>
    <n v="9"/>
    <x v="11"/>
    <x v="9"/>
  </r>
  <r>
    <x v="229"/>
    <n v="12"/>
    <n v="15"/>
    <x v="12"/>
    <x v="14"/>
  </r>
  <r>
    <x v="230"/>
    <n v="12"/>
    <n v="11"/>
    <x v="12"/>
    <x v="12"/>
  </r>
  <r>
    <x v="231"/>
    <n v="12"/>
    <n v="14"/>
    <x v="12"/>
    <x v="16"/>
  </r>
  <r>
    <x v="232"/>
    <n v="12"/>
    <n v="18"/>
    <x v="12"/>
    <x v="5"/>
  </r>
  <r>
    <x v="233"/>
    <n v="12"/>
    <n v="8"/>
    <x v="12"/>
    <x v="3"/>
  </r>
  <r>
    <x v="234"/>
    <n v="12"/>
    <n v="13"/>
    <x v="12"/>
    <x v="17"/>
  </r>
  <r>
    <x v="235"/>
    <n v="34"/>
    <n v="11"/>
    <x v="11"/>
    <x v="12"/>
  </r>
  <r>
    <x v="236"/>
    <n v="12"/>
    <n v="5"/>
    <x v="12"/>
    <x v="15"/>
  </r>
  <r>
    <x v="237"/>
    <n v="12"/>
    <n v="2"/>
    <x v="12"/>
    <x v="1"/>
  </r>
  <r>
    <x v="238"/>
    <n v="12"/>
    <n v="21"/>
    <x v="12"/>
    <x v="6"/>
  </r>
  <r>
    <x v="239"/>
    <n v="34"/>
    <n v="18"/>
    <x v="11"/>
    <x v="5"/>
  </r>
  <r>
    <x v="240"/>
    <n v="34"/>
    <n v="10"/>
    <x v="11"/>
    <x v="11"/>
  </r>
  <r>
    <x v="241"/>
    <n v="12"/>
    <n v="6"/>
    <x v="12"/>
    <x v="18"/>
  </r>
  <r>
    <x v="242"/>
    <n v="34"/>
    <n v="21"/>
    <x v="11"/>
    <x v="6"/>
  </r>
  <r>
    <x v="243"/>
    <n v="12"/>
    <n v="20"/>
    <x v="12"/>
    <x v="13"/>
  </r>
  <r>
    <x v="244"/>
    <n v="31"/>
    <n v="10"/>
    <x v="13"/>
    <x v="11"/>
  </r>
  <r>
    <x v="245"/>
    <n v="31"/>
    <n v="11"/>
    <x v="13"/>
    <x v="12"/>
  </r>
  <r>
    <x v="246"/>
    <n v="31"/>
    <n v="9"/>
    <x v="13"/>
    <x v="9"/>
  </r>
  <r>
    <x v="247"/>
    <n v="31"/>
    <n v="12"/>
    <x v="13"/>
    <x v="7"/>
  </r>
  <r>
    <x v="248"/>
    <n v="31"/>
    <n v="8"/>
    <x v="13"/>
    <x v="3"/>
  </r>
  <r>
    <x v="144"/>
    <n v="31"/>
    <n v="19"/>
    <x v="13"/>
    <x v="2"/>
  </r>
  <r>
    <x v="249"/>
    <n v="31"/>
    <n v="21"/>
    <x v="13"/>
    <x v="6"/>
  </r>
  <r>
    <x v="250"/>
    <n v="31"/>
    <n v="5"/>
    <x v="13"/>
    <x v="15"/>
  </r>
  <r>
    <x v="251"/>
    <n v="31"/>
    <n v="20"/>
    <x v="13"/>
    <x v="13"/>
  </r>
  <r>
    <x v="252"/>
    <n v="31"/>
    <n v="7"/>
    <x v="13"/>
    <x v="8"/>
  </r>
  <r>
    <x v="253"/>
    <n v="31"/>
    <n v="4"/>
    <x v="13"/>
    <x v="10"/>
  </r>
  <r>
    <x v="254"/>
    <n v="31"/>
    <n v="3"/>
    <x v="13"/>
    <x v="4"/>
  </r>
  <r>
    <x v="255"/>
    <n v="33"/>
    <n v="10"/>
    <x v="14"/>
    <x v="11"/>
  </r>
  <r>
    <x v="256"/>
    <n v="33"/>
    <n v="11"/>
    <x v="14"/>
    <x v="12"/>
  </r>
  <r>
    <x v="257"/>
    <n v="33"/>
    <n v="4"/>
    <x v="14"/>
    <x v="10"/>
  </r>
  <r>
    <x v="258"/>
    <n v="33"/>
    <n v="8"/>
    <x v="14"/>
    <x v="3"/>
  </r>
  <r>
    <x v="259"/>
    <n v="33"/>
    <n v="13"/>
    <x v="14"/>
    <x v="17"/>
  </r>
  <r>
    <x v="260"/>
    <n v="33"/>
    <n v="12"/>
    <x v="14"/>
    <x v="7"/>
  </r>
  <r>
    <x v="261"/>
    <n v="33"/>
    <n v="9"/>
    <x v="14"/>
    <x v="9"/>
  </r>
  <r>
    <x v="262"/>
    <n v="33"/>
    <n v="3"/>
    <x v="14"/>
    <x v="4"/>
  </r>
  <r>
    <x v="263"/>
    <n v="33"/>
    <n v="7"/>
    <x v="14"/>
    <x v="8"/>
  </r>
  <r>
    <x v="264"/>
    <n v="33"/>
    <n v="21"/>
    <x v="14"/>
    <x v="6"/>
  </r>
  <r>
    <x v="265"/>
    <n v="33"/>
    <n v="6"/>
    <x v="14"/>
    <x v="18"/>
  </r>
  <r>
    <x v="266"/>
    <n v="34"/>
    <n v="20"/>
    <x v="11"/>
    <x v="13"/>
  </r>
  <r>
    <x v="267"/>
    <n v="33"/>
    <n v="20"/>
    <x v="14"/>
    <x v="13"/>
  </r>
  <r>
    <x v="268"/>
    <n v="30"/>
    <n v="10"/>
    <x v="15"/>
    <x v="11"/>
  </r>
  <r>
    <x v="269"/>
    <n v="30"/>
    <n v="19"/>
    <x v="15"/>
    <x v="2"/>
  </r>
  <r>
    <x v="270"/>
    <n v="33"/>
    <n v="5"/>
    <x v="14"/>
    <x v="15"/>
  </r>
  <r>
    <x v="271"/>
    <n v="33"/>
    <n v="15"/>
    <x v="14"/>
    <x v="14"/>
  </r>
  <r>
    <x v="272"/>
    <n v="33"/>
    <n v="18"/>
    <x v="14"/>
    <x v="5"/>
  </r>
  <r>
    <x v="273"/>
    <n v="33"/>
    <n v="2"/>
    <x v="14"/>
    <x v="1"/>
  </r>
  <r>
    <x v="274"/>
    <n v="33"/>
    <n v="14"/>
    <x v="14"/>
    <x v="16"/>
  </r>
  <r>
    <x v="275"/>
    <n v="33"/>
    <n v="19"/>
    <x v="14"/>
    <x v="2"/>
  </r>
  <r>
    <x v="276"/>
    <n v="30"/>
    <n v="21"/>
    <x v="15"/>
    <x v="6"/>
  </r>
  <r>
    <x v="277"/>
    <n v="30"/>
    <n v="11"/>
    <x v="15"/>
    <x v="12"/>
  </r>
  <r>
    <x v="278"/>
    <n v="30"/>
    <n v="12"/>
    <x v="15"/>
    <x v="7"/>
  </r>
  <r>
    <x v="279"/>
    <n v="30"/>
    <n v="4"/>
    <x v="15"/>
    <x v="10"/>
  </r>
  <r>
    <x v="280"/>
    <n v="30"/>
    <n v="8"/>
    <x v="15"/>
    <x v="3"/>
  </r>
  <r>
    <x v="281"/>
    <n v="30"/>
    <n v="9"/>
    <x v="15"/>
    <x v="9"/>
  </r>
  <r>
    <x v="282"/>
    <n v="30"/>
    <n v="7"/>
    <x v="15"/>
    <x v="8"/>
  </r>
  <r>
    <x v="283"/>
    <n v="30"/>
    <n v="6"/>
    <x v="15"/>
    <x v="18"/>
  </r>
  <r>
    <x v="284"/>
    <n v="30"/>
    <n v="20"/>
    <x v="15"/>
    <x v="13"/>
  </r>
  <r>
    <x v="285"/>
    <n v="30"/>
    <n v="3"/>
    <x v="15"/>
    <x v="4"/>
  </r>
  <r>
    <x v="286"/>
    <n v="30"/>
    <n v="5"/>
    <x v="15"/>
    <x v="15"/>
  </r>
  <r>
    <x v="134"/>
    <n v="33"/>
    <n v="23"/>
    <x v="14"/>
    <x v="19"/>
  </r>
  <r>
    <x v="287"/>
    <n v="30"/>
    <n v="13"/>
    <x v="15"/>
    <x v="17"/>
  </r>
  <r>
    <x v="288"/>
    <n v="30"/>
    <n v="15"/>
    <x v="15"/>
    <x v="14"/>
  </r>
  <r>
    <x v="289"/>
    <n v="30"/>
    <n v="14"/>
    <x v="15"/>
    <x v="16"/>
  </r>
  <r>
    <x v="134"/>
    <n v="30"/>
    <n v="23"/>
    <x v="15"/>
    <x v="19"/>
  </r>
  <r>
    <x v="290"/>
    <n v="22"/>
    <n v="8"/>
    <x v="16"/>
    <x v="3"/>
  </r>
  <r>
    <x v="291"/>
    <n v="22"/>
    <n v="6"/>
    <x v="16"/>
    <x v="18"/>
  </r>
  <r>
    <x v="292"/>
    <n v="22"/>
    <n v="20"/>
    <x v="16"/>
    <x v="13"/>
  </r>
  <r>
    <x v="293"/>
    <n v="22"/>
    <n v="19"/>
    <x v="16"/>
    <x v="2"/>
  </r>
  <r>
    <x v="294"/>
    <n v="22"/>
    <n v="4"/>
    <x v="16"/>
    <x v="10"/>
  </r>
  <r>
    <x v="295"/>
    <n v="22"/>
    <n v="3"/>
    <x v="16"/>
    <x v="4"/>
  </r>
  <r>
    <x v="296"/>
    <n v="22"/>
    <n v="10"/>
    <x v="16"/>
    <x v="11"/>
  </r>
  <r>
    <x v="297"/>
    <n v="22"/>
    <n v="5"/>
    <x v="16"/>
    <x v="15"/>
  </r>
  <r>
    <x v="298"/>
    <n v="22"/>
    <n v="11"/>
    <x v="16"/>
    <x v="12"/>
  </r>
  <r>
    <x v="299"/>
    <n v="22"/>
    <n v="12"/>
    <x v="16"/>
    <x v="7"/>
  </r>
  <r>
    <x v="300"/>
    <n v="22"/>
    <n v="9"/>
    <x v="16"/>
    <x v="9"/>
  </r>
  <r>
    <x v="121"/>
    <n v="30"/>
    <n v="2"/>
    <x v="15"/>
    <x v="1"/>
  </r>
  <r>
    <x v="301"/>
    <n v="22"/>
    <n v="7"/>
    <x v="16"/>
    <x v="8"/>
  </r>
  <r>
    <x v="167"/>
    <n v="32"/>
    <n v="21"/>
    <x v="17"/>
    <x v="6"/>
  </r>
  <r>
    <x v="302"/>
    <n v="32"/>
    <n v="10"/>
    <x v="17"/>
    <x v="11"/>
  </r>
  <r>
    <x v="303"/>
    <n v="32"/>
    <n v="19"/>
    <x v="17"/>
    <x v="2"/>
  </r>
  <r>
    <x v="304"/>
    <n v="32"/>
    <n v="4"/>
    <x v="17"/>
    <x v="10"/>
  </r>
  <r>
    <x v="305"/>
    <n v="32"/>
    <n v="11"/>
    <x v="17"/>
    <x v="12"/>
  </r>
  <r>
    <x v="306"/>
    <n v="31"/>
    <n v="13"/>
    <x v="13"/>
    <x v="17"/>
  </r>
  <r>
    <x v="307"/>
    <n v="22"/>
    <n v="2"/>
    <x v="16"/>
    <x v="1"/>
  </r>
  <r>
    <x v="308"/>
    <n v="32"/>
    <n v="20"/>
    <x v="17"/>
    <x v="13"/>
  </r>
  <r>
    <x v="309"/>
    <n v="32"/>
    <n v="12"/>
    <x v="17"/>
    <x v="7"/>
  </r>
  <r>
    <x v="310"/>
    <n v="32"/>
    <n v="8"/>
    <x v="17"/>
    <x v="3"/>
  </r>
  <r>
    <x v="311"/>
    <n v="31"/>
    <n v="15"/>
    <x v="13"/>
    <x v="14"/>
  </r>
  <r>
    <x v="312"/>
    <n v="31"/>
    <n v="14"/>
    <x v="13"/>
    <x v="16"/>
  </r>
  <r>
    <x v="313"/>
    <n v="31"/>
    <n v="23"/>
    <x v="13"/>
    <x v="19"/>
  </r>
  <r>
    <x v="314"/>
    <n v="32"/>
    <n v="3"/>
    <x v="17"/>
    <x v="4"/>
  </r>
  <r>
    <x v="315"/>
    <n v="32"/>
    <n v="2"/>
    <x v="17"/>
    <x v="1"/>
  </r>
  <r>
    <x v="119"/>
    <n v="32"/>
    <n v="9"/>
    <x v="17"/>
    <x v="9"/>
  </r>
  <r>
    <x v="186"/>
    <n v="31"/>
    <n v="2"/>
    <x v="13"/>
    <x v="1"/>
  </r>
  <r>
    <x v="316"/>
    <n v="32"/>
    <n v="13"/>
    <x v="17"/>
    <x v="17"/>
  </r>
  <r>
    <x v="167"/>
    <n v="22"/>
    <n v="23"/>
    <x v="16"/>
    <x v="19"/>
  </r>
  <r>
    <x v="0"/>
    <n v="22"/>
    <n v="15"/>
    <x v="16"/>
    <x v="14"/>
  </r>
  <r>
    <x v="119"/>
    <n v="22"/>
    <n v="13"/>
    <x v="16"/>
    <x v="17"/>
  </r>
  <r>
    <x v="317"/>
    <n v="22"/>
    <n v="14"/>
    <x v="16"/>
    <x v="16"/>
  </r>
  <r>
    <x v="318"/>
    <n v="22"/>
    <n v="21"/>
    <x v="16"/>
    <x v="6"/>
  </r>
  <r>
    <x v="319"/>
    <n v="22"/>
    <n v="18"/>
    <x v="16"/>
    <x v="5"/>
  </r>
  <r>
    <x v="242"/>
    <n v="31"/>
    <n v="18"/>
    <x v="13"/>
    <x v="5"/>
  </r>
  <r>
    <x v="129"/>
    <n v="32"/>
    <n v="14"/>
    <x v="17"/>
    <x v="16"/>
  </r>
  <r>
    <x v="320"/>
    <n v="32"/>
    <n v="7"/>
    <x v="17"/>
    <x v="8"/>
  </r>
  <r>
    <x v="321"/>
    <n v="32"/>
    <n v="5"/>
    <x v="17"/>
    <x v="15"/>
  </r>
  <r>
    <x v="134"/>
    <n v="31"/>
    <n v="22"/>
    <x v="13"/>
    <x v="20"/>
  </r>
  <r>
    <x v="36"/>
    <n v="31"/>
    <n v="6"/>
    <x v="13"/>
    <x v="18"/>
  </r>
  <r>
    <x v="37"/>
    <n v="32"/>
    <n v="15"/>
    <x v="17"/>
    <x v="14"/>
  </r>
  <r>
    <x v="134"/>
    <n v="12"/>
    <n v="17"/>
    <x v="12"/>
    <x v="21"/>
  </r>
  <r>
    <x v="322"/>
    <n v="13"/>
    <n v="11"/>
    <x v="18"/>
    <x v="12"/>
  </r>
  <r>
    <x v="323"/>
    <n v="13"/>
    <n v="10"/>
    <x v="18"/>
    <x v="11"/>
  </r>
  <r>
    <x v="324"/>
    <n v="13"/>
    <n v="9"/>
    <x v="18"/>
    <x v="9"/>
  </r>
  <r>
    <x v="325"/>
    <n v="13"/>
    <n v="8"/>
    <x v="18"/>
    <x v="3"/>
  </r>
  <r>
    <x v="326"/>
    <n v="13"/>
    <n v="4"/>
    <x v="18"/>
    <x v="10"/>
  </r>
  <r>
    <x v="212"/>
    <n v="13"/>
    <n v="12"/>
    <x v="18"/>
    <x v="7"/>
  </r>
  <r>
    <x v="327"/>
    <n v="13"/>
    <n v="7"/>
    <x v="18"/>
    <x v="8"/>
  </r>
  <r>
    <x v="134"/>
    <n v="32"/>
    <n v="18"/>
    <x v="17"/>
    <x v="5"/>
  </r>
  <r>
    <x v="328"/>
    <n v="13"/>
    <n v="5"/>
    <x v="18"/>
    <x v="15"/>
  </r>
  <r>
    <x v="329"/>
    <n v="13"/>
    <n v="3"/>
    <x v="18"/>
    <x v="4"/>
  </r>
  <r>
    <x v="5"/>
    <n v="13"/>
    <n v="2"/>
    <x v="18"/>
    <x v="1"/>
  </r>
  <r>
    <x v="330"/>
    <n v="13"/>
    <n v="13"/>
    <x v="18"/>
    <x v="17"/>
  </r>
  <r>
    <x v="62"/>
    <n v="13"/>
    <n v="21"/>
    <x v="18"/>
    <x v="6"/>
  </r>
  <r>
    <x v="331"/>
    <n v="13"/>
    <n v="14"/>
    <x v="18"/>
    <x v="16"/>
  </r>
  <r>
    <x v="332"/>
    <n v="13"/>
    <n v="15"/>
    <x v="18"/>
    <x v="14"/>
  </r>
  <r>
    <x v="333"/>
    <n v="13"/>
    <n v="20"/>
    <x v="18"/>
    <x v="13"/>
  </r>
  <r>
    <x v="132"/>
    <n v="13"/>
    <n v="22"/>
    <x v="18"/>
    <x v="20"/>
  </r>
  <r>
    <x v="334"/>
    <n v="13"/>
    <n v="19"/>
    <x v="18"/>
    <x v="2"/>
  </r>
  <r>
    <x v="335"/>
    <n v="30"/>
    <n v="18"/>
    <x v="15"/>
    <x v="5"/>
  </r>
  <r>
    <x v="134"/>
    <n v="31"/>
    <n v="17"/>
    <x v="13"/>
    <x v="21"/>
  </r>
  <r>
    <x v="336"/>
    <n v="7"/>
    <n v="11"/>
    <x v="19"/>
    <x v="12"/>
  </r>
  <r>
    <x v="337"/>
    <n v="7"/>
    <n v="9"/>
    <x v="19"/>
    <x v="9"/>
  </r>
  <r>
    <x v="338"/>
    <n v="7"/>
    <n v="12"/>
    <x v="19"/>
    <x v="7"/>
  </r>
  <r>
    <x v="339"/>
    <n v="7"/>
    <n v="4"/>
    <x v="19"/>
    <x v="10"/>
  </r>
  <r>
    <x v="340"/>
    <n v="7"/>
    <n v="10"/>
    <x v="19"/>
    <x v="11"/>
  </r>
  <r>
    <x v="291"/>
    <n v="13"/>
    <n v="18"/>
    <x v="18"/>
    <x v="5"/>
  </r>
  <r>
    <x v="84"/>
    <n v="7"/>
    <n v="3"/>
    <x v="19"/>
    <x v="4"/>
  </r>
  <r>
    <x v="341"/>
    <n v="7"/>
    <n v="8"/>
    <x v="19"/>
    <x v="3"/>
  </r>
  <r>
    <x v="85"/>
    <n v="7"/>
    <n v="20"/>
    <x v="19"/>
    <x v="13"/>
  </r>
  <r>
    <x v="147"/>
    <n v="7"/>
    <n v="13"/>
    <x v="19"/>
    <x v="17"/>
  </r>
  <r>
    <x v="189"/>
    <n v="7"/>
    <n v="14"/>
    <x v="19"/>
    <x v="16"/>
  </r>
  <r>
    <x v="342"/>
    <n v="7"/>
    <n v="5"/>
    <x v="19"/>
    <x v="15"/>
  </r>
  <r>
    <x v="343"/>
    <n v="7"/>
    <n v="21"/>
    <x v="19"/>
    <x v="6"/>
  </r>
  <r>
    <x v="344"/>
    <n v="7"/>
    <n v="15"/>
    <x v="19"/>
    <x v="14"/>
  </r>
  <r>
    <x v="313"/>
    <n v="13"/>
    <n v="23"/>
    <x v="18"/>
    <x v="19"/>
  </r>
  <r>
    <x v="345"/>
    <n v="21"/>
    <n v="10"/>
    <x v="20"/>
    <x v="11"/>
  </r>
  <r>
    <x v="346"/>
    <n v="21"/>
    <n v="21"/>
    <x v="20"/>
    <x v="6"/>
  </r>
  <r>
    <x v="347"/>
    <n v="4"/>
    <n v="10"/>
    <x v="21"/>
    <x v="11"/>
  </r>
  <r>
    <x v="348"/>
    <n v="4"/>
    <n v="21"/>
    <x v="21"/>
    <x v="6"/>
  </r>
  <r>
    <x v="349"/>
    <n v="21"/>
    <n v="19"/>
    <x v="20"/>
    <x v="2"/>
  </r>
  <r>
    <x v="350"/>
    <n v="8"/>
    <n v="19"/>
    <x v="22"/>
    <x v="2"/>
  </r>
  <r>
    <x v="351"/>
    <n v="21"/>
    <n v="11"/>
    <x v="20"/>
    <x v="12"/>
  </r>
  <r>
    <x v="352"/>
    <n v="21"/>
    <n v="12"/>
    <x v="20"/>
    <x v="7"/>
  </r>
  <r>
    <x v="353"/>
    <n v="8"/>
    <n v="9"/>
    <x v="22"/>
    <x v="9"/>
  </r>
  <r>
    <x v="354"/>
    <n v="8"/>
    <n v="11"/>
    <x v="22"/>
    <x v="12"/>
  </r>
  <r>
    <x v="355"/>
    <n v="4"/>
    <n v="11"/>
    <x v="21"/>
    <x v="12"/>
  </r>
  <r>
    <x v="356"/>
    <n v="4"/>
    <n v="9"/>
    <x v="21"/>
    <x v="9"/>
  </r>
  <r>
    <x v="357"/>
    <n v="21"/>
    <n v="9"/>
    <x v="20"/>
    <x v="9"/>
  </r>
  <r>
    <x v="358"/>
    <n v="21"/>
    <n v="8"/>
    <x v="20"/>
    <x v="3"/>
  </r>
  <r>
    <x v="359"/>
    <n v="8"/>
    <n v="8"/>
    <x v="22"/>
    <x v="3"/>
  </r>
  <r>
    <x v="360"/>
    <n v="4"/>
    <n v="8"/>
    <x v="21"/>
    <x v="3"/>
  </r>
  <r>
    <x v="361"/>
    <n v="4"/>
    <n v="12"/>
    <x v="21"/>
    <x v="7"/>
  </r>
  <r>
    <x v="362"/>
    <n v="21"/>
    <n v="4"/>
    <x v="20"/>
    <x v="10"/>
  </r>
  <r>
    <x v="363"/>
    <n v="8"/>
    <n v="12"/>
    <x v="22"/>
    <x v="7"/>
  </r>
  <r>
    <x v="364"/>
    <n v="8"/>
    <n v="10"/>
    <x v="22"/>
    <x v="11"/>
  </r>
  <r>
    <x v="365"/>
    <n v="4"/>
    <n v="19"/>
    <x v="21"/>
    <x v="2"/>
  </r>
  <r>
    <x v="366"/>
    <n v="4"/>
    <n v="4"/>
    <x v="21"/>
    <x v="10"/>
  </r>
  <r>
    <x v="367"/>
    <n v="4"/>
    <n v="18"/>
    <x v="21"/>
    <x v="5"/>
  </r>
  <r>
    <x v="368"/>
    <n v="4"/>
    <n v="13"/>
    <x v="21"/>
    <x v="17"/>
  </r>
  <r>
    <x v="369"/>
    <n v="4"/>
    <n v="3"/>
    <x v="21"/>
    <x v="4"/>
  </r>
  <r>
    <x v="370"/>
    <n v="4"/>
    <n v="15"/>
    <x v="21"/>
    <x v="14"/>
  </r>
  <r>
    <x v="371"/>
    <n v="8"/>
    <n v="4"/>
    <x v="22"/>
    <x v="10"/>
  </r>
  <r>
    <x v="372"/>
    <n v="21"/>
    <n v="13"/>
    <x v="20"/>
    <x v="17"/>
  </r>
  <r>
    <x v="373"/>
    <n v="21"/>
    <n v="15"/>
    <x v="20"/>
    <x v="14"/>
  </r>
  <r>
    <x v="374"/>
    <n v="21"/>
    <n v="3"/>
    <x v="20"/>
    <x v="4"/>
  </r>
  <r>
    <x v="375"/>
    <n v="21"/>
    <n v="14"/>
    <x v="20"/>
    <x v="16"/>
  </r>
  <r>
    <x v="376"/>
    <n v="8"/>
    <n v="20"/>
    <x v="22"/>
    <x v="13"/>
  </r>
  <r>
    <x v="377"/>
    <n v="4"/>
    <n v="20"/>
    <x v="21"/>
    <x v="13"/>
  </r>
  <r>
    <x v="378"/>
    <n v="4"/>
    <n v="5"/>
    <x v="21"/>
    <x v="15"/>
  </r>
  <r>
    <x v="379"/>
    <n v="4"/>
    <n v="7"/>
    <x v="21"/>
    <x v="8"/>
  </r>
  <r>
    <x v="380"/>
    <n v="8"/>
    <n v="3"/>
    <x v="22"/>
    <x v="4"/>
  </r>
  <r>
    <x v="381"/>
    <n v="8"/>
    <n v="21"/>
    <x v="22"/>
    <x v="6"/>
  </r>
  <r>
    <x v="382"/>
    <n v="8"/>
    <n v="13"/>
    <x v="22"/>
    <x v="17"/>
  </r>
  <r>
    <x v="383"/>
    <n v="8"/>
    <n v="14"/>
    <x v="22"/>
    <x v="16"/>
  </r>
  <r>
    <x v="384"/>
    <n v="4"/>
    <n v="14"/>
    <x v="21"/>
    <x v="16"/>
  </r>
  <r>
    <x v="76"/>
    <n v="8"/>
    <n v="5"/>
    <x v="22"/>
    <x v="15"/>
  </r>
  <r>
    <x v="385"/>
    <n v="8"/>
    <n v="7"/>
    <x v="22"/>
    <x v="8"/>
  </r>
  <r>
    <x v="386"/>
    <n v="8"/>
    <n v="15"/>
    <x v="22"/>
    <x v="14"/>
  </r>
  <r>
    <x v="387"/>
    <n v="21"/>
    <n v="20"/>
    <x v="20"/>
    <x v="13"/>
  </r>
  <r>
    <x v="388"/>
    <n v="8"/>
    <n v="2"/>
    <x v="22"/>
    <x v="1"/>
  </r>
  <r>
    <x v="389"/>
    <n v="21"/>
    <n v="7"/>
    <x v="20"/>
    <x v="8"/>
  </r>
  <r>
    <x v="390"/>
    <n v="21"/>
    <n v="5"/>
    <x v="20"/>
    <x v="15"/>
  </r>
  <r>
    <x v="335"/>
    <n v="7"/>
    <n v="6"/>
    <x v="19"/>
    <x v="18"/>
  </r>
  <r>
    <x v="391"/>
    <n v="4"/>
    <n v="2"/>
    <x v="21"/>
    <x v="1"/>
  </r>
  <r>
    <x v="392"/>
    <n v="21"/>
    <n v="2"/>
    <x v="20"/>
    <x v="1"/>
  </r>
  <r>
    <x v="393"/>
    <n v="21"/>
    <n v="6"/>
    <x v="20"/>
    <x v="18"/>
  </r>
  <r>
    <x v="317"/>
    <n v="7"/>
    <n v="18"/>
    <x v="19"/>
    <x v="5"/>
  </r>
  <r>
    <x v="18"/>
    <n v="7"/>
    <n v="19"/>
    <x v="19"/>
    <x v="2"/>
  </r>
  <r>
    <x v="186"/>
    <n v="21"/>
    <n v="18"/>
    <x v="20"/>
    <x v="5"/>
  </r>
  <r>
    <x v="394"/>
    <n v="8"/>
    <n v="18"/>
    <x v="22"/>
    <x v="5"/>
  </r>
  <r>
    <x v="395"/>
    <n v="6"/>
    <n v="10"/>
    <x v="23"/>
    <x v="11"/>
  </r>
  <r>
    <x v="396"/>
    <n v="6"/>
    <n v="11"/>
    <x v="23"/>
    <x v="12"/>
  </r>
  <r>
    <x v="397"/>
    <n v="6"/>
    <n v="9"/>
    <x v="23"/>
    <x v="9"/>
  </r>
  <r>
    <x v="398"/>
    <n v="6"/>
    <n v="12"/>
    <x v="23"/>
    <x v="7"/>
  </r>
  <r>
    <x v="399"/>
    <n v="6"/>
    <n v="8"/>
    <x v="23"/>
    <x v="3"/>
  </r>
  <r>
    <x v="400"/>
    <n v="7"/>
    <n v="7"/>
    <x v="19"/>
    <x v="8"/>
  </r>
  <r>
    <x v="391"/>
    <n v="14"/>
    <n v="19"/>
    <x v="24"/>
    <x v="2"/>
  </r>
  <r>
    <x v="401"/>
    <n v="14"/>
    <n v="8"/>
    <x v="24"/>
    <x v="3"/>
  </r>
  <r>
    <x v="402"/>
    <n v="14"/>
    <n v="3"/>
    <x v="24"/>
    <x v="4"/>
  </r>
  <r>
    <x v="403"/>
    <n v="14"/>
    <n v="2"/>
    <x v="24"/>
    <x v="1"/>
  </r>
  <r>
    <x v="404"/>
    <n v="14"/>
    <n v="4"/>
    <x v="24"/>
    <x v="10"/>
  </r>
  <r>
    <x v="405"/>
    <n v="14"/>
    <n v="5"/>
    <x v="24"/>
    <x v="15"/>
  </r>
  <r>
    <x v="406"/>
    <n v="6"/>
    <n v="7"/>
    <x v="23"/>
    <x v="8"/>
  </r>
  <r>
    <x v="407"/>
    <n v="6"/>
    <n v="4"/>
    <x v="23"/>
    <x v="10"/>
  </r>
  <r>
    <x v="408"/>
    <n v="14"/>
    <n v="12"/>
    <x v="24"/>
    <x v="7"/>
  </r>
  <r>
    <x v="409"/>
    <n v="6"/>
    <n v="15"/>
    <x v="23"/>
    <x v="14"/>
  </r>
  <r>
    <x v="410"/>
    <n v="6"/>
    <n v="14"/>
    <x v="23"/>
    <x v="16"/>
  </r>
  <r>
    <x v="411"/>
    <n v="14"/>
    <n v="9"/>
    <x v="24"/>
    <x v="9"/>
  </r>
  <r>
    <x v="412"/>
    <n v="14"/>
    <n v="11"/>
    <x v="24"/>
    <x v="12"/>
  </r>
  <r>
    <x v="413"/>
    <n v="6"/>
    <n v="13"/>
    <x v="23"/>
    <x v="17"/>
  </r>
  <r>
    <x v="414"/>
    <n v="14"/>
    <n v="10"/>
    <x v="24"/>
    <x v="11"/>
  </r>
  <r>
    <x v="415"/>
    <n v="6"/>
    <n v="3"/>
    <x v="23"/>
    <x v="4"/>
  </r>
  <r>
    <x v="416"/>
    <n v="6"/>
    <n v="5"/>
    <x v="23"/>
    <x v="15"/>
  </r>
  <r>
    <x v="417"/>
    <n v="6"/>
    <n v="2"/>
    <x v="23"/>
    <x v="1"/>
  </r>
  <r>
    <x v="313"/>
    <n v="6"/>
    <n v="6"/>
    <x v="23"/>
    <x v="18"/>
  </r>
  <r>
    <x v="418"/>
    <n v="6"/>
    <n v="18"/>
    <x v="23"/>
    <x v="5"/>
  </r>
  <r>
    <x v="419"/>
    <n v="6"/>
    <n v="19"/>
    <x v="23"/>
    <x v="2"/>
  </r>
  <r>
    <x v="420"/>
    <n v="14"/>
    <n v="20"/>
    <x v="24"/>
    <x v="13"/>
  </r>
  <r>
    <x v="421"/>
    <n v="4"/>
    <n v="6"/>
    <x v="21"/>
    <x v="18"/>
  </r>
  <r>
    <x v="422"/>
    <n v="6"/>
    <n v="20"/>
    <x v="23"/>
    <x v="13"/>
  </r>
  <r>
    <x v="423"/>
    <n v="6"/>
    <n v="21"/>
    <x v="23"/>
    <x v="6"/>
  </r>
  <r>
    <x v="424"/>
    <n v="14"/>
    <n v="7"/>
    <x v="24"/>
    <x v="8"/>
  </r>
  <r>
    <x v="231"/>
    <n v="14"/>
    <n v="21"/>
    <x v="24"/>
    <x v="6"/>
  </r>
  <r>
    <x v="425"/>
    <n v="14"/>
    <n v="13"/>
    <x v="24"/>
    <x v="17"/>
  </r>
  <r>
    <x v="426"/>
    <n v="14"/>
    <n v="15"/>
    <x v="24"/>
    <x v="14"/>
  </r>
  <r>
    <x v="367"/>
    <n v="14"/>
    <n v="14"/>
    <x v="24"/>
    <x v="16"/>
  </r>
  <r>
    <x v="335"/>
    <n v="4"/>
    <n v="22"/>
    <x v="21"/>
    <x v="20"/>
  </r>
  <r>
    <x v="313"/>
    <n v="4"/>
    <n v="16"/>
    <x v="21"/>
    <x v="22"/>
  </r>
  <r>
    <x v="313"/>
    <n v="7"/>
    <n v="23"/>
    <x v="19"/>
    <x v="19"/>
  </r>
  <r>
    <x v="313"/>
    <n v="7"/>
    <n v="2"/>
    <x v="19"/>
    <x v="1"/>
  </r>
  <r>
    <x v="427"/>
    <n v="20"/>
    <n v="4"/>
    <x v="25"/>
    <x v="10"/>
  </r>
  <r>
    <x v="428"/>
    <n v="20"/>
    <n v="5"/>
    <x v="25"/>
    <x v="15"/>
  </r>
  <r>
    <x v="429"/>
    <n v="20"/>
    <n v="3"/>
    <x v="25"/>
    <x v="4"/>
  </r>
  <r>
    <x v="430"/>
    <n v="20"/>
    <n v="8"/>
    <x v="25"/>
    <x v="3"/>
  </r>
  <r>
    <x v="431"/>
    <n v="20"/>
    <n v="10"/>
    <x v="25"/>
    <x v="11"/>
  </r>
  <r>
    <x v="69"/>
    <n v="21"/>
    <n v="23"/>
    <x v="20"/>
    <x v="19"/>
  </r>
  <r>
    <x v="432"/>
    <n v="20"/>
    <n v="11"/>
    <x v="25"/>
    <x v="12"/>
  </r>
  <r>
    <x v="36"/>
    <n v="14"/>
    <n v="18"/>
    <x v="24"/>
    <x v="5"/>
  </r>
  <r>
    <x v="433"/>
    <n v="20"/>
    <n v="12"/>
    <x v="25"/>
    <x v="7"/>
  </r>
  <r>
    <x v="434"/>
    <n v="20"/>
    <n v="20"/>
    <x v="25"/>
    <x v="13"/>
  </r>
  <r>
    <x v="435"/>
    <n v="20"/>
    <n v="2"/>
    <x v="25"/>
    <x v="1"/>
  </r>
  <r>
    <x v="436"/>
    <n v="20"/>
    <n v="21"/>
    <x v="25"/>
    <x v="6"/>
  </r>
  <r>
    <x v="437"/>
    <n v="20"/>
    <n v="6"/>
    <x v="25"/>
    <x v="18"/>
  </r>
  <r>
    <x v="438"/>
    <n v="20"/>
    <n v="9"/>
    <x v="25"/>
    <x v="9"/>
  </r>
  <r>
    <x v="203"/>
    <n v="20"/>
    <n v="13"/>
    <x v="25"/>
    <x v="17"/>
  </r>
  <r>
    <x v="439"/>
    <n v="20"/>
    <n v="7"/>
    <x v="25"/>
    <x v="8"/>
  </r>
  <r>
    <x v="440"/>
    <n v="20"/>
    <n v="14"/>
    <x v="25"/>
    <x v="16"/>
  </r>
  <r>
    <x v="441"/>
    <n v="20"/>
    <n v="15"/>
    <x v="25"/>
    <x v="14"/>
  </r>
  <r>
    <x v="120"/>
    <n v="20"/>
    <n v="19"/>
    <x v="25"/>
    <x v="2"/>
  </r>
  <r>
    <x v="442"/>
    <n v="16"/>
    <n v="19"/>
    <x v="26"/>
    <x v="2"/>
  </r>
  <r>
    <x v="443"/>
    <n v="16"/>
    <n v="10"/>
    <x v="26"/>
    <x v="11"/>
  </r>
  <r>
    <x v="444"/>
    <n v="16"/>
    <n v="12"/>
    <x v="26"/>
    <x v="7"/>
  </r>
  <r>
    <x v="445"/>
    <n v="16"/>
    <n v="11"/>
    <x v="26"/>
    <x v="12"/>
  </r>
  <r>
    <x v="446"/>
    <n v="16"/>
    <n v="15"/>
    <x v="26"/>
    <x v="14"/>
  </r>
  <r>
    <x v="447"/>
    <n v="16"/>
    <n v="9"/>
    <x v="26"/>
    <x v="9"/>
  </r>
  <r>
    <x v="448"/>
    <n v="16"/>
    <n v="4"/>
    <x v="26"/>
    <x v="10"/>
  </r>
  <r>
    <x v="449"/>
    <n v="3"/>
    <n v="10"/>
    <x v="27"/>
    <x v="11"/>
  </r>
  <r>
    <x v="450"/>
    <n v="3"/>
    <n v="11"/>
    <x v="27"/>
    <x v="12"/>
  </r>
  <r>
    <x v="451"/>
    <n v="3"/>
    <n v="9"/>
    <x v="27"/>
    <x v="9"/>
  </r>
  <r>
    <x v="452"/>
    <n v="3"/>
    <n v="19"/>
    <x v="27"/>
    <x v="2"/>
  </r>
  <r>
    <x v="281"/>
    <n v="16"/>
    <n v="8"/>
    <x v="26"/>
    <x v="3"/>
  </r>
  <r>
    <x v="453"/>
    <n v="3"/>
    <n v="12"/>
    <x v="27"/>
    <x v="7"/>
  </r>
  <r>
    <x v="454"/>
    <n v="3"/>
    <n v="8"/>
    <x v="27"/>
    <x v="3"/>
  </r>
  <r>
    <x v="455"/>
    <n v="16"/>
    <n v="5"/>
    <x v="26"/>
    <x v="15"/>
  </r>
  <r>
    <x v="456"/>
    <n v="3"/>
    <n v="4"/>
    <x v="27"/>
    <x v="10"/>
  </r>
  <r>
    <x v="457"/>
    <n v="3"/>
    <n v="21"/>
    <x v="27"/>
    <x v="6"/>
  </r>
  <r>
    <x v="458"/>
    <n v="3"/>
    <n v="3"/>
    <x v="27"/>
    <x v="4"/>
  </r>
  <r>
    <x v="459"/>
    <n v="3"/>
    <n v="7"/>
    <x v="27"/>
    <x v="8"/>
  </r>
  <r>
    <x v="460"/>
    <n v="3"/>
    <n v="5"/>
    <x v="27"/>
    <x v="15"/>
  </r>
  <r>
    <x v="461"/>
    <n v="16"/>
    <n v="3"/>
    <x v="26"/>
    <x v="4"/>
  </r>
  <r>
    <x v="462"/>
    <n v="20"/>
    <n v="22"/>
    <x v="25"/>
    <x v="20"/>
  </r>
  <r>
    <x v="463"/>
    <n v="5"/>
    <n v="10"/>
    <x v="28"/>
    <x v="11"/>
  </r>
  <r>
    <x v="464"/>
    <n v="3"/>
    <n v="13"/>
    <x v="27"/>
    <x v="17"/>
  </r>
  <r>
    <x v="465"/>
    <n v="3"/>
    <n v="14"/>
    <x v="27"/>
    <x v="16"/>
  </r>
  <r>
    <x v="466"/>
    <n v="5"/>
    <n v="11"/>
    <x v="28"/>
    <x v="12"/>
  </r>
  <r>
    <x v="467"/>
    <n v="5"/>
    <n v="9"/>
    <x v="28"/>
    <x v="9"/>
  </r>
  <r>
    <x v="468"/>
    <n v="16"/>
    <n v="7"/>
    <x v="26"/>
    <x v="8"/>
  </r>
  <r>
    <x v="320"/>
    <n v="3"/>
    <n v="15"/>
    <x v="27"/>
    <x v="14"/>
  </r>
  <r>
    <x v="469"/>
    <n v="16"/>
    <n v="13"/>
    <x v="26"/>
    <x v="17"/>
  </r>
  <r>
    <x v="470"/>
    <n v="5"/>
    <n v="12"/>
    <x v="28"/>
    <x v="7"/>
  </r>
  <r>
    <x v="471"/>
    <n v="5"/>
    <n v="8"/>
    <x v="28"/>
    <x v="3"/>
  </r>
  <r>
    <x v="426"/>
    <n v="16"/>
    <n v="14"/>
    <x v="26"/>
    <x v="16"/>
  </r>
  <r>
    <x v="472"/>
    <n v="5"/>
    <n v="20"/>
    <x v="28"/>
    <x v="13"/>
  </r>
  <r>
    <x v="287"/>
    <n v="5"/>
    <n v="4"/>
    <x v="28"/>
    <x v="10"/>
  </r>
  <r>
    <x v="473"/>
    <n v="3"/>
    <n v="18"/>
    <x v="27"/>
    <x v="5"/>
  </r>
  <r>
    <x v="474"/>
    <n v="5"/>
    <n v="25"/>
    <x v="28"/>
    <x v="23"/>
  </r>
  <r>
    <x v="475"/>
    <n v="16"/>
    <n v="21"/>
    <x v="26"/>
    <x v="6"/>
  </r>
  <r>
    <x v="313"/>
    <n v="5"/>
    <n v="2"/>
    <x v="28"/>
    <x v="1"/>
  </r>
  <r>
    <x v="350"/>
    <n v="3"/>
    <n v="20"/>
    <x v="27"/>
    <x v="13"/>
  </r>
  <r>
    <x v="84"/>
    <n v="5"/>
    <n v="3"/>
    <x v="28"/>
    <x v="4"/>
  </r>
  <r>
    <x v="466"/>
    <n v="16"/>
    <n v="2"/>
    <x v="26"/>
    <x v="1"/>
  </r>
  <r>
    <x v="0"/>
    <n v="3"/>
    <n v="2"/>
    <x v="27"/>
    <x v="1"/>
  </r>
  <r>
    <x v="476"/>
    <n v="5"/>
    <n v="13"/>
    <x v="28"/>
    <x v="17"/>
  </r>
  <r>
    <x v="477"/>
    <n v="5"/>
    <n v="14"/>
    <x v="28"/>
    <x v="16"/>
  </r>
  <r>
    <x v="478"/>
    <n v="5"/>
    <n v="21"/>
    <x v="28"/>
    <x v="6"/>
  </r>
  <r>
    <x v="479"/>
    <n v="5"/>
    <n v="15"/>
    <x v="28"/>
    <x v="14"/>
  </r>
  <r>
    <x v="480"/>
    <n v="16"/>
    <n v="20"/>
    <x v="26"/>
    <x v="13"/>
  </r>
  <r>
    <x v="61"/>
    <n v="5"/>
    <n v="22"/>
    <x v="28"/>
    <x v="20"/>
  </r>
  <r>
    <x v="313"/>
    <n v="5"/>
    <n v="19"/>
    <x v="28"/>
    <x v="2"/>
  </r>
  <r>
    <x v="475"/>
    <n v="20"/>
    <n v="18"/>
    <x v="25"/>
    <x v="5"/>
  </r>
  <r>
    <x v="481"/>
    <n v="3"/>
    <n v="22"/>
    <x v="27"/>
    <x v="20"/>
  </r>
  <r>
    <x v="134"/>
    <n v="14"/>
    <n v="17"/>
    <x v="24"/>
    <x v="21"/>
  </r>
  <r>
    <x v="127"/>
    <n v="16"/>
    <n v="22"/>
    <x v="26"/>
    <x v="20"/>
  </r>
  <r>
    <x v="473"/>
    <n v="16"/>
    <n v="18"/>
    <x v="26"/>
    <x v="5"/>
  </r>
  <r>
    <x v="482"/>
    <n v="2"/>
    <n v="10"/>
    <x v="29"/>
    <x v="11"/>
  </r>
  <r>
    <x v="483"/>
    <n v="2"/>
    <n v="11"/>
    <x v="29"/>
    <x v="12"/>
  </r>
  <r>
    <x v="484"/>
    <n v="2"/>
    <n v="9"/>
    <x v="29"/>
    <x v="9"/>
  </r>
  <r>
    <x v="485"/>
    <n v="2"/>
    <n v="12"/>
    <x v="29"/>
    <x v="7"/>
  </r>
  <r>
    <x v="486"/>
    <n v="2"/>
    <n v="8"/>
    <x v="29"/>
    <x v="3"/>
  </r>
  <r>
    <x v="487"/>
    <n v="2"/>
    <n v="13"/>
    <x v="29"/>
    <x v="17"/>
  </r>
  <r>
    <x v="488"/>
    <n v="2"/>
    <n v="14"/>
    <x v="29"/>
    <x v="16"/>
  </r>
  <r>
    <x v="489"/>
    <n v="2"/>
    <n v="15"/>
    <x v="29"/>
    <x v="14"/>
  </r>
  <r>
    <x v="490"/>
    <n v="2"/>
    <n v="4"/>
    <x v="29"/>
    <x v="10"/>
  </r>
  <r>
    <x v="242"/>
    <n v="2"/>
    <n v="2"/>
    <x v="29"/>
    <x v="1"/>
  </r>
  <r>
    <x v="491"/>
    <n v="2"/>
    <n v="20"/>
    <x v="29"/>
    <x v="13"/>
  </r>
  <r>
    <x v="492"/>
    <n v="2"/>
    <n v="3"/>
    <x v="29"/>
    <x v="4"/>
  </r>
  <r>
    <x v="493"/>
    <n v="2"/>
    <n v="21"/>
    <x v="29"/>
    <x v="6"/>
  </r>
  <r>
    <x v="494"/>
    <n v="2"/>
    <n v="19"/>
    <x v="29"/>
    <x v="2"/>
  </r>
  <r>
    <x v="495"/>
    <n v="2"/>
    <n v="5"/>
    <x v="29"/>
    <x v="15"/>
  </r>
  <r>
    <x v="114"/>
    <n v="2"/>
    <n v="22"/>
    <x v="29"/>
    <x v="20"/>
  </r>
  <r>
    <x v="167"/>
    <n v="16"/>
    <n v="6"/>
    <x v="26"/>
    <x v="18"/>
  </r>
  <r>
    <x v="496"/>
    <n v="15"/>
    <n v="8"/>
    <x v="30"/>
    <x v="3"/>
  </r>
  <r>
    <x v="497"/>
    <n v="15"/>
    <n v="20"/>
    <x v="30"/>
    <x v="13"/>
  </r>
  <r>
    <x v="498"/>
    <n v="15"/>
    <n v="10"/>
    <x v="30"/>
    <x v="11"/>
  </r>
  <r>
    <x v="499"/>
    <n v="15"/>
    <n v="11"/>
    <x v="30"/>
    <x v="12"/>
  </r>
  <r>
    <x v="500"/>
    <n v="15"/>
    <n v="19"/>
    <x v="30"/>
    <x v="2"/>
  </r>
  <r>
    <x v="501"/>
    <n v="15"/>
    <n v="9"/>
    <x v="30"/>
    <x v="9"/>
  </r>
  <r>
    <x v="502"/>
    <n v="15"/>
    <n v="12"/>
    <x v="30"/>
    <x v="7"/>
  </r>
  <r>
    <x v="503"/>
    <n v="15"/>
    <n v="4"/>
    <x v="30"/>
    <x v="10"/>
  </r>
  <r>
    <x v="504"/>
    <n v="2"/>
    <n v="7"/>
    <x v="29"/>
    <x v="8"/>
  </r>
  <r>
    <x v="505"/>
    <n v="2"/>
    <n v="18"/>
    <x v="29"/>
    <x v="5"/>
  </r>
  <r>
    <x v="506"/>
    <n v="19"/>
    <n v="5"/>
    <x v="31"/>
    <x v="15"/>
  </r>
  <r>
    <x v="507"/>
    <n v="19"/>
    <n v="10"/>
    <x v="31"/>
    <x v="11"/>
  </r>
  <r>
    <x v="508"/>
    <n v="19"/>
    <n v="4"/>
    <x v="31"/>
    <x v="10"/>
  </r>
  <r>
    <x v="509"/>
    <n v="19"/>
    <n v="12"/>
    <x v="31"/>
    <x v="7"/>
  </r>
  <r>
    <x v="510"/>
    <n v="19"/>
    <n v="11"/>
    <x v="31"/>
    <x v="12"/>
  </r>
  <r>
    <x v="511"/>
    <n v="19"/>
    <n v="9"/>
    <x v="31"/>
    <x v="9"/>
  </r>
  <r>
    <x v="512"/>
    <n v="19"/>
    <n v="3"/>
    <x v="31"/>
    <x v="4"/>
  </r>
  <r>
    <x v="513"/>
    <n v="19"/>
    <n v="8"/>
    <x v="31"/>
    <x v="3"/>
  </r>
  <r>
    <x v="514"/>
    <n v="15"/>
    <n v="3"/>
    <x v="30"/>
    <x v="4"/>
  </r>
  <r>
    <x v="515"/>
    <n v="19"/>
    <n v="13"/>
    <x v="31"/>
    <x v="17"/>
  </r>
  <r>
    <x v="516"/>
    <n v="19"/>
    <n v="15"/>
    <x v="31"/>
    <x v="14"/>
  </r>
  <r>
    <x v="517"/>
    <n v="15"/>
    <n v="5"/>
    <x v="30"/>
    <x v="15"/>
  </r>
  <r>
    <x v="518"/>
    <n v="19"/>
    <n v="14"/>
    <x v="31"/>
    <x v="16"/>
  </r>
  <r>
    <x v="519"/>
    <n v="19"/>
    <n v="7"/>
    <x v="31"/>
    <x v="8"/>
  </r>
  <r>
    <x v="520"/>
    <n v="15"/>
    <n v="2"/>
    <x v="30"/>
    <x v="1"/>
  </r>
  <r>
    <x v="521"/>
    <n v="19"/>
    <n v="2"/>
    <x v="31"/>
    <x v="1"/>
  </r>
  <r>
    <x v="522"/>
    <n v="15"/>
    <n v="7"/>
    <x v="30"/>
    <x v="8"/>
  </r>
  <r>
    <x v="523"/>
    <n v="19"/>
    <n v="20"/>
    <x v="31"/>
    <x v="13"/>
  </r>
  <r>
    <x v="524"/>
    <n v="15"/>
    <n v="15"/>
    <x v="30"/>
    <x v="14"/>
  </r>
  <r>
    <x v="164"/>
    <n v="19"/>
    <n v="21"/>
    <x v="31"/>
    <x v="6"/>
  </r>
  <r>
    <x v="525"/>
    <n v="15"/>
    <n v="13"/>
    <x v="30"/>
    <x v="17"/>
  </r>
  <r>
    <x v="526"/>
    <n v="15"/>
    <n v="14"/>
    <x v="30"/>
    <x v="16"/>
  </r>
  <r>
    <x v="84"/>
    <n v="15"/>
    <n v="21"/>
    <x v="30"/>
    <x v="6"/>
  </r>
  <r>
    <x v="209"/>
    <n v="15"/>
    <n v="6"/>
    <x v="30"/>
    <x v="18"/>
  </r>
  <r>
    <x v="527"/>
    <n v="18"/>
    <n v="10"/>
    <x v="32"/>
    <x v="11"/>
  </r>
  <r>
    <x v="528"/>
    <n v="18"/>
    <n v="12"/>
    <x v="32"/>
    <x v="7"/>
  </r>
  <r>
    <x v="529"/>
    <n v="18"/>
    <n v="8"/>
    <x v="32"/>
    <x v="3"/>
  </r>
  <r>
    <x v="169"/>
    <n v="19"/>
    <n v="18"/>
    <x v="31"/>
    <x v="5"/>
  </r>
  <r>
    <x v="530"/>
    <n v="19"/>
    <n v="19"/>
    <x v="31"/>
    <x v="2"/>
  </r>
  <r>
    <x v="531"/>
    <n v="19"/>
    <n v="6"/>
    <x v="31"/>
    <x v="18"/>
  </r>
  <r>
    <x v="532"/>
    <n v="18"/>
    <n v="20"/>
    <x v="32"/>
    <x v="13"/>
  </r>
  <r>
    <x v="533"/>
    <n v="18"/>
    <n v="11"/>
    <x v="32"/>
    <x v="12"/>
  </r>
  <r>
    <x v="534"/>
    <n v="18"/>
    <n v="4"/>
    <x v="32"/>
    <x v="10"/>
  </r>
  <r>
    <x v="535"/>
    <n v="18"/>
    <n v="14"/>
    <x v="32"/>
    <x v="16"/>
  </r>
  <r>
    <x v="536"/>
    <n v="18"/>
    <n v="13"/>
    <x v="32"/>
    <x v="17"/>
  </r>
  <r>
    <x v="537"/>
    <n v="18"/>
    <n v="15"/>
    <x v="32"/>
    <x v="14"/>
  </r>
  <r>
    <x v="538"/>
    <n v="18"/>
    <n v="9"/>
    <x v="32"/>
    <x v="9"/>
  </r>
  <r>
    <x v="539"/>
    <n v="18"/>
    <n v="21"/>
    <x v="32"/>
    <x v="6"/>
  </r>
  <r>
    <x v="540"/>
    <n v="18"/>
    <n v="2"/>
    <x v="32"/>
    <x v="1"/>
  </r>
  <r>
    <x v="541"/>
    <n v="18"/>
    <n v="3"/>
    <x v="32"/>
    <x v="4"/>
  </r>
  <r>
    <x v="542"/>
    <n v="18"/>
    <n v="5"/>
    <x v="32"/>
    <x v="15"/>
  </r>
  <r>
    <x v="504"/>
    <n v="18"/>
    <n v="6"/>
    <x v="32"/>
    <x v="18"/>
  </r>
  <r>
    <x v="543"/>
    <n v="18"/>
    <n v="22"/>
    <x v="32"/>
    <x v="20"/>
  </r>
  <r>
    <x v="313"/>
    <n v="15"/>
    <n v="18"/>
    <x v="30"/>
    <x v="5"/>
  </r>
  <r>
    <x v="544"/>
    <n v="18"/>
    <n v="7"/>
    <x v="32"/>
    <x v="8"/>
  </r>
  <r>
    <x v="545"/>
    <n v="18"/>
    <n v="19"/>
    <x v="32"/>
    <x v="2"/>
  </r>
  <r>
    <x v="134"/>
    <n v="15"/>
    <n v="23"/>
    <x v="30"/>
    <x v="19"/>
  </r>
  <r>
    <x v="266"/>
    <n v="18"/>
    <n v="18"/>
    <x v="32"/>
    <x v="5"/>
  </r>
  <r>
    <x v="171"/>
    <n v="19"/>
    <n v="22"/>
    <x v="31"/>
    <x v="20"/>
  </r>
  <r>
    <x v="546"/>
    <n v="17"/>
    <n v="9"/>
    <x v="33"/>
    <x v="9"/>
  </r>
  <r>
    <x v="547"/>
    <n v="17"/>
    <n v="11"/>
    <x v="33"/>
    <x v="12"/>
  </r>
  <r>
    <x v="136"/>
    <n v="17"/>
    <n v="12"/>
    <x v="33"/>
    <x v="7"/>
  </r>
  <r>
    <x v="548"/>
    <n v="17"/>
    <n v="10"/>
    <x v="33"/>
    <x v="11"/>
  </r>
  <r>
    <x v="549"/>
    <n v="17"/>
    <n v="8"/>
    <x v="33"/>
    <x v="3"/>
  </r>
  <r>
    <x v="550"/>
    <n v="17"/>
    <n v="5"/>
    <x v="33"/>
    <x v="15"/>
  </r>
  <r>
    <x v="551"/>
    <n v="17"/>
    <n v="4"/>
    <x v="33"/>
    <x v="10"/>
  </r>
  <r>
    <x v="552"/>
    <n v="17"/>
    <n v="6"/>
    <x v="33"/>
    <x v="18"/>
  </r>
  <r>
    <x v="553"/>
    <n v="17"/>
    <n v="3"/>
    <x v="33"/>
    <x v="4"/>
  </r>
  <r>
    <x v="32"/>
    <n v="17"/>
    <n v="19"/>
    <x v="33"/>
    <x v="2"/>
  </r>
  <r>
    <x v="554"/>
    <n v="17"/>
    <n v="7"/>
    <x v="33"/>
    <x v="8"/>
  </r>
  <r>
    <x v="555"/>
    <n v="17"/>
    <n v="13"/>
    <x v="33"/>
    <x v="17"/>
  </r>
  <r>
    <x v="318"/>
    <n v="17"/>
    <n v="14"/>
    <x v="33"/>
    <x v="16"/>
  </r>
  <r>
    <x v="556"/>
    <n v="17"/>
    <n v="20"/>
    <x v="33"/>
    <x v="13"/>
  </r>
  <r>
    <x v="388"/>
    <n v="17"/>
    <n v="2"/>
    <x v="33"/>
    <x v="1"/>
  </r>
  <r>
    <x v="557"/>
    <n v="17"/>
    <n v="15"/>
    <x v="33"/>
    <x v="14"/>
  </r>
  <r>
    <x v="558"/>
    <n v="17"/>
    <n v="21"/>
    <x v="33"/>
    <x v="6"/>
  </r>
  <r>
    <x v="36"/>
    <n v="17"/>
    <n v="18"/>
    <x v="33"/>
    <x v="5"/>
  </r>
  <r>
    <x v="559"/>
    <n v="17"/>
    <n v="22"/>
    <x v="33"/>
    <x v="20"/>
  </r>
  <r>
    <x v="560"/>
    <m/>
    <m/>
    <x v="34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42">
  <r>
    <n v="5811"/>
    <n v="23"/>
    <n v="0"/>
    <x v="0"/>
    <x v="0"/>
  </r>
  <r>
    <n v="1370"/>
    <n v="23"/>
    <n v="2"/>
    <x v="0"/>
    <x v="1"/>
  </r>
  <r>
    <n v="7481"/>
    <n v="23"/>
    <n v="3"/>
    <x v="0"/>
    <x v="2"/>
  </r>
  <r>
    <n v="2579"/>
    <n v="23"/>
    <n v="12"/>
    <x v="0"/>
    <x v="3"/>
  </r>
  <r>
    <n v="537"/>
    <n v="23"/>
    <n v="19"/>
    <x v="0"/>
    <x v="4"/>
  </r>
  <r>
    <n v="1404"/>
    <n v="23"/>
    <n v="8"/>
    <x v="0"/>
    <x v="5"/>
  </r>
  <r>
    <n v="514"/>
    <n v="23"/>
    <n v="21"/>
    <x v="0"/>
    <x v="6"/>
  </r>
  <r>
    <n v="14"/>
    <n v="23"/>
    <n v="18"/>
    <x v="0"/>
    <x v="7"/>
  </r>
  <r>
    <n v="505"/>
    <n v="23"/>
    <n v="20"/>
    <x v="0"/>
    <x v="8"/>
  </r>
  <r>
    <n v="2947"/>
    <n v="23"/>
    <n v="10"/>
    <x v="0"/>
    <x v="9"/>
  </r>
  <r>
    <n v="672"/>
    <n v="23"/>
    <n v="11"/>
    <x v="0"/>
    <x v="10"/>
  </r>
  <r>
    <n v="4410"/>
    <n v="23"/>
    <n v="9"/>
    <x v="0"/>
    <x v="11"/>
  </r>
  <r>
    <n v="5065"/>
    <n v="23"/>
    <n v="7"/>
    <x v="0"/>
    <x v="12"/>
  </r>
  <r>
    <n v="826"/>
    <n v="23"/>
    <n v="5"/>
    <x v="0"/>
    <x v="13"/>
  </r>
  <r>
    <n v="139"/>
    <n v="23"/>
    <n v="14"/>
    <x v="0"/>
    <x v="14"/>
  </r>
  <r>
    <n v="1013"/>
    <n v="23"/>
    <n v="15"/>
    <x v="0"/>
    <x v="15"/>
  </r>
  <r>
    <n v="61"/>
    <n v="23"/>
    <n v="13"/>
    <x v="0"/>
    <x v="16"/>
  </r>
  <r>
    <n v="297"/>
    <n v="23"/>
    <n v="6"/>
    <x v="0"/>
    <x v="17"/>
  </r>
  <r>
    <n v="4091"/>
    <n v="23"/>
    <n v="4"/>
    <x v="0"/>
    <x v="18"/>
  </r>
  <r>
    <n v="529"/>
    <n v="24"/>
    <n v="19"/>
    <x v="1"/>
    <x v="4"/>
  </r>
  <r>
    <n v="2720"/>
    <n v="24"/>
    <n v="2"/>
    <x v="1"/>
    <x v="1"/>
  </r>
  <r>
    <n v="3631"/>
    <n v="24"/>
    <n v="3"/>
    <x v="1"/>
    <x v="2"/>
  </r>
  <r>
    <n v="1794"/>
    <n v="24"/>
    <n v="8"/>
    <x v="1"/>
    <x v="5"/>
  </r>
  <r>
    <n v="4473"/>
    <n v="24"/>
    <n v="12"/>
    <x v="1"/>
    <x v="3"/>
  </r>
  <r>
    <n v="17890"/>
    <n v="24"/>
    <n v="9"/>
    <x v="1"/>
    <x v="11"/>
  </r>
  <r>
    <n v="7920"/>
    <n v="24"/>
    <n v="4"/>
    <x v="1"/>
    <x v="18"/>
  </r>
  <r>
    <n v="7347"/>
    <n v="24"/>
    <n v="11"/>
    <x v="1"/>
    <x v="10"/>
  </r>
  <r>
    <n v="2147"/>
    <n v="24"/>
    <n v="5"/>
    <x v="1"/>
    <x v="13"/>
  </r>
  <r>
    <n v="2044"/>
    <n v="24"/>
    <n v="10"/>
    <x v="1"/>
    <x v="9"/>
  </r>
  <r>
    <n v="9267"/>
    <n v="24"/>
    <n v="13"/>
    <x v="1"/>
    <x v="16"/>
  </r>
  <r>
    <n v="4949"/>
    <n v="24"/>
    <n v="14"/>
    <x v="1"/>
    <x v="14"/>
  </r>
  <r>
    <n v="16729"/>
    <n v="24"/>
    <n v="7"/>
    <x v="1"/>
    <x v="12"/>
  </r>
  <r>
    <n v="25"/>
    <n v="24"/>
    <n v="20"/>
    <x v="1"/>
    <x v="8"/>
  </r>
  <r>
    <n v="10355"/>
    <n v="24"/>
    <n v="15"/>
    <x v="1"/>
    <x v="15"/>
  </r>
  <r>
    <n v="2029"/>
    <n v="24"/>
    <n v="21"/>
    <x v="1"/>
    <x v="6"/>
  </r>
  <r>
    <n v="6"/>
    <n v="24"/>
    <n v="23"/>
    <x v="1"/>
    <x v="19"/>
  </r>
  <r>
    <n v="507"/>
    <n v="24"/>
    <n v="6"/>
    <x v="1"/>
    <x v="17"/>
  </r>
  <r>
    <n v="8"/>
    <n v="24"/>
    <n v="18"/>
    <x v="1"/>
    <x v="7"/>
  </r>
  <r>
    <n v="7213"/>
    <n v="1"/>
    <n v="4"/>
    <x v="2"/>
    <x v="18"/>
  </r>
  <r>
    <n v="3326"/>
    <n v="1"/>
    <n v="12"/>
    <x v="2"/>
    <x v="3"/>
  </r>
  <r>
    <n v="23747"/>
    <n v="1"/>
    <n v="7"/>
    <x v="2"/>
    <x v="12"/>
  </r>
  <r>
    <n v="10933"/>
    <n v="1"/>
    <n v="6"/>
    <x v="2"/>
    <x v="17"/>
  </r>
  <r>
    <n v="3273"/>
    <n v="1"/>
    <n v="10"/>
    <x v="2"/>
    <x v="9"/>
  </r>
  <r>
    <n v="7158"/>
    <n v="1"/>
    <n v="11"/>
    <x v="2"/>
    <x v="10"/>
  </r>
  <r>
    <n v="1907"/>
    <n v="1"/>
    <n v="3"/>
    <x v="2"/>
    <x v="2"/>
  </r>
  <r>
    <n v="20257"/>
    <n v="1"/>
    <n v="9"/>
    <x v="2"/>
    <x v="11"/>
  </r>
  <r>
    <n v="1550"/>
    <n v="1"/>
    <n v="8"/>
    <x v="2"/>
    <x v="5"/>
  </r>
  <r>
    <n v="4296"/>
    <n v="1"/>
    <n v="15"/>
    <x v="2"/>
    <x v="15"/>
  </r>
  <r>
    <n v="1893"/>
    <n v="1"/>
    <n v="14"/>
    <x v="2"/>
    <x v="14"/>
  </r>
  <r>
    <n v="126"/>
    <n v="24"/>
    <n v="22"/>
    <x v="1"/>
    <x v="20"/>
  </r>
  <r>
    <n v="930"/>
    <n v="1"/>
    <n v="21"/>
    <x v="2"/>
    <x v="6"/>
  </r>
  <r>
    <n v="6474"/>
    <n v="1"/>
    <n v="13"/>
    <x v="2"/>
    <x v="16"/>
  </r>
  <r>
    <n v="882"/>
    <n v="1"/>
    <n v="2"/>
    <x v="2"/>
    <x v="1"/>
  </r>
  <r>
    <n v="1876"/>
    <n v="1"/>
    <n v="5"/>
    <x v="2"/>
    <x v="13"/>
  </r>
  <r>
    <n v="11708"/>
    <n v="27"/>
    <n v="8"/>
    <x v="3"/>
    <x v="5"/>
  </r>
  <r>
    <n v="541"/>
    <n v="27"/>
    <n v="19"/>
    <x v="3"/>
    <x v="4"/>
  </r>
  <r>
    <n v="7032"/>
    <n v="27"/>
    <n v="12"/>
    <x v="3"/>
    <x v="3"/>
  </r>
  <r>
    <n v="11723"/>
    <n v="27"/>
    <n v="11"/>
    <x v="3"/>
    <x v="10"/>
  </r>
  <r>
    <n v="149169"/>
    <n v="27"/>
    <n v="10"/>
    <x v="3"/>
    <x v="9"/>
  </r>
  <r>
    <n v="473"/>
    <n v="27"/>
    <n v="20"/>
    <x v="3"/>
    <x v="8"/>
  </r>
  <r>
    <n v="2350"/>
    <n v="27"/>
    <n v="21"/>
    <x v="3"/>
    <x v="6"/>
  </r>
  <r>
    <n v="654"/>
    <n v="27"/>
    <n v="22"/>
    <x v="3"/>
    <x v="20"/>
  </r>
  <r>
    <n v="12"/>
    <n v="1"/>
    <n v="22"/>
    <x v="2"/>
    <x v="20"/>
  </r>
  <r>
    <n v="3624"/>
    <n v="27"/>
    <n v="9"/>
    <x v="3"/>
    <x v="11"/>
  </r>
  <r>
    <n v="777"/>
    <n v="1"/>
    <n v="19"/>
    <x v="2"/>
    <x v="4"/>
  </r>
  <r>
    <n v="55"/>
    <n v="1"/>
    <n v="20"/>
    <x v="2"/>
    <x v="8"/>
  </r>
  <r>
    <n v="8"/>
    <n v="27"/>
    <n v="23"/>
    <x v="3"/>
    <x v="19"/>
  </r>
  <r>
    <n v="735"/>
    <n v="27"/>
    <n v="14"/>
    <x v="3"/>
    <x v="14"/>
  </r>
  <r>
    <n v="2348"/>
    <n v="27"/>
    <n v="13"/>
    <x v="3"/>
    <x v="16"/>
  </r>
  <r>
    <n v="1101"/>
    <n v="27"/>
    <n v="15"/>
    <x v="3"/>
    <x v="15"/>
  </r>
  <r>
    <n v="41"/>
    <n v="27"/>
    <n v="18"/>
    <x v="3"/>
    <x v="7"/>
  </r>
  <r>
    <n v="4"/>
    <n v="1"/>
    <n v="23"/>
    <x v="2"/>
    <x v="19"/>
  </r>
  <r>
    <n v="1469"/>
    <n v="28"/>
    <n v="21"/>
    <x v="4"/>
    <x v="6"/>
  </r>
  <r>
    <n v="10447"/>
    <n v="28"/>
    <n v="12"/>
    <x v="4"/>
    <x v="3"/>
  </r>
  <r>
    <n v="82953"/>
    <n v="28"/>
    <n v="10"/>
    <x v="4"/>
    <x v="9"/>
  </r>
  <r>
    <n v="11047"/>
    <n v="28"/>
    <n v="4"/>
    <x v="4"/>
    <x v="18"/>
  </r>
  <r>
    <n v="125"/>
    <n v="27"/>
    <n v="2"/>
    <x v="3"/>
    <x v="1"/>
  </r>
  <r>
    <n v="682"/>
    <n v="27"/>
    <n v="3"/>
    <x v="3"/>
    <x v="2"/>
  </r>
  <r>
    <n v="540"/>
    <n v="28"/>
    <n v="20"/>
    <x v="4"/>
    <x v="8"/>
  </r>
  <r>
    <n v="10549"/>
    <n v="28"/>
    <n v="8"/>
    <x v="4"/>
    <x v="5"/>
  </r>
  <r>
    <n v="7358"/>
    <n v="28"/>
    <n v="11"/>
    <x v="4"/>
    <x v="10"/>
  </r>
  <r>
    <n v="3700"/>
    <n v="28"/>
    <n v="9"/>
    <x v="4"/>
    <x v="11"/>
  </r>
  <r>
    <n v="1673"/>
    <n v="28"/>
    <n v="13"/>
    <x v="4"/>
    <x v="16"/>
  </r>
  <r>
    <n v="37187"/>
    <n v="28"/>
    <n v="7"/>
    <x v="4"/>
    <x v="12"/>
  </r>
  <r>
    <n v="1701"/>
    <n v="28"/>
    <n v="5"/>
    <x v="4"/>
    <x v="13"/>
  </r>
  <r>
    <n v="895"/>
    <n v="28"/>
    <n v="22"/>
    <x v="4"/>
    <x v="20"/>
  </r>
  <r>
    <n v="21"/>
    <n v="28"/>
    <n v="18"/>
    <x v="4"/>
    <x v="7"/>
  </r>
  <r>
    <n v="470"/>
    <n v="28"/>
    <n v="19"/>
    <x v="4"/>
    <x v="4"/>
  </r>
  <r>
    <n v="3644"/>
    <n v="28"/>
    <n v="15"/>
    <x v="4"/>
    <x v="15"/>
  </r>
  <r>
    <n v="1305"/>
    <n v="28"/>
    <n v="14"/>
    <x v="4"/>
    <x v="14"/>
  </r>
  <r>
    <n v="8956"/>
    <n v="27"/>
    <n v="4"/>
    <x v="3"/>
    <x v="18"/>
  </r>
  <r>
    <n v="367"/>
    <n v="1"/>
    <n v="18"/>
    <x v="2"/>
    <x v="7"/>
  </r>
  <r>
    <n v="1098"/>
    <n v="27"/>
    <n v="5"/>
    <x v="3"/>
    <x v="13"/>
  </r>
  <r>
    <n v="6511"/>
    <n v="27"/>
    <n v="7"/>
    <x v="3"/>
    <x v="12"/>
  </r>
  <r>
    <n v="339"/>
    <n v="27"/>
    <n v="6"/>
    <x v="3"/>
    <x v="17"/>
  </r>
  <r>
    <n v="339"/>
    <n v="28"/>
    <n v="6"/>
    <x v="4"/>
    <x v="17"/>
  </r>
  <r>
    <n v="1650"/>
    <n v="28"/>
    <n v="3"/>
    <x v="4"/>
    <x v="2"/>
  </r>
  <r>
    <n v="37"/>
    <n v="28"/>
    <n v="23"/>
    <x v="4"/>
    <x v="19"/>
  </r>
  <r>
    <n v="450"/>
    <n v="28"/>
    <n v="2"/>
    <x v="4"/>
    <x v="1"/>
  </r>
  <r>
    <n v="21194"/>
    <n v="25"/>
    <n v="10"/>
    <x v="5"/>
    <x v="9"/>
  </r>
  <r>
    <n v="16454"/>
    <n v="25"/>
    <n v="11"/>
    <x v="5"/>
    <x v="10"/>
  </r>
  <r>
    <n v="7716"/>
    <n v="25"/>
    <n v="9"/>
    <x v="5"/>
    <x v="11"/>
  </r>
  <r>
    <n v="67280"/>
    <n v="29"/>
    <n v="10"/>
    <x v="6"/>
    <x v="9"/>
  </r>
  <r>
    <n v="259"/>
    <n v="29"/>
    <n v="19"/>
    <x v="6"/>
    <x v="4"/>
  </r>
  <r>
    <n v="5582"/>
    <n v="29"/>
    <n v="4"/>
    <x v="6"/>
    <x v="18"/>
  </r>
  <r>
    <n v="1760"/>
    <n v="25"/>
    <n v="13"/>
    <x v="5"/>
    <x v="16"/>
  </r>
  <r>
    <n v="4834"/>
    <n v="25"/>
    <n v="12"/>
    <x v="5"/>
    <x v="3"/>
  </r>
  <r>
    <n v="3833"/>
    <n v="29"/>
    <n v="12"/>
    <x v="6"/>
    <x v="3"/>
  </r>
  <r>
    <n v="1796"/>
    <n v="29"/>
    <n v="9"/>
    <x v="6"/>
    <x v="11"/>
  </r>
  <r>
    <n v="3969"/>
    <n v="29"/>
    <n v="11"/>
    <x v="6"/>
    <x v="10"/>
  </r>
  <r>
    <n v="591"/>
    <n v="29"/>
    <n v="22"/>
    <x v="6"/>
    <x v="20"/>
  </r>
  <r>
    <n v="428"/>
    <n v="25"/>
    <n v="14"/>
    <x v="5"/>
    <x v="14"/>
  </r>
  <r>
    <n v="993"/>
    <n v="29"/>
    <n v="21"/>
    <x v="6"/>
    <x v="6"/>
  </r>
  <r>
    <n v="480"/>
    <n v="29"/>
    <n v="20"/>
    <x v="6"/>
    <x v="8"/>
  </r>
  <r>
    <n v="6682"/>
    <n v="29"/>
    <n v="8"/>
    <x v="6"/>
    <x v="5"/>
  </r>
  <r>
    <n v="426"/>
    <n v="29"/>
    <n v="3"/>
    <x v="6"/>
    <x v="2"/>
  </r>
  <r>
    <n v="124"/>
    <n v="25"/>
    <n v="21"/>
    <x v="5"/>
    <x v="6"/>
  </r>
  <r>
    <n v="278"/>
    <n v="25"/>
    <n v="19"/>
    <x v="5"/>
    <x v="4"/>
  </r>
  <r>
    <n v="2146"/>
    <n v="25"/>
    <n v="4"/>
    <x v="5"/>
    <x v="18"/>
  </r>
  <r>
    <n v="1094"/>
    <n v="29"/>
    <n v="6"/>
    <x v="6"/>
    <x v="17"/>
  </r>
  <r>
    <n v="20438"/>
    <n v="29"/>
    <n v="7"/>
    <x v="6"/>
    <x v="12"/>
  </r>
  <r>
    <n v="290"/>
    <n v="25"/>
    <n v="3"/>
    <x v="5"/>
    <x v="2"/>
  </r>
  <r>
    <n v="517"/>
    <n v="29"/>
    <n v="5"/>
    <x v="6"/>
    <x v="13"/>
  </r>
  <r>
    <n v="182"/>
    <n v="25"/>
    <n v="20"/>
    <x v="5"/>
    <x v="8"/>
  </r>
  <r>
    <n v="851"/>
    <n v="29"/>
    <n v="13"/>
    <x v="6"/>
    <x v="16"/>
  </r>
  <r>
    <n v="109"/>
    <n v="29"/>
    <n v="18"/>
    <x v="6"/>
    <x v="7"/>
  </r>
  <r>
    <n v="2211"/>
    <n v="29"/>
    <n v="15"/>
    <x v="6"/>
    <x v="15"/>
  </r>
  <r>
    <n v="405"/>
    <n v="29"/>
    <n v="14"/>
    <x v="6"/>
    <x v="14"/>
  </r>
  <r>
    <n v="4396"/>
    <n v="25"/>
    <n v="8"/>
    <x v="5"/>
    <x v="5"/>
  </r>
  <r>
    <n v="63"/>
    <n v="29"/>
    <n v="2"/>
    <x v="6"/>
    <x v="1"/>
  </r>
  <r>
    <n v="1115"/>
    <n v="25"/>
    <n v="15"/>
    <x v="5"/>
    <x v="15"/>
  </r>
  <r>
    <n v="30"/>
    <n v="25"/>
    <n v="18"/>
    <x v="5"/>
    <x v="7"/>
  </r>
  <r>
    <n v="7354"/>
    <n v="25"/>
    <n v="7"/>
    <x v="5"/>
    <x v="12"/>
  </r>
  <r>
    <n v="286"/>
    <n v="25"/>
    <n v="5"/>
    <x v="5"/>
    <x v="13"/>
  </r>
  <r>
    <n v="45"/>
    <n v="25"/>
    <n v="2"/>
    <x v="5"/>
    <x v="1"/>
  </r>
  <r>
    <n v="10213"/>
    <n v="25"/>
    <n v="6"/>
    <x v="5"/>
    <x v="17"/>
  </r>
  <r>
    <n v="2"/>
    <n v="29"/>
    <n v="23"/>
    <x v="6"/>
    <x v="19"/>
  </r>
  <r>
    <n v="11746"/>
    <n v="26"/>
    <n v="10"/>
    <x v="7"/>
    <x v="9"/>
  </r>
  <r>
    <n v="6369"/>
    <n v="26"/>
    <n v="4"/>
    <x v="7"/>
    <x v="18"/>
  </r>
  <r>
    <n v="3240"/>
    <n v="26"/>
    <n v="9"/>
    <x v="7"/>
    <x v="11"/>
  </r>
  <r>
    <n v="708"/>
    <n v="26"/>
    <n v="19"/>
    <x v="7"/>
    <x v="4"/>
  </r>
  <r>
    <n v="599"/>
    <n v="26"/>
    <n v="21"/>
    <x v="7"/>
    <x v="6"/>
  </r>
  <r>
    <n v="3859"/>
    <n v="26"/>
    <n v="2"/>
    <x v="7"/>
    <x v="1"/>
  </r>
  <r>
    <n v="3958"/>
    <n v="26"/>
    <n v="11"/>
    <x v="7"/>
    <x v="10"/>
  </r>
  <r>
    <n v="1127"/>
    <n v="26"/>
    <n v="12"/>
    <x v="7"/>
    <x v="3"/>
  </r>
  <r>
    <n v="774"/>
    <n v="26"/>
    <n v="13"/>
    <x v="7"/>
    <x v="16"/>
  </r>
  <r>
    <n v="334"/>
    <n v="26"/>
    <n v="14"/>
    <x v="7"/>
    <x v="14"/>
  </r>
  <r>
    <n v="5932"/>
    <n v="26"/>
    <n v="3"/>
    <x v="7"/>
    <x v="2"/>
  </r>
  <r>
    <n v="1934"/>
    <n v="26"/>
    <n v="8"/>
    <x v="7"/>
    <x v="5"/>
  </r>
  <r>
    <n v="645"/>
    <n v="26"/>
    <n v="15"/>
    <x v="7"/>
    <x v="15"/>
  </r>
  <r>
    <n v="463"/>
    <n v="9"/>
    <n v="19"/>
    <x v="8"/>
    <x v="4"/>
  </r>
  <r>
    <n v="37034"/>
    <n v="9"/>
    <n v="10"/>
    <x v="8"/>
    <x v="9"/>
  </r>
  <r>
    <n v="2568"/>
    <n v="26"/>
    <n v="5"/>
    <x v="7"/>
    <x v="13"/>
  </r>
  <r>
    <n v="6943"/>
    <n v="9"/>
    <n v="4"/>
    <x v="8"/>
    <x v="18"/>
  </r>
  <r>
    <n v="2781"/>
    <n v="9"/>
    <n v="3"/>
    <x v="8"/>
    <x v="2"/>
  </r>
  <r>
    <n v="264"/>
    <n v="26"/>
    <n v="20"/>
    <x v="7"/>
    <x v="8"/>
  </r>
  <r>
    <n v="906"/>
    <n v="9"/>
    <n v="13"/>
    <x v="8"/>
    <x v="16"/>
  </r>
  <r>
    <n v="3822"/>
    <n v="9"/>
    <n v="12"/>
    <x v="8"/>
    <x v="3"/>
  </r>
  <r>
    <n v="8628"/>
    <n v="9"/>
    <n v="11"/>
    <x v="8"/>
    <x v="10"/>
  </r>
  <r>
    <n v="3729"/>
    <n v="9"/>
    <n v="9"/>
    <x v="8"/>
    <x v="11"/>
  </r>
  <r>
    <n v="1372"/>
    <n v="9"/>
    <n v="5"/>
    <x v="8"/>
    <x v="13"/>
  </r>
  <r>
    <n v="498"/>
    <n v="9"/>
    <n v="2"/>
    <x v="8"/>
    <x v="1"/>
  </r>
  <r>
    <n v="2842"/>
    <n v="26"/>
    <n v="7"/>
    <x v="7"/>
    <x v="12"/>
  </r>
  <r>
    <n v="5189"/>
    <n v="9"/>
    <n v="8"/>
    <x v="8"/>
    <x v="5"/>
  </r>
  <r>
    <n v="2687"/>
    <n v="9"/>
    <n v="7"/>
    <x v="8"/>
    <x v="12"/>
  </r>
  <r>
    <n v="3027"/>
    <n v="9"/>
    <n v="21"/>
    <x v="8"/>
    <x v="6"/>
  </r>
  <r>
    <n v="371"/>
    <n v="9"/>
    <n v="20"/>
    <x v="8"/>
    <x v="8"/>
  </r>
  <r>
    <n v="220"/>
    <n v="9"/>
    <n v="14"/>
    <x v="8"/>
    <x v="14"/>
  </r>
  <r>
    <n v="2249"/>
    <n v="26"/>
    <n v="6"/>
    <x v="7"/>
    <x v="17"/>
  </r>
  <r>
    <n v="1"/>
    <n v="9"/>
    <n v="23"/>
    <x v="8"/>
    <x v="19"/>
  </r>
  <r>
    <n v="119"/>
    <n v="26"/>
    <n v="18"/>
    <x v="7"/>
    <x v="7"/>
  </r>
  <r>
    <n v="313"/>
    <n v="9"/>
    <n v="15"/>
    <x v="8"/>
    <x v="15"/>
  </r>
  <r>
    <n v="20"/>
    <n v="9"/>
    <n v="22"/>
    <x v="8"/>
    <x v="20"/>
  </r>
  <r>
    <n v="858"/>
    <n v="9"/>
    <n v="6"/>
    <x v="8"/>
    <x v="17"/>
  </r>
  <r>
    <n v="28"/>
    <n v="9"/>
    <n v="18"/>
    <x v="8"/>
    <x v="7"/>
  </r>
  <r>
    <n v="196"/>
    <n v="10"/>
    <n v="21"/>
    <x v="9"/>
    <x v="6"/>
  </r>
  <r>
    <n v="17"/>
    <n v="10"/>
    <n v="22"/>
    <x v="9"/>
    <x v="20"/>
  </r>
  <r>
    <n v="21151"/>
    <n v="10"/>
    <n v="10"/>
    <x v="9"/>
    <x v="9"/>
  </r>
  <r>
    <n v="239"/>
    <n v="10"/>
    <n v="19"/>
    <x v="9"/>
    <x v="4"/>
  </r>
  <r>
    <n v="2644"/>
    <n v="10"/>
    <n v="12"/>
    <x v="9"/>
    <x v="3"/>
  </r>
  <r>
    <n v="7238"/>
    <n v="10"/>
    <n v="4"/>
    <x v="9"/>
    <x v="18"/>
  </r>
  <r>
    <n v="2186"/>
    <n v="10"/>
    <n v="3"/>
    <x v="9"/>
    <x v="2"/>
  </r>
  <r>
    <n v="29"/>
    <n v="10"/>
    <n v="23"/>
    <x v="9"/>
    <x v="19"/>
  </r>
  <r>
    <n v="3106"/>
    <n v="10"/>
    <n v="8"/>
    <x v="9"/>
    <x v="5"/>
  </r>
  <r>
    <n v="372"/>
    <n v="10"/>
    <n v="20"/>
    <x v="9"/>
    <x v="8"/>
  </r>
  <r>
    <n v="724"/>
    <n v="10"/>
    <n v="13"/>
    <x v="9"/>
    <x v="16"/>
  </r>
  <r>
    <n v="6489"/>
    <n v="10"/>
    <n v="11"/>
    <x v="9"/>
    <x v="10"/>
  </r>
  <r>
    <n v="2685"/>
    <n v="10"/>
    <n v="9"/>
    <x v="9"/>
    <x v="11"/>
  </r>
  <r>
    <n v="1579"/>
    <n v="10"/>
    <n v="2"/>
    <x v="9"/>
    <x v="1"/>
  </r>
  <r>
    <n v="54"/>
    <n v="10"/>
    <n v="18"/>
    <x v="9"/>
    <x v="7"/>
  </r>
  <r>
    <n v="2590"/>
    <n v="10"/>
    <n v="5"/>
    <x v="9"/>
    <x v="13"/>
  </r>
  <r>
    <n v="1914"/>
    <n v="10"/>
    <n v="15"/>
    <x v="9"/>
    <x v="15"/>
  </r>
  <r>
    <n v="480"/>
    <n v="10"/>
    <n v="14"/>
    <x v="9"/>
    <x v="14"/>
  </r>
  <r>
    <n v="4039"/>
    <n v="10"/>
    <n v="7"/>
    <x v="9"/>
    <x v="12"/>
  </r>
  <r>
    <n v="390"/>
    <n v="10"/>
    <n v="6"/>
    <x v="9"/>
    <x v="17"/>
  </r>
  <r>
    <n v="7849"/>
    <n v="11"/>
    <n v="3"/>
    <x v="10"/>
    <x v="2"/>
  </r>
  <r>
    <n v="833"/>
    <n v="11"/>
    <n v="20"/>
    <x v="10"/>
    <x v="8"/>
  </r>
  <r>
    <n v="58082"/>
    <n v="11"/>
    <n v="10"/>
    <x v="10"/>
    <x v="9"/>
  </r>
  <r>
    <n v="7574"/>
    <n v="11"/>
    <n v="8"/>
    <x v="10"/>
    <x v="5"/>
  </r>
  <r>
    <n v="21147"/>
    <n v="11"/>
    <n v="4"/>
    <x v="10"/>
    <x v="18"/>
  </r>
  <r>
    <n v="5684"/>
    <n v="11"/>
    <n v="5"/>
    <x v="10"/>
    <x v="13"/>
  </r>
  <r>
    <n v="26355"/>
    <n v="11"/>
    <n v="11"/>
    <x v="10"/>
    <x v="10"/>
  </r>
  <r>
    <n v="9562"/>
    <n v="11"/>
    <n v="12"/>
    <x v="10"/>
    <x v="3"/>
  </r>
  <r>
    <n v="11207"/>
    <n v="11"/>
    <n v="9"/>
    <x v="10"/>
    <x v="11"/>
  </r>
  <r>
    <n v="1827"/>
    <n v="11"/>
    <n v="2"/>
    <x v="10"/>
    <x v="1"/>
  </r>
  <r>
    <n v="19278"/>
    <n v="11"/>
    <n v="7"/>
    <x v="10"/>
    <x v="12"/>
  </r>
  <r>
    <n v="950"/>
    <n v="11"/>
    <n v="13"/>
    <x v="10"/>
    <x v="16"/>
  </r>
  <r>
    <n v="809"/>
    <n v="11"/>
    <n v="14"/>
    <x v="10"/>
    <x v="14"/>
  </r>
  <r>
    <n v="568"/>
    <n v="11"/>
    <n v="6"/>
    <x v="10"/>
    <x v="17"/>
  </r>
  <r>
    <n v="2031"/>
    <n v="11"/>
    <n v="15"/>
    <x v="10"/>
    <x v="15"/>
  </r>
  <r>
    <n v="481"/>
    <n v="11"/>
    <n v="21"/>
    <x v="10"/>
    <x v="6"/>
  </r>
  <r>
    <n v="1097"/>
    <n v="11"/>
    <n v="19"/>
    <x v="10"/>
    <x v="4"/>
  </r>
  <r>
    <n v="5"/>
    <n v="11"/>
    <n v="22"/>
    <x v="10"/>
    <x v="20"/>
  </r>
  <r>
    <n v="33"/>
    <n v="11"/>
    <n v="18"/>
    <x v="10"/>
    <x v="7"/>
  </r>
  <r>
    <n v="154"/>
    <n v="34"/>
    <n v="19"/>
    <x v="11"/>
    <x v="4"/>
  </r>
  <r>
    <n v="1817"/>
    <n v="34"/>
    <n v="2"/>
    <x v="11"/>
    <x v="1"/>
  </r>
  <r>
    <n v="4352"/>
    <n v="34"/>
    <n v="3"/>
    <x v="11"/>
    <x v="2"/>
  </r>
  <r>
    <n v="1013"/>
    <n v="34"/>
    <n v="8"/>
    <x v="11"/>
    <x v="5"/>
  </r>
  <r>
    <n v="6389"/>
    <n v="34"/>
    <n v="4"/>
    <x v="11"/>
    <x v="18"/>
  </r>
  <r>
    <n v="15400"/>
    <n v="34"/>
    <n v="7"/>
    <x v="11"/>
    <x v="12"/>
  </r>
  <r>
    <n v="898"/>
    <n v="34"/>
    <n v="12"/>
    <x v="11"/>
    <x v="3"/>
  </r>
  <r>
    <n v="11"/>
    <n v="34"/>
    <n v="18"/>
    <x v="11"/>
    <x v="7"/>
  </r>
  <r>
    <n v="940"/>
    <n v="34"/>
    <n v="15"/>
    <x v="11"/>
    <x v="15"/>
  </r>
  <r>
    <n v="594"/>
    <n v="34"/>
    <n v="6"/>
    <x v="11"/>
    <x v="17"/>
  </r>
  <r>
    <n v="754"/>
    <n v="34"/>
    <n v="14"/>
    <x v="11"/>
    <x v="14"/>
  </r>
  <r>
    <n v="15887"/>
    <n v="12"/>
    <n v="7"/>
    <x v="12"/>
    <x v="12"/>
  </r>
  <r>
    <n v="860"/>
    <n v="12"/>
    <n v="19"/>
    <x v="12"/>
    <x v="4"/>
  </r>
  <r>
    <n v="5839"/>
    <n v="12"/>
    <n v="12"/>
    <x v="12"/>
    <x v="3"/>
  </r>
  <r>
    <n v="27698"/>
    <n v="12"/>
    <n v="10"/>
    <x v="12"/>
    <x v="9"/>
  </r>
  <r>
    <n v="11958"/>
    <n v="12"/>
    <n v="4"/>
    <x v="12"/>
    <x v="18"/>
  </r>
  <r>
    <n v="656"/>
    <n v="34"/>
    <n v="13"/>
    <x v="11"/>
    <x v="16"/>
  </r>
  <r>
    <n v="14097"/>
    <n v="12"/>
    <n v="9"/>
    <x v="12"/>
    <x v="11"/>
  </r>
  <r>
    <n v="2281"/>
    <n v="12"/>
    <n v="3"/>
    <x v="12"/>
    <x v="2"/>
  </r>
  <r>
    <n v="333"/>
    <n v="34"/>
    <n v="9"/>
    <x v="11"/>
    <x v="11"/>
  </r>
  <r>
    <n v="1171"/>
    <n v="12"/>
    <n v="15"/>
    <x v="12"/>
    <x v="15"/>
  </r>
  <r>
    <n v="26141"/>
    <n v="12"/>
    <n v="11"/>
    <x v="12"/>
    <x v="10"/>
  </r>
  <r>
    <n v="215"/>
    <n v="12"/>
    <n v="14"/>
    <x v="12"/>
    <x v="14"/>
  </r>
  <r>
    <n v="214"/>
    <n v="12"/>
    <n v="18"/>
    <x v="12"/>
    <x v="7"/>
  </r>
  <r>
    <n v="1532"/>
    <n v="34"/>
    <n v="11"/>
    <x v="11"/>
    <x v="10"/>
  </r>
  <r>
    <n v="2060"/>
    <n v="12"/>
    <n v="8"/>
    <x v="12"/>
    <x v="5"/>
  </r>
  <r>
    <n v="890"/>
    <n v="12"/>
    <n v="13"/>
    <x v="12"/>
    <x v="16"/>
  </r>
  <r>
    <n v="2168"/>
    <n v="12"/>
    <n v="5"/>
    <x v="12"/>
    <x v="13"/>
  </r>
  <r>
    <n v="96"/>
    <n v="12"/>
    <n v="2"/>
    <x v="12"/>
    <x v="1"/>
  </r>
  <r>
    <n v="1145"/>
    <n v="34"/>
    <n v="5"/>
    <x v="11"/>
    <x v="13"/>
  </r>
  <r>
    <n v="158"/>
    <n v="12"/>
    <n v="21"/>
    <x v="12"/>
    <x v="6"/>
  </r>
  <r>
    <n v="4693"/>
    <n v="34"/>
    <n v="10"/>
    <x v="11"/>
    <x v="9"/>
  </r>
  <r>
    <n v="728"/>
    <n v="12"/>
    <n v="6"/>
    <x v="12"/>
    <x v="17"/>
  </r>
  <r>
    <n v="16"/>
    <n v="34"/>
    <n v="21"/>
    <x v="11"/>
    <x v="6"/>
  </r>
  <r>
    <n v="133"/>
    <n v="12"/>
    <n v="20"/>
    <x v="12"/>
    <x v="8"/>
  </r>
  <r>
    <n v="94"/>
    <n v="34"/>
    <n v="20"/>
    <x v="11"/>
    <x v="8"/>
  </r>
  <r>
    <n v="29915"/>
    <n v="31"/>
    <n v="10"/>
    <x v="13"/>
    <x v="9"/>
  </r>
  <r>
    <n v="8452"/>
    <n v="31"/>
    <n v="11"/>
    <x v="13"/>
    <x v="10"/>
  </r>
  <r>
    <n v="4439"/>
    <n v="31"/>
    <n v="9"/>
    <x v="13"/>
    <x v="11"/>
  </r>
  <r>
    <n v="5244"/>
    <n v="31"/>
    <n v="12"/>
    <x v="13"/>
    <x v="3"/>
  </r>
  <r>
    <n v="5863"/>
    <n v="31"/>
    <n v="8"/>
    <x v="13"/>
    <x v="5"/>
  </r>
  <r>
    <n v="333"/>
    <n v="31"/>
    <n v="19"/>
    <x v="13"/>
    <x v="4"/>
  </r>
  <r>
    <n v="160"/>
    <n v="31"/>
    <n v="21"/>
    <x v="13"/>
    <x v="6"/>
  </r>
  <r>
    <n v="873"/>
    <n v="31"/>
    <n v="5"/>
    <x v="13"/>
    <x v="13"/>
  </r>
  <r>
    <n v="656"/>
    <n v="31"/>
    <n v="20"/>
    <x v="13"/>
    <x v="8"/>
  </r>
  <r>
    <n v="2128"/>
    <n v="31"/>
    <n v="7"/>
    <x v="13"/>
    <x v="12"/>
  </r>
  <r>
    <n v="2248"/>
    <n v="31"/>
    <n v="4"/>
    <x v="13"/>
    <x v="18"/>
  </r>
  <r>
    <n v="352"/>
    <n v="31"/>
    <n v="3"/>
    <x v="13"/>
    <x v="2"/>
  </r>
  <r>
    <n v="25006"/>
    <n v="33"/>
    <n v="10"/>
    <x v="14"/>
    <x v="9"/>
  </r>
  <r>
    <n v="4437"/>
    <n v="33"/>
    <n v="11"/>
    <x v="14"/>
    <x v="10"/>
  </r>
  <r>
    <n v="4439"/>
    <n v="33"/>
    <n v="4"/>
    <x v="14"/>
    <x v="18"/>
  </r>
  <r>
    <n v="4390"/>
    <n v="33"/>
    <n v="8"/>
    <x v="14"/>
    <x v="5"/>
  </r>
  <r>
    <n v="295"/>
    <n v="33"/>
    <n v="13"/>
    <x v="14"/>
    <x v="16"/>
  </r>
  <r>
    <n v="5318"/>
    <n v="33"/>
    <n v="12"/>
    <x v="14"/>
    <x v="3"/>
  </r>
  <r>
    <n v="1177"/>
    <n v="33"/>
    <n v="9"/>
    <x v="14"/>
    <x v="11"/>
  </r>
  <r>
    <n v="2679"/>
    <n v="33"/>
    <n v="3"/>
    <x v="14"/>
    <x v="2"/>
  </r>
  <r>
    <n v="15639"/>
    <n v="33"/>
    <n v="7"/>
    <x v="14"/>
    <x v="12"/>
  </r>
  <r>
    <n v="87"/>
    <n v="33"/>
    <n v="21"/>
    <x v="14"/>
    <x v="6"/>
  </r>
  <r>
    <n v="594"/>
    <n v="33"/>
    <n v="6"/>
    <x v="14"/>
    <x v="17"/>
  </r>
  <r>
    <n v="192"/>
    <n v="33"/>
    <n v="20"/>
    <x v="14"/>
    <x v="8"/>
  </r>
  <r>
    <n v="31547"/>
    <n v="30"/>
    <n v="10"/>
    <x v="15"/>
    <x v="9"/>
  </r>
  <r>
    <n v="243"/>
    <n v="30"/>
    <n v="19"/>
    <x v="15"/>
    <x v="4"/>
  </r>
  <r>
    <n v="1133"/>
    <n v="33"/>
    <n v="5"/>
    <x v="14"/>
    <x v="13"/>
  </r>
  <r>
    <n v="42"/>
    <n v="33"/>
    <n v="15"/>
    <x v="14"/>
    <x v="15"/>
  </r>
  <r>
    <n v="99"/>
    <n v="33"/>
    <n v="18"/>
    <x v="14"/>
    <x v="7"/>
  </r>
  <r>
    <n v="929"/>
    <n v="33"/>
    <n v="2"/>
    <x v="14"/>
    <x v="1"/>
  </r>
  <r>
    <n v="104"/>
    <n v="33"/>
    <n v="14"/>
    <x v="14"/>
    <x v="14"/>
  </r>
  <r>
    <n v="300"/>
    <n v="33"/>
    <n v="19"/>
    <x v="14"/>
    <x v="4"/>
  </r>
  <r>
    <n v="291"/>
    <n v="30"/>
    <n v="21"/>
    <x v="15"/>
    <x v="6"/>
  </r>
  <r>
    <n v="7723"/>
    <n v="30"/>
    <n v="11"/>
    <x v="15"/>
    <x v="10"/>
  </r>
  <r>
    <n v="3721"/>
    <n v="30"/>
    <n v="12"/>
    <x v="15"/>
    <x v="3"/>
  </r>
  <r>
    <n v="4857"/>
    <n v="30"/>
    <n v="4"/>
    <x v="15"/>
    <x v="18"/>
  </r>
  <r>
    <n v="3803"/>
    <n v="30"/>
    <n v="8"/>
    <x v="15"/>
    <x v="5"/>
  </r>
  <r>
    <n v="2150"/>
    <n v="30"/>
    <n v="9"/>
    <x v="15"/>
    <x v="11"/>
  </r>
  <r>
    <n v="1775"/>
    <n v="30"/>
    <n v="7"/>
    <x v="15"/>
    <x v="12"/>
  </r>
  <r>
    <n v="14"/>
    <n v="30"/>
    <n v="6"/>
    <x v="15"/>
    <x v="17"/>
  </r>
  <r>
    <n v="1215"/>
    <n v="30"/>
    <n v="3"/>
    <x v="15"/>
    <x v="2"/>
  </r>
  <r>
    <n v="2325"/>
    <n v="30"/>
    <n v="5"/>
    <x v="15"/>
    <x v="13"/>
  </r>
  <r>
    <n v="2"/>
    <n v="33"/>
    <n v="23"/>
    <x v="14"/>
    <x v="19"/>
  </r>
  <r>
    <n v="688"/>
    <n v="30"/>
    <n v="20"/>
    <x v="15"/>
    <x v="8"/>
  </r>
  <r>
    <n v="373"/>
    <n v="30"/>
    <n v="13"/>
    <x v="15"/>
    <x v="16"/>
  </r>
  <r>
    <n v="206"/>
    <n v="30"/>
    <n v="15"/>
    <x v="15"/>
    <x v="15"/>
  </r>
  <r>
    <n v="4"/>
    <n v="12"/>
    <n v="23"/>
    <x v="12"/>
    <x v="19"/>
  </r>
  <r>
    <n v="97"/>
    <n v="30"/>
    <n v="14"/>
    <x v="15"/>
    <x v="14"/>
  </r>
  <r>
    <n v="2"/>
    <n v="30"/>
    <n v="23"/>
    <x v="15"/>
    <x v="19"/>
  </r>
  <r>
    <n v="4542"/>
    <n v="22"/>
    <n v="8"/>
    <x v="16"/>
    <x v="5"/>
  </r>
  <r>
    <n v="15"/>
    <n v="22"/>
    <n v="6"/>
    <x v="16"/>
    <x v="17"/>
  </r>
  <r>
    <n v="609"/>
    <n v="22"/>
    <n v="20"/>
    <x v="16"/>
    <x v="8"/>
  </r>
  <r>
    <n v="1182"/>
    <n v="22"/>
    <n v="19"/>
    <x v="16"/>
    <x v="4"/>
  </r>
  <r>
    <n v="6890"/>
    <n v="22"/>
    <n v="4"/>
    <x v="16"/>
    <x v="18"/>
  </r>
  <r>
    <n v="2338"/>
    <n v="22"/>
    <n v="3"/>
    <x v="16"/>
    <x v="2"/>
  </r>
  <r>
    <n v="29349"/>
    <n v="22"/>
    <n v="10"/>
    <x v="16"/>
    <x v="9"/>
  </r>
  <r>
    <n v="1905"/>
    <n v="22"/>
    <n v="5"/>
    <x v="16"/>
    <x v="13"/>
  </r>
  <r>
    <n v="11285"/>
    <n v="22"/>
    <n v="11"/>
    <x v="16"/>
    <x v="10"/>
  </r>
  <r>
    <n v="3724"/>
    <n v="22"/>
    <n v="12"/>
    <x v="16"/>
    <x v="3"/>
  </r>
  <r>
    <n v="6381"/>
    <n v="22"/>
    <n v="9"/>
    <x v="16"/>
    <x v="11"/>
  </r>
  <r>
    <n v="188"/>
    <n v="30"/>
    <n v="2"/>
    <x v="15"/>
    <x v="1"/>
  </r>
  <r>
    <n v="1545"/>
    <n v="22"/>
    <n v="7"/>
    <x v="16"/>
    <x v="12"/>
  </r>
  <r>
    <n v="3"/>
    <n v="32"/>
    <n v="21"/>
    <x v="17"/>
    <x v="6"/>
  </r>
  <r>
    <n v="22317"/>
    <n v="32"/>
    <n v="10"/>
    <x v="17"/>
    <x v="9"/>
  </r>
  <r>
    <n v="83"/>
    <n v="32"/>
    <n v="19"/>
    <x v="17"/>
    <x v="4"/>
  </r>
  <r>
    <n v="1175"/>
    <n v="32"/>
    <n v="4"/>
    <x v="17"/>
    <x v="18"/>
  </r>
  <r>
    <n v="2780"/>
    <n v="32"/>
    <n v="11"/>
    <x v="17"/>
    <x v="10"/>
  </r>
  <r>
    <n v="248"/>
    <n v="31"/>
    <n v="13"/>
    <x v="13"/>
    <x v="16"/>
  </r>
  <r>
    <n v="797"/>
    <n v="22"/>
    <n v="2"/>
    <x v="16"/>
    <x v="1"/>
  </r>
  <r>
    <n v="654"/>
    <n v="32"/>
    <n v="20"/>
    <x v="17"/>
    <x v="8"/>
  </r>
  <r>
    <n v="2122"/>
    <n v="32"/>
    <n v="12"/>
    <x v="17"/>
    <x v="3"/>
  </r>
  <r>
    <n v="2405"/>
    <n v="32"/>
    <n v="8"/>
    <x v="17"/>
    <x v="5"/>
  </r>
  <r>
    <n v="56"/>
    <n v="31"/>
    <n v="15"/>
    <x v="13"/>
    <x v="15"/>
  </r>
  <r>
    <n v="71"/>
    <n v="31"/>
    <n v="14"/>
    <x v="13"/>
    <x v="14"/>
  </r>
  <r>
    <n v="1"/>
    <n v="31"/>
    <n v="23"/>
    <x v="13"/>
    <x v="19"/>
  </r>
  <r>
    <n v="213"/>
    <n v="32"/>
    <n v="3"/>
    <x v="17"/>
    <x v="2"/>
  </r>
  <r>
    <n v="43"/>
    <n v="32"/>
    <n v="2"/>
    <x v="17"/>
    <x v="1"/>
  </r>
  <r>
    <n v="18"/>
    <n v="31"/>
    <n v="6"/>
    <x v="13"/>
    <x v="17"/>
  </r>
  <r>
    <n v="342"/>
    <n v="32"/>
    <n v="9"/>
    <x v="17"/>
    <x v="11"/>
  </r>
  <r>
    <n v="51"/>
    <n v="31"/>
    <n v="2"/>
    <x v="13"/>
    <x v="1"/>
  </r>
  <r>
    <n v="108"/>
    <n v="32"/>
    <n v="13"/>
    <x v="17"/>
    <x v="16"/>
  </r>
  <r>
    <n v="3"/>
    <n v="22"/>
    <n v="23"/>
    <x v="16"/>
    <x v="19"/>
  </r>
  <r>
    <n v="145"/>
    <n v="22"/>
    <n v="15"/>
    <x v="16"/>
    <x v="15"/>
  </r>
  <r>
    <n v="353"/>
    <n v="22"/>
    <n v="13"/>
    <x v="16"/>
    <x v="16"/>
  </r>
  <r>
    <n v="146"/>
    <n v="22"/>
    <n v="14"/>
    <x v="16"/>
    <x v="14"/>
  </r>
  <r>
    <n v="298"/>
    <n v="22"/>
    <n v="21"/>
    <x v="16"/>
    <x v="6"/>
  </r>
  <r>
    <n v="65"/>
    <n v="22"/>
    <n v="18"/>
    <x v="16"/>
    <x v="7"/>
  </r>
  <r>
    <n v="16"/>
    <n v="31"/>
    <n v="18"/>
    <x v="13"/>
    <x v="7"/>
  </r>
  <r>
    <n v="30"/>
    <n v="32"/>
    <n v="14"/>
    <x v="17"/>
    <x v="14"/>
  </r>
  <r>
    <n v="452"/>
    <n v="32"/>
    <n v="7"/>
    <x v="17"/>
    <x v="12"/>
  </r>
  <r>
    <n v="214"/>
    <n v="32"/>
    <n v="5"/>
    <x v="17"/>
    <x v="13"/>
  </r>
  <r>
    <n v="2"/>
    <n v="31"/>
    <n v="22"/>
    <x v="13"/>
    <x v="20"/>
  </r>
  <r>
    <n v="8"/>
    <n v="32"/>
    <n v="15"/>
    <x v="17"/>
    <x v="15"/>
  </r>
  <r>
    <n v="12"/>
    <n v="12"/>
    <n v="17"/>
    <x v="12"/>
    <x v="21"/>
  </r>
  <r>
    <n v="22817"/>
    <n v="13"/>
    <n v="11"/>
    <x v="18"/>
    <x v="10"/>
  </r>
  <r>
    <n v="21297"/>
    <n v="13"/>
    <n v="10"/>
    <x v="18"/>
    <x v="9"/>
  </r>
  <r>
    <n v="17377"/>
    <n v="13"/>
    <n v="9"/>
    <x v="18"/>
    <x v="11"/>
  </r>
  <r>
    <n v="3174"/>
    <n v="13"/>
    <n v="8"/>
    <x v="18"/>
    <x v="5"/>
  </r>
  <r>
    <n v="5871"/>
    <n v="13"/>
    <n v="4"/>
    <x v="18"/>
    <x v="18"/>
  </r>
  <r>
    <n v="6800"/>
    <n v="13"/>
    <n v="12"/>
    <x v="18"/>
    <x v="3"/>
  </r>
  <r>
    <n v="622"/>
    <n v="13"/>
    <n v="7"/>
    <x v="18"/>
    <x v="12"/>
  </r>
  <r>
    <n v="2"/>
    <n v="32"/>
    <n v="18"/>
    <x v="17"/>
    <x v="7"/>
  </r>
  <r>
    <n v="2205"/>
    <n v="13"/>
    <n v="5"/>
    <x v="18"/>
    <x v="13"/>
  </r>
  <r>
    <n v="922"/>
    <n v="13"/>
    <n v="3"/>
    <x v="18"/>
    <x v="2"/>
  </r>
  <r>
    <n v="33"/>
    <n v="13"/>
    <n v="2"/>
    <x v="18"/>
    <x v="1"/>
  </r>
  <r>
    <n v="3145"/>
    <n v="13"/>
    <n v="13"/>
    <x v="18"/>
    <x v="16"/>
  </r>
  <r>
    <n v="3606"/>
    <n v="13"/>
    <n v="21"/>
    <x v="18"/>
    <x v="6"/>
  </r>
  <r>
    <n v="1291"/>
    <n v="13"/>
    <n v="14"/>
    <x v="18"/>
    <x v="14"/>
  </r>
  <r>
    <n v="354"/>
    <n v="13"/>
    <n v="15"/>
    <x v="18"/>
    <x v="15"/>
  </r>
  <r>
    <n v="51"/>
    <n v="13"/>
    <n v="22"/>
    <x v="18"/>
    <x v="20"/>
  </r>
  <r>
    <n v="334"/>
    <n v="13"/>
    <n v="20"/>
    <x v="18"/>
    <x v="8"/>
  </r>
  <r>
    <n v="194"/>
    <n v="13"/>
    <n v="19"/>
    <x v="18"/>
    <x v="4"/>
  </r>
  <r>
    <n v="18"/>
    <n v="30"/>
    <n v="18"/>
    <x v="15"/>
    <x v="7"/>
  </r>
  <r>
    <n v="2"/>
    <n v="31"/>
    <n v="17"/>
    <x v="13"/>
    <x v="21"/>
  </r>
  <r>
    <n v="17025"/>
    <n v="7"/>
    <n v="11"/>
    <x v="19"/>
    <x v="10"/>
  </r>
  <r>
    <n v="12349"/>
    <n v="7"/>
    <n v="12"/>
    <x v="19"/>
    <x v="3"/>
  </r>
  <r>
    <n v="9739"/>
    <n v="7"/>
    <n v="9"/>
    <x v="19"/>
    <x v="11"/>
  </r>
  <r>
    <n v="598"/>
    <n v="7"/>
    <n v="4"/>
    <x v="19"/>
    <x v="18"/>
  </r>
  <r>
    <n v="46402"/>
    <n v="7"/>
    <n v="10"/>
    <x v="19"/>
    <x v="9"/>
  </r>
  <r>
    <n v="19"/>
    <n v="13"/>
    <n v="18"/>
    <x v="18"/>
    <x v="7"/>
  </r>
  <r>
    <n v="9"/>
    <n v="7"/>
    <n v="3"/>
    <x v="19"/>
    <x v="2"/>
  </r>
  <r>
    <n v="5100"/>
    <n v="7"/>
    <n v="8"/>
    <x v="19"/>
    <x v="5"/>
  </r>
  <r>
    <n v="641"/>
    <n v="7"/>
    <n v="13"/>
    <x v="19"/>
    <x v="16"/>
  </r>
  <r>
    <n v="463"/>
    <n v="7"/>
    <n v="14"/>
    <x v="19"/>
    <x v="14"/>
  </r>
  <r>
    <n v="38"/>
    <n v="7"/>
    <n v="5"/>
    <x v="19"/>
    <x v="13"/>
  </r>
  <r>
    <n v="130"/>
    <n v="7"/>
    <n v="21"/>
    <x v="19"/>
    <x v="6"/>
  </r>
  <r>
    <n v="677"/>
    <n v="7"/>
    <n v="15"/>
    <x v="19"/>
    <x v="15"/>
  </r>
  <r>
    <n v="331"/>
    <n v="7"/>
    <n v="20"/>
    <x v="19"/>
    <x v="8"/>
  </r>
  <r>
    <n v="1"/>
    <n v="13"/>
    <n v="23"/>
    <x v="18"/>
    <x v="19"/>
  </r>
  <r>
    <n v="46983"/>
    <n v="21"/>
    <n v="10"/>
    <x v="20"/>
    <x v="9"/>
  </r>
  <r>
    <n v="199"/>
    <n v="21"/>
    <n v="21"/>
    <x v="20"/>
    <x v="6"/>
  </r>
  <r>
    <n v="50733"/>
    <n v="4"/>
    <n v="10"/>
    <x v="21"/>
    <x v="9"/>
  </r>
  <r>
    <n v="238"/>
    <n v="4"/>
    <n v="21"/>
    <x v="21"/>
    <x v="6"/>
  </r>
  <r>
    <n v="981"/>
    <n v="21"/>
    <n v="19"/>
    <x v="20"/>
    <x v="4"/>
  </r>
  <r>
    <n v="521"/>
    <n v="8"/>
    <n v="19"/>
    <x v="22"/>
    <x v="4"/>
  </r>
  <r>
    <n v="39366"/>
    <n v="21"/>
    <n v="11"/>
    <x v="20"/>
    <x v="10"/>
  </r>
  <r>
    <n v="7364"/>
    <n v="21"/>
    <n v="12"/>
    <x v="20"/>
    <x v="3"/>
  </r>
  <r>
    <n v="9197"/>
    <n v="8"/>
    <n v="9"/>
    <x v="22"/>
    <x v="11"/>
  </r>
  <r>
    <n v="12918"/>
    <n v="8"/>
    <n v="11"/>
    <x v="22"/>
    <x v="10"/>
  </r>
  <r>
    <n v="23626"/>
    <n v="4"/>
    <n v="11"/>
    <x v="21"/>
    <x v="10"/>
  </r>
  <r>
    <n v="11255"/>
    <n v="4"/>
    <n v="9"/>
    <x v="21"/>
    <x v="11"/>
  </r>
  <r>
    <n v="26340"/>
    <n v="21"/>
    <n v="9"/>
    <x v="20"/>
    <x v="11"/>
  </r>
  <r>
    <n v="8755"/>
    <n v="21"/>
    <n v="8"/>
    <x v="20"/>
    <x v="5"/>
  </r>
  <r>
    <n v="5259"/>
    <n v="8"/>
    <n v="8"/>
    <x v="22"/>
    <x v="5"/>
  </r>
  <r>
    <n v="5742"/>
    <n v="4"/>
    <n v="8"/>
    <x v="21"/>
    <x v="5"/>
  </r>
  <r>
    <n v="8508"/>
    <n v="4"/>
    <n v="12"/>
    <x v="21"/>
    <x v="3"/>
  </r>
  <r>
    <n v="16398"/>
    <n v="21"/>
    <n v="4"/>
    <x v="20"/>
    <x v="18"/>
  </r>
  <r>
    <n v="13351"/>
    <n v="8"/>
    <n v="12"/>
    <x v="22"/>
    <x v="3"/>
  </r>
  <r>
    <n v="69114"/>
    <n v="8"/>
    <n v="10"/>
    <x v="22"/>
    <x v="9"/>
  </r>
  <r>
    <n v="453"/>
    <n v="4"/>
    <n v="19"/>
    <x v="21"/>
    <x v="4"/>
  </r>
  <r>
    <n v="10128"/>
    <n v="4"/>
    <n v="4"/>
    <x v="21"/>
    <x v="18"/>
  </r>
  <r>
    <n v="49"/>
    <n v="4"/>
    <n v="18"/>
    <x v="21"/>
    <x v="7"/>
  </r>
  <r>
    <n v="1925"/>
    <n v="4"/>
    <n v="13"/>
    <x v="21"/>
    <x v="16"/>
  </r>
  <r>
    <n v="2142"/>
    <n v="4"/>
    <n v="3"/>
    <x v="21"/>
    <x v="2"/>
  </r>
  <r>
    <n v="705"/>
    <n v="4"/>
    <n v="15"/>
    <x v="21"/>
    <x v="15"/>
  </r>
  <r>
    <n v="1947"/>
    <n v="8"/>
    <n v="4"/>
    <x v="22"/>
    <x v="18"/>
  </r>
  <r>
    <n v="4219"/>
    <n v="21"/>
    <n v="13"/>
    <x v="20"/>
    <x v="16"/>
  </r>
  <r>
    <n v="1418"/>
    <n v="21"/>
    <n v="15"/>
    <x v="20"/>
    <x v="15"/>
  </r>
  <r>
    <n v="3857"/>
    <n v="21"/>
    <n v="3"/>
    <x v="20"/>
    <x v="2"/>
  </r>
  <r>
    <n v="1014"/>
    <n v="21"/>
    <n v="14"/>
    <x v="20"/>
    <x v="14"/>
  </r>
  <r>
    <n v="1729"/>
    <n v="8"/>
    <n v="20"/>
    <x v="22"/>
    <x v="8"/>
  </r>
  <r>
    <n v="458"/>
    <n v="4"/>
    <n v="20"/>
    <x v="21"/>
    <x v="8"/>
  </r>
  <r>
    <n v="4498"/>
    <n v="4"/>
    <n v="5"/>
    <x v="21"/>
    <x v="13"/>
  </r>
  <r>
    <n v="1075"/>
    <n v="4"/>
    <n v="7"/>
    <x v="21"/>
    <x v="12"/>
  </r>
  <r>
    <n v="158"/>
    <n v="8"/>
    <n v="3"/>
    <x v="22"/>
    <x v="2"/>
  </r>
  <r>
    <n v="287"/>
    <n v="8"/>
    <n v="21"/>
    <x v="22"/>
    <x v="6"/>
  </r>
  <r>
    <n v="2022"/>
    <n v="8"/>
    <n v="13"/>
    <x v="22"/>
    <x v="16"/>
  </r>
  <r>
    <n v="573"/>
    <n v="8"/>
    <n v="14"/>
    <x v="22"/>
    <x v="14"/>
  </r>
  <r>
    <n v="427"/>
    <n v="4"/>
    <n v="14"/>
    <x v="21"/>
    <x v="14"/>
  </r>
  <r>
    <n v="620"/>
    <n v="8"/>
    <n v="5"/>
    <x v="22"/>
    <x v="13"/>
  </r>
  <r>
    <n v="148"/>
    <n v="8"/>
    <n v="7"/>
    <x v="22"/>
    <x v="12"/>
  </r>
  <r>
    <n v="424"/>
    <n v="21"/>
    <n v="20"/>
    <x v="20"/>
    <x v="8"/>
  </r>
  <r>
    <n v="20"/>
    <n v="8"/>
    <n v="2"/>
    <x v="22"/>
    <x v="1"/>
  </r>
  <r>
    <n v="5123"/>
    <n v="21"/>
    <n v="7"/>
    <x v="20"/>
    <x v="12"/>
  </r>
  <r>
    <n v="8060"/>
    <n v="21"/>
    <n v="5"/>
    <x v="20"/>
    <x v="13"/>
  </r>
  <r>
    <n v="310"/>
    <n v="8"/>
    <n v="15"/>
    <x v="22"/>
    <x v="15"/>
  </r>
  <r>
    <n v="18"/>
    <n v="7"/>
    <n v="6"/>
    <x v="19"/>
    <x v="17"/>
  </r>
  <r>
    <n v="1154"/>
    <n v="21"/>
    <n v="2"/>
    <x v="20"/>
    <x v="1"/>
  </r>
  <r>
    <n v="388"/>
    <n v="4"/>
    <n v="2"/>
    <x v="21"/>
    <x v="1"/>
  </r>
  <r>
    <n v="158"/>
    <n v="21"/>
    <n v="6"/>
    <x v="20"/>
    <x v="17"/>
  </r>
  <r>
    <n v="133"/>
    <n v="7"/>
    <n v="18"/>
    <x v="19"/>
    <x v="7"/>
  </r>
  <r>
    <n v="304"/>
    <n v="7"/>
    <n v="19"/>
    <x v="19"/>
    <x v="4"/>
  </r>
  <r>
    <n v="62"/>
    <n v="21"/>
    <n v="18"/>
    <x v="20"/>
    <x v="7"/>
  </r>
  <r>
    <n v="72"/>
    <n v="8"/>
    <n v="18"/>
    <x v="22"/>
    <x v="7"/>
  </r>
  <r>
    <n v="41549"/>
    <n v="6"/>
    <n v="10"/>
    <x v="23"/>
    <x v="9"/>
  </r>
  <r>
    <n v="6220"/>
    <n v="6"/>
    <n v="11"/>
    <x v="23"/>
    <x v="10"/>
  </r>
  <r>
    <n v="2333"/>
    <n v="6"/>
    <n v="9"/>
    <x v="23"/>
    <x v="11"/>
  </r>
  <r>
    <n v="5175"/>
    <n v="6"/>
    <n v="12"/>
    <x v="23"/>
    <x v="3"/>
  </r>
  <r>
    <n v="3761"/>
    <n v="6"/>
    <n v="8"/>
    <x v="23"/>
    <x v="5"/>
  </r>
  <r>
    <n v="690"/>
    <n v="7"/>
    <n v="7"/>
    <x v="19"/>
    <x v="12"/>
  </r>
  <r>
    <n v="544"/>
    <n v="14"/>
    <n v="19"/>
    <x v="24"/>
    <x v="4"/>
  </r>
  <r>
    <n v="652"/>
    <n v="14"/>
    <n v="8"/>
    <x v="24"/>
    <x v="5"/>
  </r>
  <r>
    <n v="25746"/>
    <n v="14"/>
    <n v="3"/>
    <x v="24"/>
    <x v="2"/>
  </r>
  <r>
    <n v="14862"/>
    <n v="14"/>
    <n v="2"/>
    <x v="24"/>
    <x v="1"/>
  </r>
  <r>
    <n v="38166"/>
    <n v="14"/>
    <n v="4"/>
    <x v="24"/>
    <x v="18"/>
  </r>
  <r>
    <n v="4932"/>
    <n v="14"/>
    <n v="5"/>
    <x v="24"/>
    <x v="13"/>
  </r>
  <r>
    <n v="826"/>
    <n v="6"/>
    <n v="7"/>
    <x v="23"/>
    <x v="12"/>
  </r>
  <r>
    <n v="1337"/>
    <n v="6"/>
    <n v="4"/>
    <x v="23"/>
    <x v="18"/>
  </r>
  <r>
    <n v="1062"/>
    <n v="14"/>
    <n v="12"/>
    <x v="24"/>
    <x v="3"/>
  </r>
  <r>
    <n v="312"/>
    <n v="6"/>
    <n v="15"/>
    <x v="23"/>
    <x v="15"/>
  </r>
  <r>
    <n v="208"/>
    <n v="6"/>
    <n v="14"/>
    <x v="23"/>
    <x v="14"/>
  </r>
  <r>
    <n v="5801"/>
    <n v="14"/>
    <n v="9"/>
    <x v="24"/>
    <x v="11"/>
  </r>
  <r>
    <n v="9898"/>
    <n v="14"/>
    <n v="11"/>
    <x v="24"/>
    <x v="10"/>
  </r>
  <r>
    <n v="520"/>
    <n v="6"/>
    <n v="13"/>
    <x v="23"/>
    <x v="16"/>
  </r>
  <r>
    <n v="12696"/>
    <n v="14"/>
    <n v="10"/>
    <x v="24"/>
    <x v="9"/>
  </r>
  <r>
    <n v="205"/>
    <n v="6"/>
    <n v="3"/>
    <x v="23"/>
    <x v="2"/>
  </r>
  <r>
    <n v="399"/>
    <n v="6"/>
    <n v="5"/>
    <x v="23"/>
    <x v="13"/>
  </r>
  <r>
    <n v="42"/>
    <n v="6"/>
    <n v="2"/>
    <x v="23"/>
    <x v="1"/>
  </r>
  <r>
    <n v="1"/>
    <n v="6"/>
    <n v="6"/>
    <x v="23"/>
    <x v="17"/>
  </r>
  <r>
    <n v="304"/>
    <n v="6"/>
    <n v="18"/>
    <x v="23"/>
    <x v="7"/>
  </r>
  <r>
    <n v="555"/>
    <n v="6"/>
    <n v="19"/>
    <x v="23"/>
    <x v="4"/>
  </r>
  <r>
    <n v="177"/>
    <n v="14"/>
    <n v="20"/>
    <x v="24"/>
    <x v="8"/>
  </r>
  <r>
    <n v="79"/>
    <n v="4"/>
    <n v="6"/>
    <x v="21"/>
    <x v="17"/>
  </r>
  <r>
    <n v="391"/>
    <n v="6"/>
    <n v="20"/>
    <x v="23"/>
    <x v="8"/>
  </r>
  <r>
    <n v="50"/>
    <n v="6"/>
    <n v="21"/>
    <x v="23"/>
    <x v="6"/>
  </r>
  <r>
    <n v="77"/>
    <n v="14"/>
    <n v="7"/>
    <x v="24"/>
    <x v="12"/>
  </r>
  <r>
    <n v="224"/>
    <n v="14"/>
    <n v="21"/>
    <x v="24"/>
    <x v="6"/>
  </r>
  <r>
    <n v="798"/>
    <n v="14"/>
    <n v="13"/>
    <x v="24"/>
    <x v="16"/>
  </r>
  <r>
    <n v="142"/>
    <n v="14"/>
    <n v="15"/>
    <x v="24"/>
    <x v="15"/>
  </r>
  <r>
    <n v="49"/>
    <n v="14"/>
    <n v="14"/>
    <x v="24"/>
    <x v="14"/>
  </r>
  <r>
    <n v="18"/>
    <n v="4"/>
    <n v="22"/>
    <x v="21"/>
    <x v="20"/>
  </r>
  <r>
    <n v="1"/>
    <n v="7"/>
    <n v="23"/>
    <x v="19"/>
    <x v="19"/>
  </r>
  <r>
    <n v="25461"/>
    <n v="20"/>
    <n v="4"/>
    <x v="25"/>
    <x v="18"/>
  </r>
  <r>
    <n v="10766"/>
    <n v="20"/>
    <n v="5"/>
    <x v="25"/>
    <x v="13"/>
  </r>
  <r>
    <n v="11409"/>
    <n v="20"/>
    <n v="3"/>
    <x v="25"/>
    <x v="2"/>
  </r>
  <r>
    <n v="2208"/>
    <n v="20"/>
    <n v="8"/>
    <x v="25"/>
    <x v="5"/>
  </r>
  <r>
    <n v="23692"/>
    <n v="20"/>
    <n v="10"/>
    <x v="25"/>
    <x v="9"/>
  </r>
  <r>
    <n v="4"/>
    <n v="21"/>
    <n v="23"/>
    <x v="20"/>
    <x v="19"/>
  </r>
  <r>
    <n v="11369"/>
    <n v="20"/>
    <n v="11"/>
    <x v="25"/>
    <x v="10"/>
  </r>
  <r>
    <n v="6"/>
    <n v="14"/>
    <n v="18"/>
    <x v="24"/>
    <x v="7"/>
  </r>
  <r>
    <n v="1995"/>
    <n v="20"/>
    <n v="12"/>
    <x v="25"/>
    <x v="3"/>
  </r>
  <r>
    <n v="340"/>
    <n v="20"/>
    <n v="20"/>
    <x v="25"/>
    <x v="8"/>
  </r>
  <r>
    <n v="3117"/>
    <n v="20"/>
    <n v="2"/>
    <x v="25"/>
    <x v="1"/>
  </r>
  <r>
    <n v="183"/>
    <n v="20"/>
    <n v="21"/>
    <x v="25"/>
    <x v="6"/>
  </r>
  <r>
    <n v="81"/>
    <n v="20"/>
    <n v="6"/>
    <x v="25"/>
    <x v="17"/>
  </r>
  <r>
    <n v="7772"/>
    <n v="20"/>
    <n v="9"/>
    <x v="25"/>
    <x v="11"/>
  </r>
  <r>
    <n v="1953"/>
    <n v="20"/>
    <n v="13"/>
    <x v="25"/>
    <x v="16"/>
  </r>
  <r>
    <n v="914"/>
    <n v="20"/>
    <n v="7"/>
    <x v="25"/>
    <x v="12"/>
  </r>
  <r>
    <n v="252"/>
    <n v="20"/>
    <n v="14"/>
    <x v="25"/>
    <x v="14"/>
  </r>
  <r>
    <n v="779"/>
    <n v="20"/>
    <n v="15"/>
    <x v="25"/>
    <x v="15"/>
  </r>
  <r>
    <n v="541"/>
    <n v="20"/>
    <n v="19"/>
    <x v="25"/>
    <x v="4"/>
  </r>
  <r>
    <n v="798"/>
    <n v="16"/>
    <n v="19"/>
    <x v="26"/>
    <x v="4"/>
  </r>
  <r>
    <n v="25506"/>
    <n v="16"/>
    <n v="10"/>
    <x v="26"/>
    <x v="9"/>
  </r>
  <r>
    <n v="1690"/>
    <n v="16"/>
    <n v="12"/>
    <x v="26"/>
    <x v="3"/>
  </r>
  <r>
    <n v="18977"/>
    <n v="16"/>
    <n v="11"/>
    <x v="26"/>
    <x v="10"/>
  </r>
  <r>
    <n v="194"/>
    <n v="16"/>
    <n v="15"/>
    <x v="26"/>
    <x v="15"/>
  </r>
  <r>
    <n v="9301"/>
    <n v="16"/>
    <n v="9"/>
    <x v="26"/>
    <x v="11"/>
  </r>
  <r>
    <n v="9623"/>
    <n v="16"/>
    <n v="4"/>
    <x v="26"/>
    <x v="18"/>
  </r>
  <r>
    <n v="87149"/>
    <n v="3"/>
    <n v="10"/>
    <x v="27"/>
    <x v="9"/>
  </r>
  <r>
    <n v="17847"/>
    <n v="3"/>
    <n v="11"/>
    <x v="27"/>
    <x v="10"/>
  </r>
  <r>
    <n v="6120"/>
    <n v="3"/>
    <n v="9"/>
    <x v="27"/>
    <x v="11"/>
  </r>
  <r>
    <n v="365"/>
    <n v="3"/>
    <n v="19"/>
    <x v="27"/>
    <x v="4"/>
  </r>
  <r>
    <n v="2419"/>
    <n v="16"/>
    <n v="8"/>
    <x v="26"/>
    <x v="5"/>
  </r>
  <r>
    <n v="11163"/>
    <n v="3"/>
    <n v="12"/>
    <x v="27"/>
    <x v="3"/>
  </r>
  <r>
    <n v="4494"/>
    <n v="3"/>
    <n v="8"/>
    <x v="27"/>
    <x v="5"/>
  </r>
  <r>
    <n v="6040"/>
    <n v="16"/>
    <n v="5"/>
    <x v="26"/>
    <x v="13"/>
  </r>
  <r>
    <n v="6616"/>
    <n v="3"/>
    <n v="4"/>
    <x v="27"/>
    <x v="18"/>
  </r>
  <r>
    <n v="445"/>
    <n v="3"/>
    <n v="21"/>
    <x v="27"/>
    <x v="6"/>
  </r>
  <r>
    <n v="490"/>
    <n v="3"/>
    <n v="3"/>
    <x v="27"/>
    <x v="2"/>
  </r>
  <r>
    <n v="98"/>
    <n v="3"/>
    <n v="7"/>
    <x v="27"/>
    <x v="12"/>
  </r>
  <r>
    <n v="759"/>
    <n v="3"/>
    <n v="5"/>
    <x v="27"/>
    <x v="13"/>
  </r>
  <r>
    <n v="1527"/>
    <n v="16"/>
    <n v="3"/>
    <x v="26"/>
    <x v="2"/>
  </r>
  <r>
    <n v="25"/>
    <n v="20"/>
    <n v="22"/>
    <x v="25"/>
    <x v="20"/>
  </r>
  <r>
    <n v="45418"/>
    <n v="5"/>
    <n v="10"/>
    <x v="28"/>
    <x v="9"/>
  </r>
  <r>
    <n v="2891"/>
    <n v="3"/>
    <n v="13"/>
    <x v="27"/>
    <x v="16"/>
  </r>
  <r>
    <n v="1025"/>
    <n v="3"/>
    <n v="14"/>
    <x v="27"/>
    <x v="14"/>
  </r>
  <r>
    <n v="449"/>
    <n v="5"/>
    <n v="11"/>
    <x v="28"/>
    <x v="10"/>
  </r>
  <r>
    <n v="327"/>
    <n v="5"/>
    <n v="9"/>
    <x v="28"/>
    <x v="11"/>
  </r>
  <r>
    <n v="274"/>
    <n v="16"/>
    <n v="7"/>
    <x v="26"/>
    <x v="12"/>
  </r>
  <r>
    <n v="443"/>
    <n v="3"/>
    <n v="15"/>
    <x v="27"/>
    <x v="15"/>
  </r>
  <r>
    <n v="1432"/>
    <n v="16"/>
    <n v="13"/>
    <x v="26"/>
    <x v="16"/>
  </r>
  <r>
    <n v="8263"/>
    <n v="5"/>
    <n v="12"/>
    <x v="28"/>
    <x v="3"/>
  </r>
  <r>
    <n v="4959"/>
    <n v="5"/>
    <n v="8"/>
    <x v="28"/>
    <x v="5"/>
  </r>
  <r>
    <n v="142"/>
    <n v="16"/>
    <n v="14"/>
    <x v="26"/>
    <x v="14"/>
  </r>
  <r>
    <n v="1455"/>
    <n v="5"/>
    <n v="20"/>
    <x v="28"/>
    <x v="8"/>
  </r>
  <r>
    <n v="326"/>
    <n v="5"/>
    <n v="4"/>
    <x v="28"/>
    <x v="18"/>
  </r>
  <r>
    <n v="9"/>
    <n v="3"/>
    <n v="18"/>
    <x v="27"/>
    <x v="7"/>
  </r>
  <r>
    <n v="780"/>
    <n v="5"/>
    <n v="25"/>
    <x v="28"/>
    <x v="22"/>
  </r>
  <r>
    <n v="12"/>
    <n v="16"/>
    <n v="21"/>
    <x v="26"/>
    <x v="6"/>
  </r>
  <r>
    <n v="598"/>
    <n v="3"/>
    <n v="20"/>
    <x v="27"/>
    <x v="8"/>
  </r>
  <r>
    <n v="21"/>
    <n v="5"/>
    <n v="3"/>
    <x v="28"/>
    <x v="2"/>
  </r>
  <r>
    <n v="360"/>
    <n v="16"/>
    <n v="2"/>
    <x v="26"/>
    <x v="1"/>
  </r>
  <r>
    <n v="126"/>
    <n v="3"/>
    <n v="2"/>
    <x v="27"/>
    <x v="1"/>
  </r>
  <r>
    <n v="170"/>
    <n v="5"/>
    <n v="13"/>
    <x v="28"/>
    <x v="16"/>
  </r>
  <r>
    <n v="58"/>
    <n v="5"/>
    <n v="14"/>
    <x v="28"/>
    <x v="14"/>
  </r>
  <r>
    <n v="145"/>
    <n v="5"/>
    <n v="21"/>
    <x v="28"/>
    <x v="6"/>
  </r>
  <r>
    <n v="112"/>
    <n v="5"/>
    <n v="15"/>
    <x v="28"/>
    <x v="15"/>
  </r>
  <r>
    <n v="169"/>
    <n v="16"/>
    <n v="20"/>
    <x v="26"/>
    <x v="8"/>
  </r>
  <r>
    <n v="12"/>
    <n v="5"/>
    <n v="22"/>
    <x v="28"/>
    <x v="20"/>
  </r>
  <r>
    <n v="1"/>
    <n v="5"/>
    <n v="19"/>
    <x v="28"/>
    <x v="4"/>
  </r>
  <r>
    <n v="13"/>
    <n v="20"/>
    <n v="18"/>
    <x v="25"/>
    <x v="7"/>
  </r>
  <r>
    <n v="86"/>
    <n v="3"/>
    <n v="22"/>
    <x v="27"/>
    <x v="20"/>
  </r>
  <r>
    <n v="2"/>
    <n v="14"/>
    <n v="17"/>
    <x v="24"/>
    <x v="21"/>
  </r>
  <r>
    <n v="67"/>
    <n v="16"/>
    <n v="22"/>
    <x v="26"/>
    <x v="20"/>
  </r>
  <r>
    <n v="9"/>
    <n v="16"/>
    <n v="18"/>
    <x v="26"/>
    <x v="7"/>
  </r>
  <r>
    <n v="48112"/>
    <n v="2"/>
    <n v="10"/>
    <x v="29"/>
    <x v="9"/>
  </r>
  <r>
    <n v="4887"/>
    <n v="2"/>
    <n v="11"/>
    <x v="29"/>
    <x v="10"/>
  </r>
  <r>
    <n v="3470"/>
    <n v="2"/>
    <n v="12"/>
    <x v="29"/>
    <x v="3"/>
  </r>
  <r>
    <n v="1761"/>
    <n v="2"/>
    <n v="13"/>
    <x v="29"/>
    <x v="16"/>
  </r>
  <r>
    <n v="317"/>
    <n v="2"/>
    <n v="14"/>
    <x v="29"/>
    <x v="14"/>
  </r>
  <r>
    <n v="322"/>
    <n v="2"/>
    <n v="15"/>
    <x v="29"/>
    <x v="15"/>
  </r>
  <r>
    <n v="3287"/>
    <n v="2"/>
    <n v="8"/>
    <x v="29"/>
    <x v="5"/>
  </r>
  <r>
    <n v="3016"/>
    <n v="2"/>
    <n v="9"/>
    <x v="29"/>
    <x v="11"/>
  </r>
  <r>
    <n v="2051"/>
    <n v="2"/>
    <n v="4"/>
    <x v="29"/>
    <x v="18"/>
  </r>
  <r>
    <n v="194"/>
    <n v="2"/>
    <n v="20"/>
    <x v="29"/>
    <x v="8"/>
  </r>
  <r>
    <n v="434"/>
    <n v="2"/>
    <n v="3"/>
    <x v="29"/>
    <x v="2"/>
  </r>
  <r>
    <n v="853"/>
    <n v="2"/>
    <n v="21"/>
    <x v="29"/>
    <x v="6"/>
  </r>
  <r>
    <n v="609"/>
    <n v="2"/>
    <n v="19"/>
    <x v="29"/>
    <x v="4"/>
  </r>
  <r>
    <n v="335"/>
    <n v="2"/>
    <n v="5"/>
    <x v="29"/>
    <x v="13"/>
  </r>
  <r>
    <n v="124"/>
    <n v="2"/>
    <n v="22"/>
    <x v="29"/>
    <x v="20"/>
  </r>
  <r>
    <n v="3"/>
    <n v="16"/>
    <n v="6"/>
    <x v="26"/>
    <x v="17"/>
  </r>
  <r>
    <n v="14"/>
    <n v="2"/>
    <n v="2"/>
    <x v="29"/>
    <x v="1"/>
  </r>
  <r>
    <n v="4793"/>
    <n v="15"/>
    <n v="8"/>
    <x v="30"/>
    <x v="5"/>
  </r>
  <r>
    <n v="205"/>
    <n v="15"/>
    <n v="20"/>
    <x v="30"/>
    <x v="8"/>
  </r>
  <r>
    <n v="31774"/>
    <n v="15"/>
    <n v="10"/>
    <x v="30"/>
    <x v="9"/>
  </r>
  <r>
    <n v="27142"/>
    <n v="15"/>
    <n v="11"/>
    <x v="30"/>
    <x v="10"/>
  </r>
  <r>
    <n v="812"/>
    <n v="15"/>
    <n v="19"/>
    <x v="30"/>
    <x v="4"/>
  </r>
  <r>
    <n v="15172"/>
    <n v="15"/>
    <n v="9"/>
    <x v="30"/>
    <x v="11"/>
  </r>
  <r>
    <n v="4461"/>
    <n v="15"/>
    <n v="12"/>
    <x v="30"/>
    <x v="3"/>
  </r>
  <r>
    <n v="6015"/>
    <n v="15"/>
    <n v="4"/>
    <x v="30"/>
    <x v="18"/>
  </r>
  <r>
    <n v="110"/>
    <n v="2"/>
    <n v="7"/>
    <x v="29"/>
    <x v="12"/>
  </r>
  <r>
    <n v="27"/>
    <n v="2"/>
    <n v="18"/>
    <x v="29"/>
    <x v="7"/>
  </r>
  <r>
    <n v="9094"/>
    <n v="19"/>
    <n v="5"/>
    <x v="31"/>
    <x v="13"/>
  </r>
  <r>
    <n v="42242"/>
    <n v="19"/>
    <n v="10"/>
    <x v="31"/>
    <x v="9"/>
  </r>
  <r>
    <n v="4528"/>
    <n v="19"/>
    <n v="12"/>
    <x v="31"/>
    <x v="3"/>
  </r>
  <r>
    <n v="18671"/>
    <n v="19"/>
    <n v="4"/>
    <x v="31"/>
    <x v="18"/>
  </r>
  <r>
    <n v="20777"/>
    <n v="19"/>
    <n v="11"/>
    <x v="31"/>
    <x v="10"/>
  </r>
  <r>
    <n v="12776"/>
    <n v="19"/>
    <n v="9"/>
    <x v="31"/>
    <x v="11"/>
  </r>
  <r>
    <n v="3342"/>
    <n v="19"/>
    <n v="3"/>
    <x v="31"/>
    <x v="2"/>
  </r>
  <r>
    <n v="4147"/>
    <n v="19"/>
    <n v="8"/>
    <x v="31"/>
    <x v="5"/>
  </r>
  <r>
    <n v="680"/>
    <n v="15"/>
    <n v="3"/>
    <x v="30"/>
    <x v="2"/>
  </r>
  <r>
    <n v="2644"/>
    <n v="19"/>
    <n v="13"/>
    <x v="31"/>
    <x v="16"/>
  </r>
  <r>
    <n v="660"/>
    <n v="19"/>
    <n v="15"/>
    <x v="31"/>
    <x v="15"/>
  </r>
  <r>
    <n v="7143"/>
    <n v="15"/>
    <n v="5"/>
    <x v="30"/>
    <x v="13"/>
  </r>
  <r>
    <n v="351"/>
    <n v="19"/>
    <n v="14"/>
    <x v="31"/>
    <x v="14"/>
  </r>
  <r>
    <n v="1950"/>
    <n v="19"/>
    <n v="7"/>
    <x v="31"/>
    <x v="12"/>
  </r>
  <r>
    <n v="251"/>
    <n v="15"/>
    <n v="2"/>
    <x v="30"/>
    <x v="1"/>
  </r>
  <r>
    <n v="5946"/>
    <n v="15"/>
    <n v="7"/>
    <x v="30"/>
    <x v="12"/>
  </r>
  <r>
    <n v="536"/>
    <n v="19"/>
    <n v="2"/>
    <x v="31"/>
    <x v="1"/>
  </r>
  <r>
    <n v="268"/>
    <n v="19"/>
    <n v="20"/>
    <x v="31"/>
    <x v="8"/>
  </r>
  <r>
    <n v="142"/>
    <n v="15"/>
    <n v="14"/>
    <x v="30"/>
    <x v="14"/>
  </r>
  <r>
    <n v="127"/>
    <n v="19"/>
    <n v="21"/>
    <x v="31"/>
    <x v="6"/>
  </r>
  <r>
    <n v="947"/>
    <n v="15"/>
    <n v="13"/>
    <x v="30"/>
    <x v="16"/>
  </r>
  <r>
    <n v="21"/>
    <n v="15"/>
    <n v="21"/>
    <x v="30"/>
    <x v="6"/>
  </r>
  <r>
    <n v="65"/>
    <n v="15"/>
    <n v="15"/>
    <x v="30"/>
    <x v="15"/>
  </r>
  <r>
    <n v="137"/>
    <n v="15"/>
    <n v="6"/>
    <x v="30"/>
    <x v="17"/>
  </r>
  <r>
    <n v="62839"/>
    <n v="18"/>
    <n v="10"/>
    <x v="32"/>
    <x v="9"/>
  </r>
  <r>
    <n v="14776"/>
    <n v="18"/>
    <n v="12"/>
    <x v="32"/>
    <x v="3"/>
  </r>
  <r>
    <n v="16284"/>
    <n v="18"/>
    <n v="8"/>
    <x v="32"/>
    <x v="5"/>
  </r>
  <r>
    <n v="20"/>
    <n v="19"/>
    <n v="18"/>
    <x v="31"/>
    <x v="7"/>
  </r>
  <r>
    <n v="688"/>
    <n v="19"/>
    <n v="19"/>
    <x v="31"/>
    <x v="4"/>
  </r>
  <r>
    <n v="32"/>
    <n v="19"/>
    <n v="6"/>
    <x v="31"/>
    <x v="17"/>
  </r>
  <r>
    <n v="13930"/>
    <n v="18"/>
    <n v="11"/>
    <x v="32"/>
    <x v="10"/>
  </r>
  <r>
    <n v="1728"/>
    <n v="18"/>
    <n v="20"/>
    <x v="32"/>
    <x v="8"/>
  </r>
  <r>
    <n v="10041"/>
    <n v="18"/>
    <n v="4"/>
    <x v="32"/>
    <x v="18"/>
  </r>
  <r>
    <n v="3713"/>
    <n v="18"/>
    <n v="14"/>
    <x v="32"/>
    <x v="14"/>
  </r>
  <r>
    <n v="4525"/>
    <n v="18"/>
    <n v="13"/>
    <x v="32"/>
    <x v="16"/>
  </r>
  <r>
    <n v="1906"/>
    <n v="18"/>
    <n v="15"/>
    <x v="32"/>
    <x v="15"/>
  </r>
  <r>
    <n v="8057"/>
    <n v="18"/>
    <n v="9"/>
    <x v="32"/>
    <x v="11"/>
  </r>
  <r>
    <n v="3433"/>
    <n v="18"/>
    <n v="21"/>
    <x v="32"/>
    <x v="6"/>
  </r>
  <r>
    <n v="3127"/>
    <n v="18"/>
    <n v="3"/>
    <x v="32"/>
    <x v="2"/>
  </r>
  <r>
    <n v="534"/>
    <n v="18"/>
    <n v="22"/>
    <x v="32"/>
    <x v="20"/>
  </r>
  <r>
    <n v="1"/>
    <n v="15"/>
    <n v="18"/>
    <x v="30"/>
    <x v="7"/>
  </r>
  <r>
    <n v="897"/>
    <n v="18"/>
    <n v="2"/>
    <x v="32"/>
    <x v="1"/>
  </r>
  <r>
    <n v="2997"/>
    <n v="18"/>
    <n v="5"/>
    <x v="32"/>
    <x v="13"/>
  </r>
  <r>
    <n v="472"/>
    <n v="18"/>
    <n v="7"/>
    <x v="32"/>
    <x v="12"/>
  </r>
  <r>
    <n v="303"/>
    <n v="18"/>
    <n v="19"/>
    <x v="32"/>
    <x v="4"/>
  </r>
  <r>
    <n v="33"/>
    <n v="19"/>
    <n v="22"/>
    <x v="31"/>
    <x v="20"/>
  </r>
  <r>
    <n v="2"/>
    <n v="15"/>
    <n v="23"/>
    <x v="30"/>
    <x v="19"/>
  </r>
  <r>
    <n v="34"/>
    <n v="18"/>
    <n v="18"/>
    <x v="32"/>
    <x v="7"/>
  </r>
  <r>
    <n v="74"/>
    <n v="18"/>
    <n v="6"/>
    <x v="32"/>
    <x v="17"/>
  </r>
  <r>
    <n v="5438"/>
    <n v="17"/>
    <n v="9"/>
    <x v="33"/>
    <x v="11"/>
  </r>
  <r>
    <n v="10031"/>
    <n v="17"/>
    <n v="11"/>
    <x v="33"/>
    <x v="10"/>
  </r>
  <r>
    <n v="5386"/>
    <n v="17"/>
    <n v="12"/>
    <x v="33"/>
    <x v="3"/>
  </r>
  <r>
    <n v="22241"/>
    <n v="17"/>
    <n v="10"/>
    <x v="33"/>
    <x v="9"/>
  </r>
  <r>
    <n v="4858"/>
    <n v="17"/>
    <n v="8"/>
    <x v="33"/>
    <x v="5"/>
  </r>
  <r>
    <n v="821"/>
    <n v="17"/>
    <n v="5"/>
    <x v="33"/>
    <x v="13"/>
  </r>
  <r>
    <n v="2378"/>
    <n v="17"/>
    <n v="4"/>
    <x v="33"/>
    <x v="18"/>
  </r>
  <r>
    <n v="1"/>
    <n v="17"/>
    <n v="6"/>
    <x v="33"/>
    <x v="17"/>
  </r>
  <r>
    <n v="311"/>
    <n v="17"/>
    <n v="19"/>
    <x v="33"/>
    <x v="4"/>
  </r>
  <r>
    <n v="1199"/>
    <n v="17"/>
    <n v="7"/>
    <x v="33"/>
    <x v="12"/>
  </r>
  <r>
    <n v="365"/>
    <n v="17"/>
    <n v="3"/>
    <x v="33"/>
    <x v="2"/>
  </r>
  <r>
    <n v="758"/>
    <n v="17"/>
    <n v="13"/>
    <x v="33"/>
    <x v="16"/>
  </r>
  <r>
    <n v="346"/>
    <n v="17"/>
    <n v="14"/>
    <x v="33"/>
    <x v="14"/>
  </r>
  <r>
    <n v="434"/>
    <n v="17"/>
    <n v="20"/>
    <x v="33"/>
    <x v="8"/>
  </r>
  <r>
    <n v="20"/>
    <n v="17"/>
    <n v="2"/>
    <x v="33"/>
    <x v="1"/>
  </r>
  <r>
    <n v="532"/>
    <n v="17"/>
    <n v="15"/>
    <x v="33"/>
    <x v="15"/>
  </r>
  <r>
    <n v="79"/>
    <n v="17"/>
    <n v="21"/>
    <x v="33"/>
    <x v="6"/>
  </r>
  <r>
    <n v="6"/>
    <n v="17"/>
    <n v="18"/>
    <x v="33"/>
    <x v="7"/>
  </r>
  <r>
    <n v="56"/>
    <n v="17"/>
    <n v="22"/>
    <x v="33"/>
    <x v="20"/>
  </r>
  <r>
    <n v="0"/>
    <n v="4"/>
    <n v="16"/>
    <x v="21"/>
    <x v="23"/>
  </r>
  <r>
    <m/>
    <m/>
    <m/>
    <x v="34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3F1408-DF46-7348-B573-9E11998AA22C}" name="PivotTable2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Z39" firstHeaderRow="1" firstDataRow="2" firstDataCol="1"/>
  <pivotFields count="5">
    <pivotField dataField="1" showAll="0"/>
    <pivotField showAll="0"/>
    <pivotField showAll="0"/>
    <pivotField axis="axisRow" showAll="0" sortType="ascending">
      <items count="36">
        <item x="0"/>
        <item x="1"/>
        <item x="5"/>
        <item x="7"/>
        <item x="3"/>
        <item x="4"/>
        <item x="6"/>
        <item x="2"/>
        <item x="29"/>
        <item x="27"/>
        <item x="21"/>
        <item x="28"/>
        <item x="23"/>
        <item x="19"/>
        <item x="22"/>
        <item x="8"/>
        <item x="9"/>
        <item x="10"/>
        <item x="12"/>
        <item x="18"/>
        <item x="24"/>
        <item x="30"/>
        <item x="26"/>
        <item x="33"/>
        <item x="32"/>
        <item x="31"/>
        <item x="25"/>
        <item x="20"/>
        <item x="16"/>
        <item x="15"/>
        <item x="13"/>
        <item x="17"/>
        <item x="14"/>
        <item x="11"/>
        <item h="1" x="34"/>
        <item t="default"/>
      </items>
    </pivotField>
    <pivotField axis="axisCol" showAll="0">
      <items count="25">
        <item x="8"/>
        <item x="17"/>
        <item x="11"/>
        <item x="13"/>
        <item x="19"/>
        <item x="7"/>
        <item x="23"/>
        <item x="21"/>
        <item x="9"/>
        <item x="5"/>
        <item x="1"/>
        <item x="18"/>
        <item x="2"/>
        <item x="10"/>
        <item x="20"/>
        <item x="15"/>
        <item x="16"/>
        <item x="14"/>
        <item x="12"/>
        <item x="3"/>
        <item x="22"/>
        <item x="4"/>
        <item x="6"/>
        <item x="0"/>
        <item t="default"/>
      </items>
    </pivotField>
  </pivotFields>
  <rowFields count="1">
    <field x="3"/>
  </rowFields>
  <rowItems count="3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 t="grand">
      <x/>
    </i>
  </rowItems>
  <colFields count="1">
    <field x="4"/>
  </colFields>
  <col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colItems>
  <dataFields count="1">
    <dataField name="Sum of COUNT" fld="0" baseField="0" baseItem="0"/>
  </dataFields>
  <formats count="6">
    <format dxfId="7">
      <pivotArea dataOnly="0" labelOnly="1" fieldPosition="0">
        <references count="1">
          <reference field="4" count="0"/>
        </references>
      </pivotArea>
    </format>
    <format dxfId="6">
      <pivotArea dataOnly="0" labelOnly="1" grandCol="1" outline="0" fieldPosition="0"/>
    </format>
    <format dxfId="5">
      <pivotArea type="origin" dataOnly="0" labelOnly="1" outline="0" fieldPosition="0"/>
    </format>
    <format dxfId="4">
      <pivotArea field="3" type="button" dataOnly="0" labelOnly="1" outline="0" axis="axisRow" fieldPosition="0"/>
    </format>
    <format dxfId="3">
      <pivotArea dataOnly="0" labelOnly="1" fieldPosition="0">
        <references count="1">
          <reference field="3" count="0"/>
        </references>
      </pivotArea>
    </format>
    <format dxfId="2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Z39" firstHeaderRow="1" firstDataRow="2" firstDataCol="1"/>
  <pivotFields count="5">
    <pivotField dataField="1" showAll="0">
      <items count="562">
        <item x="313"/>
        <item x="134"/>
        <item x="167"/>
        <item x="69"/>
        <item x="36"/>
        <item x="239"/>
        <item x="37"/>
        <item x="473"/>
        <item x="552"/>
        <item x="61"/>
        <item x="475"/>
        <item x="283"/>
        <item x="242"/>
        <item x="173"/>
        <item x="335"/>
        <item x="291"/>
        <item x="169"/>
        <item x="84"/>
        <item x="462"/>
        <item x="388"/>
        <item x="505"/>
        <item x="171"/>
        <item x="179"/>
        <item x="129"/>
        <item x="531"/>
        <item x="208"/>
        <item x="266"/>
        <item x="95"/>
        <item x="342"/>
        <item x="311"/>
        <item x="68"/>
        <item x="417"/>
        <item x="315"/>
        <item x="271"/>
        <item x="367"/>
        <item x="423"/>
        <item x="132"/>
        <item x="186"/>
        <item x="559"/>
        <item x="524"/>
        <item x="17"/>
        <item x="394"/>
        <item x="319"/>
        <item x="477"/>
        <item x="127"/>
        <item x="421"/>
        <item x="424"/>
        <item x="5"/>
        <item x="558"/>
        <item x="437"/>
        <item x="303"/>
        <item x="289"/>
        <item x="420"/>
        <item x="481"/>
        <item x="479"/>
        <item x="312"/>
        <item x="267"/>
        <item x="459"/>
        <item x="274"/>
        <item x="272"/>
        <item x="308"/>
        <item x="124"/>
        <item x="153"/>
        <item x="316"/>
        <item x="504"/>
        <item x="264"/>
        <item x="64"/>
        <item x="209"/>
        <item x="114"/>
        <item x="343"/>
        <item x="164"/>
        <item x="317"/>
        <item x="74"/>
        <item x="49"/>
        <item x="526"/>
        <item x="16"/>
        <item x="426"/>
        <item x="249"/>
        <item x="385"/>
        <item x="480"/>
        <item x="478"/>
        <item x="0"/>
        <item x="393"/>
        <item x="238"/>
        <item x="422"/>
        <item x="243"/>
        <item x="476"/>
        <item x="269"/>
        <item x="436"/>
        <item x="334"/>
        <item x="497"/>
        <item x="491"/>
        <item x="121"/>
        <item x="446"/>
        <item x="172"/>
        <item x="232"/>
        <item x="231"/>
        <item x="415"/>
        <item x="237"/>
        <item x="346"/>
        <item x="434"/>
        <item x="321"/>
        <item x="288"/>
        <item x="348"/>
        <item x="410"/>
        <item x="314"/>
        <item x="165"/>
        <item x="380"/>
        <item x="175"/>
        <item x="333"/>
        <item x="251"/>
        <item x="440"/>
        <item x="101"/>
        <item x="306"/>
        <item x="520"/>
        <item x="115"/>
        <item x="468"/>
        <item x="275"/>
        <item x="545"/>
        <item x="381"/>
        <item x="259"/>
        <item x="409"/>
        <item x="18"/>
        <item x="418"/>
        <item x="32"/>
        <item x="228"/>
        <item x="92"/>
        <item x="386"/>
        <item x="111"/>
        <item x="168"/>
        <item x="144"/>
        <item x="489"/>
        <item x="377"/>
        <item x="193"/>
        <item x="93"/>
        <item x="544"/>
        <item x="488"/>
        <item x="518"/>
        <item x="318"/>
        <item x="467"/>
        <item x="495"/>
        <item x="287"/>
        <item x="119"/>
        <item x="89"/>
        <item x="332"/>
        <item x="452"/>
        <item x="276"/>
        <item x="553"/>
        <item x="523"/>
        <item x="161"/>
        <item x="131"/>
        <item x="126"/>
        <item x="265"/>
        <item x="109"/>
        <item x="191"/>
        <item x="416"/>
        <item x="457"/>
        <item x="292"/>
        <item x="556"/>
        <item x="284"/>
        <item x="254"/>
        <item x="320"/>
        <item x="365"/>
        <item x="492"/>
        <item x="85"/>
        <item x="189"/>
        <item x="113"/>
        <item x="96"/>
        <item x="466"/>
        <item x="350"/>
        <item x="34"/>
        <item x="401"/>
        <item x="413"/>
        <item x="557"/>
        <item x="6"/>
        <item x="23"/>
        <item x="13"/>
        <item x="54"/>
        <item x="58"/>
        <item x="120"/>
        <item x="543"/>
        <item x="391"/>
        <item x="419"/>
        <item x="384"/>
        <item x="327"/>
        <item x="2"/>
        <item x="205"/>
        <item x="138"/>
        <item x="387"/>
        <item x="159"/>
        <item x="370"/>
        <item x="107"/>
        <item x="216"/>
        <item x="139"/>
        <item x="181"/>
        <item x="494"/>
        <item x="206"/>
        <item x="147"/>
        <item x="383"/>
        <item x="225"/>
        <item x="219"/>
        <item x="60"/>
        <item x="63"/>
        <item x="344"/>
        <item x="516"/>
        <item x="76"/>
        <item x="530"/>
        <item x="400"/>
        <item x="514"/>
        <item x="182"/>
        <item x="241"/>
        <item x="75"/>
        <item x="458"/>
        <item x="65"/>
        <item x="555"/>
        <item x="441"/>
        <item x="143"/>
        <item x="474"/>
        <item x="221"/>
        <item x="425"/>
        <item x="442"/>
        <item x="500"/>
        <item x="307"/>
        <item x="406"/>
        <item x="217"/>
        <item x="493"/>
        <item x="123"/>
        <item x="170"/>
        <item x="339"/>
        <item x="83"/>
        <item x="460"/>
        <item x="12"/>
        <item x="550"/>
        <item x="234"/>
        <item x="154"/>
        <item x="50"/>
        <item x="439"/>
        <item x="525"/>
        <item x="204"/>
        <item x="349"/>
        <item x="408"/>
        <item x="521"/>
        <item x="218"/>
        <item x="250"/>
        <item x="540"/>
        <item x="142"/>
        <item x="110"/>
        <item x="14"/>
        <item x="273"/>
        <item x="15"/>
        <item x="207"/>
        <item x="215"/>
        <item x="375"/>
        <item x="465"/>
        <item x="261"/>
        <item x="379"/>
        <item x="67"/>
        <item x="229"/>
        <item x="117"/>
        <item x="293"/>
        <item x="128"/>
        <item x="90"/>
        <item x="304"/>
        <item x="554"/>
        <item x="329"/>
        <item x="331"/>
        <item x="376"/>
        <item x="87"/>
        <item x="472"/>
        <item x="285"/>
        <item x="373"/>
        <item x="3"/>
        <item x="532"/>
        <item x="469"/>
        <item x="214"/>
        <item x="407"/>
        <item x="70"/>
        <item x="235"/>
        <item x="270"/>
        <item x="301"/>
        <item x="28"/>
        <item x="392"/>
        <item x="444"/>
        <item x="185"/>
        <item x="158"/>
        <item x="80"/>
        <item x="146"/>
        <item x="487"/>
        <item x="461"/>
        <item x="82"/>
        <item x="103"/>
        <item x="282"/>
        <item x="94"/>
        <item x="537"/>
        <item x="105"/>
        <item x="48"/>
        <item x="1"/>
        <item x="433"/>
        <item x="368"/>
        <item x="188"/>
        <item x="519"/>
        <item x="382"/>
        <item x="203"/>
        <item x="210"/>
        <item x="35"/>
        <item x="202"/>
        <item x="399"/>
        <item x="252"/>
        <item x="297"/>
        <item x="52"/>
        <item x="125"/>
        <item x="166"/>
        <item x="178"/>
        <item x="46"/>
        <item x="490"/>
        <item x="44"/>
        <item x="66"/>
        <item x="59"/>
        <item x="286"/>
        <item x="27"/>
        <item x="295"/>
        <item x="471"/>
        <item x="430"/>
        <item x="369"/>
        <item x="281"/>
        <item x="371"/>
        <item x="551"/>
        <item x="160"/>
        <item x="253"/>
        <item x="187"/>
        <item x="515"/>
        <item x="116"/>
        <item x="397"/>
        <item x="162"/>
        <item x="184"/>
        <item x="176"/>
        <item x="310"/>
        <item x="328"/>
        <item x="464"/>
        <item x="148"/>
        <item x="42"/>
        <item x="227"/>
        <item x="20"/>
        <item x="233"/>
        <item x="7"/>
        <item x="325"/>
        <item x="163"/>
        <item x="305"/>
        <item x="330"/>
        <item x="137"/>
        <item x="484"/>
        <item x="149"/>
        <item x="236"/>
        <item x="11"/>
        <item x="262"/>
        <item x="539"/>
        <item x="258"/>
        <item x="435"/>
        <item x="39"/>
        <item x="309"/>
        <item x="541"/>
        <item x="62"/>
        <item x="542"/>
        <item x="86"/>
        <item x="122"/>
        <item x="79"/>
        <item x="256"/>
        <item x="535"/>
        <item x="141"/>
        <item x="180"/>
        <item x="22"/>
        <item x="509"/>
        <item x="106"/>
        <item x="157"/>
        <item x="190"/>
        <item x="19"/>
        <item x="280"/>
        <item x="10"/>
        <item x="372"/>
        <item x="299"/>
        <item x="140"/>
        <item x="248"/>
        <item x="151"/>
        <item x="512"/>
        <item x="104"/>
        <item x="240"/>
        <item x="502"/>
        <item x="155"/>
        <item x="536"/>
        <item x="513"/>
        <item x="25"/>
        <item x="30"/>
        <item x="47"/>
        <item x="278"/>
        <item x="9"/>
        <item x="246"/>
        <item x="483"/>
        <item x="549"/>
        <item x="290"/>
        <item x="378"/>
        <item x="211"/>
        <item x="341"/>
        <item x="222"/>
        <item x="405"/>
        <item x="496"/>
        <item x="279"/>
        <item x="374"/>
        <item x="389"/>
        <item x="108"/>
        <item x="8"/>
        <item x="24"/>
        <item x="411"/>
        <item x="102"/>
        <item x="257"/>
        <item x="260"/>
        <item x="396"/>
        <item x="360"/>
        <item x="198"/>
        <item x="522"/>
        <item x="503"/>
        <item x="183"/>
        <item x="546"/>
        <item x="51"/>
        <item x="455"/>
        <item x="145"/>
        <item x="112"/>
        <item x="91"/>
        <item x="43"/>
        <item x="451"/>
        <item x="247"/>
        <item x="136"/>
        <item x="300"/>
        <item x="212"/>
        <item x="454"/>
        <item x="361"/>
        <item x="352"/>
        <item x="294"/>
        <item x="326"/>
        <item x="517"/>
        <item x="130"/>
        <item x="78"/>
        <item x="277"/>
        <item x="177"/>
        <item x="486"/>
        <item x="150"/>
        <item x="438"/>
        <item x="456"/>
        <item x="200"/>
        <item x="38"/>
        <item x="21"/>
        <item x="99"/>
        <item x="156"/>
        <item x="55"/>
        <item x="192"/>
        <item x="390"/>
        <item x="485"/>
        <item x="538"/>
        <item x="88"/>
        <item x="77"/>
        <item x="245"/>
        <item x="29"/>
        <item x="447"/>
        <item x="412"/>
        <item x="195"/>
        <item x="547"/>
        <item x="470"/>
        <item x="506"/>
        <item x="358"/>
        <item x="448"/>
        <item x="353"/>
        <item x="133"/>
        <item x="33"/>
        <item x="4"/>
        <item x="298"/>
        <item x="432"/>
        <item x="398"/>
        <item x="53"/>
        <item x="534"/>
        <item x="366"/>
        <item x="73"/>
        <item x="428"/>
        <item x="337"/>
        <item x="135"/>
        <item x="56"/>
        <item x="356"/>
        <item x="414"/>
        <item x="338"/>
        <item x="453"/>
        <item x="41"/>
        <item x="429"/>
        <item x="71"/>
        <item x="201"/>
        <item x="511"/>
        <item x="354"/>
        <item x="226"/>
        <item x="359"/>
        <item x="533"/>
        <item x="213"/>
        <item x="263"/>
        <item x="224"/>
        <item x="501"/>
        <item x="220"/>
        <item x="403"/>
        <item x="98"/>
        <item x="26"/>
        <item x="336"/>
        <item x="31"/>
        <item x="324"/>
        <item x="450"/>
        <item x="529"/>
        <item x="45"/>
        <item x="362"/>
        <item x="445"/>
        <item x="199"/>
        <item x="174"/>
        <item x="510"/>
        <item x="508"/>
        <item x="548"/>
        <item x="118"/>
        <item x="302"/>
        <item x="97"/>
        <item x="363"/>
        <item x="323"/>
        <item x="322"/>
        <item x="431"/>
        <item x="197"/>
        <item x="355"/>
        <item x="40"/>
        <item x="528"/>
        <item x="230"/>
        <item x="443"/>
        <item x="223"/>
        <item x="255"/>
        <item x="196"/>
        <item x="357"/>
        <item x="402"/>
        <item x="427"/>
        <item x="499"/>
        <item x="296"/>
        <item x="244"/>
        <item x="268"/>
        <item x="498"/>
        <item x="152"/>
        <item x="81"/>
        <item x="395"/>
        <item x="351"/>
        <item x="482"/>
        <item x="404"/>
        <item x="507"/>
        <item x="345"/>
        <item x="340"/>
        <item x="463"/>
        <item x="527"/>
        <item x="347"/>
        <item x="364"/>
        <item x="194"/>
        <item x="100"/>
        <item x="72"/>
        <item x="449"/>
        <item x="57"/>
        <item x="560"/>
        <item t="default"/>
      </items>
    </pivotField>
    <pivotField showAll="0"/>
    <pivotField showAll="0"/>
    <pivotField axis="axisRow" showAll="0">
      <items count="36">
        <item x="0"/>
        <item x="1"/>
        <item x="5"/>
        <item x="7"/>
        <item x="3"/>
        <item x="4"/>
        <item x="6"/>
        <item x="2"/>
        <item x="29"/>
        <item x="27"/>
        <item x="21"/>
        <item x="28"/>
        <item x="23"/>
        <item x="19"/>
        <item x="22"/>
        <item x="8"/>
        <item x="9"/>
        <item x="10"/>
        <item x="12"/>
        <item x="18"/>
        <item x="24"/>
        <item x="30"/>
        <item x="26"/>
        <item x="33"/>
        <item x="32"/>
        <item x="31"/>
        <item x="25"/>
        <item x="20"/>
        <item x="16"/>
        <item x="15"/>
        <item x="13"/>
        <item x="17"/>
        <item x="14"/>
        <item x="11"/>
        <item h="1" x="34"/>
        <item t="default"/>
      </items>
    </pivotField>
    <pivotField axis="axisCol" showAll="0">
      <items count="25">
        <item x="13"/>
        <item x="18"/>
        <item x="9"/>
        <item x="15"/>
        <item x="19"/>
        <item x="5"/>
        <item x="22"/>
        <item x="21"/>
        <item x="11"/>
        <item x="3"/>
        <item x="1"/>
        <item x="10"/>
        <item x="4"/>
        <item x="12"/>
        <item x="20"/>
        <item x="14"/>
        <item x="17"/>
        <item x="16"/>
        <item x="8"/>
        <item x="7"/>
        <item x="23"/>
        <item x="2"/>
        <item x="6"/>
        <item x="0"/>
        <item t="default"/>
      </items>
    </pivotField>
  </pivotFields>
  <rowFields count="1">
    <field x="3"/>
  </rowFields>
  <rowItems count="3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 t="grand">
      <x/>
    </i>
  </rowItems>
  <colFields count="1">
    <field x="4"/>
  </colFields>
  <col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colItems>
  <dataFields count="1">
    <dataField name="Sum of COUNT" fld="0" baseField="0" baseItem="0"/>
  </dataFields>
  <formats count="2">
    <format dxfId="1">
      <pivotArea dataOnly="0" labelOnly="1" fieldPosition="0">
        <references count="1">
          <reference field="4" count="0"/>
        </references>
      </pivotArea>
    </format>
    <format dxfId="0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7A121A-DDEB-E044-AAA6-72F5B2AAF4C9}">
  <dimension ref="A2:BA40"/>
  <sheetViews>
    <sheetView topLeftCell="M2" workbookViewId="0">
      <selection activeCell="AB4" sqref="AB4"/>
    </sheetView>
  </sheetViews>
  <sheetFormatPr baseColWidth="10" defaultRowHeight="16" x14ac:dyDescent="0.2"/>
  <cols>
    <col min="1" max="1" width="13.5" style="1" bestFit="1" customWidth="1"/>
    <col min="2" max="2" width="15.5" bestFit="1" customWidth="1"/>
    <col min="3" max="3" width="6.1640625" bestFit="1" customWidth="1"/>
    <col min="4" max="4" width="7.1640625" bestFit="1" customWidth="1"/>
    <col min="5" max="5" width="6.1640625" bestFit="1" customWidth="1"/>
    <col min="6" max="6" width="4.1640625" bestFit="1" customWidth="1"/>
    <col min="7" max="7" width="5.1640625" bestFit="1" customWidth="1"/>
    <col min="8" max="9" width="3.6640625" bestFit="1" customWidth="1"/>
    <col min="10" max="10" width="8.1640625" bestFit="1" customWidth="1"/>
    <col min="11" max="11" width="7.1640625" bestFit="1" customWidth="1"/>
    <col min="12" max="12" width="6.1640625" bestFit="1" customWidth="1"/>
    <col min="13" max="15" width="7.1640625" bestFit="1" customWidth="1"/>
    <col min="16" max="16" width="5.1640625" bestFit="1" customWidth="1"/>
    <col min="17" max="19" width="6.1640625" bestFit="1" customWidth="1"/>
    <col min="20" max="21" width="7.1640625" bestFit="1" customWidth="1"/>
    <col min="22" max="22" width="4.1640625" bestFit="1" customWidth="1"/>
    <col min="23" max="24" width="6.1640625" bestFit="1" customWidth="1"/>
    <col min="25" max="25" width="5.1640625" bestFit="1" customWidth="1"/>
    <col min="26" max="26" width="8.1640625" bestFit="1" customWidth="1"/>
    <col min="27" max="27" width="8.1640625" customWidth="1"/>
    <col min="28" max="28" width="15.6640625" style="10" bestFit="1" customWidth="1"/>
    <col min="29" max="29" width="10.33203125" style="5" bestFit="1" customWidth="1"/>
    <col min="30" max="53" width="10.6640625" bestFit="1" customWidth="1"/>
  </cols>
  <sheetData>
    <row r="2" spans="1:53" ht="17" thickBot="1" x14ac:dyDescent="0.25"/>
    <row r="3" spans="1:53" ht="93" thickBot="1" x14ac:dyDescent="1.05">
      <c r="A3" s="11" t="s">
        <v>66</v>
      </c>
      <c r="B3" s="2" t="s">
        <v>65</v>
      </c>
      <c r="AD3" s="16" t="s">
        <v>70</v>
      </c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8"/>
    </row>
    <row r="4" spans="1:53" ht="167" x14ac:dyDescent="0.2">
      <c r="A4" s="11" t="s">
        <v>62</v>
      </c>
      <c r="B4" s="6" t="s">
        <v>18</v>
      </c>
      <c r="C4" s="6" t="s">
        <v>23</v>
      </c>
      <c r="D4" s="6" t="s">
        <v>14</v>
      </c>
      <c r="E4" s="6" t="s">
        <v>20</v>
      </c>
      <c r="F4" s="6" t="s">
        <v>25</v>
      </c>
      <c r="G4" s="6" t="s">
        <v>10</v>
      </c>
      <c r="H4" s="6" t="s">
        <v>51</v>
      </c>
      <c r="I4" s="6" t="s">
        <v>43</v>
      </c>
      <c r="J4" s="6" t="s">
        <v>16</v>
      </c>
      <c r="K4" s="6" t="s">
        <v>8</v>
      </c>
      <c r="L4" s="6" t="s">
        <v>6</v>
      </c>
      <c r="M4" s="6" t="s">
        <v>15</v>
      </c>
      <c r="N4" s="6" t="s">
        <v>9</v>
      </c>
      <c r="O4" s="6" t="s">
        <v>17</v>
      </c>
      <c r="P4" s="6" t="s">
        <v>27</v>
      </c>
      <c r="Q4" s="6" t="s">
        <v>19</v>
      </c>
      <c r="R4" s="6" t="s">
        <v>22</v>
      </c>
      <c r="S4" s="6" t="s">
        <v>21</v>
      </c>
      <c r="T4" s="6" t="s">
        <v>13</v>
      </c>
      <c r="U4" s="6" t="s">
        <v>12</v>
      </c>
      <c r="V4" s="6" t="s">
        <v>56</v>
      </c>
      <c r="W4" s="6" t="s">
        <v>7</v>
      </c>
      <c r="X4" s="6" t="s">
        <v>11</v>
      </c>
      <c r="Y4" s="6" t="s">
        <v>63</v>
      </c>
      <c r="Z4" s="6" t="s">
        <v>64</v>
      </c>
      <c r="AA4" s="6" t="s">
        <v>76</v>
      </c>
      <c r="AB4" s="13" t="s">
        <v>69</v>
      </c>
      <c r="AC4" s="9" t="s">
        <v>67</v>
      </c>
      <c r="AD4" s="8" t="s">
        <v>18</v>
      </c>
      <c r="AE4" s="8" t="s">
        <v>23</v>
      </c>
      <c r="AF4" s="8" t="s">
        <v>14</v>
      </c>
      <c r="AG4" s="8" t="s">
        <v>20</v>
      </c>
      <c r="AH4" s="8" t="s">
        <v>25</v>
      </c>
      <c r="AI4" s="8" t="s">
        <v>10</v>
      </c>
      <c r="AJ4" s="8" t="s">
        <v>51</v>
      </c>
      <c r="AK4" s="8" t="s">
        <v>43</v>
      </c>
      <c r="AL4" s="8" t="s">
        <v>16</v>
      </c>
      <c r="AM4" s="8" t="s">
        <v>8</v>
      </c>
      <c r="AN4" s="8" t="s">
        <v>6</v>
      </c>
      <c r="AO4" s="8" t="s">
        <v>15</v>
      </c>
      <c r="AP4" s="8" t="s">
        <v>9</v>
      </c>
      <c r="AQ4" s="8" t="s">
        <v>17</v>
      </c>
      <c r="AR4" s="8" t="s">
        <v>27</v>
      </c>
      <c r="AS4" s="8" t="s">
        <v>19</v>
      </c>
      <c r="AT4" s="8" t="s">
        <v>22</v>
      </c>
      <c r="AU4" s="8" t="s">
        <v>21</v>
      </c>
      <c r="AV4" s="8" t="s">
        <v>13</v>
      </c>
      <c r="AW4" s="8" t="s">
        <v>12</v>
      </c>
      <c r="AX4" s="8" t="s">
        <v>56</v>
      </c>
      <c r="AY4" s="8" t="s">
        <v>7</v>
      </c>
      <c r="AZ4" s="8" t="s">
        <v>11</v>
      </c>
      <c r="BA4" s="8" t="s">
        <v>68</v>
      </c>
    </row>
    <row r="5" spans="1:53" x14ac:dyDescent="0.2">
      <c r="A5" s="12">
        <v>171100020105</v>
      </c>
      <c r="B5" s="4">
        <v>505</v>
      </c>
      <c r="C5" s="4">
        <v>297</v>
      </c>
      <c r="D5" s="4">
        <v>4410</v>
      </c>
      <c r="E5" s="4">
        <v>826</v>
      </c>
      <c r="F5" s="4"/>
      <c r="G5" s="4">
        <v>14</v>
      </c>
      <c r="H5" s="4"/>
      <c r="I5" s="4"/>
      <c r="J5" s="4">
        <v>2947</v>
      </c>
      <c r="K5" s="4">
        <v>1404</v>
      </c>
      <c r="L5" s="4">
        <v>1370</v>
      </c>
      <c r="M5" s="4">
        <v>4091</v>
      </c>
      <c r="N5" s="4">
        <v>7481</v>
      </c>
      <c r="O5" s="4">
        <v>672</v>
      </c>
      <c r="P5" s="4"/>
      <c r="Q5" s="4">
        <v>1013</v>
      </c>
      <c r="R5" s="4">
        <v>61</v>
      </c>
      <c r="S5" s="4">
        <v>139</v>
      </c>
      <c r="T5" s="4">
        <v>5065</v>
      </c>
      <c r="U5" s="4">
        <v>2579</v>
      </c>
      <c r="V5" s="4"/>
      <c r="W5" s="4">
        <v>537</v>
      </c>
      <c r="X5" s="4">
        <v>514</v>
      </c>
      <c r="Y5" s="4">
        <v>5811</v>
      </c>
      <c r="Z5" s="4">
        <v>39736</v>
      </c>
      <c r="AA5" s="4" t="str">
        <f>IF(AC5&lt;&gt;'Pivot 2016'!AB5,99999,"")</f>
        <v/>
      </c>
      <c r="AB5" s="1">
        <v>171100020105</v>
      </c>
      <c r="AC5" s="5">
        <f>Z5*900/1000000</f>
        <v>35.7624</v>
      </c>
      <c r="AD5" s="7">
        <f>B5/$Z5</f>
        <v>1.2708878598751762E-2</v>
      </c>
      <c r="AE5" s="7">
        <f t="shared" ref="AE5:AT20" si="0">C5/$Z5</f>
        <v>7.474330581840145E-3</v>
      </c>
      <c r="AF5" s="7">
        <f t="shared" si="0"/>
        <v>0.11098248439702034</v>
      </c>
      <c r="AG5" s="7">
        <f t="shared" si="0"/>
        <v>2.0787195490235555E-2</v>
      </c>
      <c r="AH5" s="7">
        <f t="shared" si="0"/>
        <v>0</v>
      </c>
      <c r="AI5" s="7">
        <f t="shared" si="0"/>
        <v>3.5232534729212806E-4</v>
      </c>
      <c r="AJ5" s="7">
        <f t="shared" si="0"/>
        <v>0</v>
      </c>
      <c r="AK5" s="7">
        <f t="shared" si="0"/>
        <v>0</v>
      </c>
      <c r="AL5" s="7">
        <f t="shared" si="0"/>
        <v>7.4164485604992947E-2</v>
      </c>
      <c r="AM5" s="7">
        <f t="shared" si="0"/>
        <v>3.5333199114153412E-2</v>
      </c>
      <c r="AN5" s="7">
        <f t="shared" si="0"/>
        <v>3.4477551842158241E-2</v>
      </c>
      <c r="AO5" s="7">
        <f t="shared" si="0"/>
        <v>0.10295449969800685</v>
      </c>
      <c r="AP5" s="7">
        <f t="shared" si="0"/>
        <v>0.18826756593517213</v>
      </c>
      <c r="AQ5" s="7">
        <f t="shared" si="0"/>
        <v>1.6911616670022146E-2</v>
      </c>
      <c r="AR5" s="7">
        <f t="shared" si="0"/>
        <v>0</v>
      </c>
      <c r="AS5" s="7">
        <f t="shared" si="0"/>
        <v>2.5493255486208979E-2</v>
      </c>
      <c r="AT5" s="7">
        <f t="shared" si="0"/>
        <v>1.5351318703442723E-3</v>
      </c>
      <c r="AU5" s="7">
        <f t="shared" ref="AU5:BA20" si="1">S5/$Z5</f>
        <v>3.4980873766861285E-3</v>
      </c>
      <c r="AV5" s="7">
        <f t="shared" si="1"/>
        <v>0.12746627743104488</v>
      </c>
      <c r="AW5" s="7">
        <f t="shared" si="1"/>
        <v>6.4903362190457017E-2</v>
      </c>
      <c r="AX5" s="7">
        <f t="shared" si="1"/>
        <v>0</v>
      </c>
      <c r="AY5" s="7">
        <f t="shared" si="1"/>
        <v>1.3514193678276627E-2</v>
      </c>
      <c r="AZ5" s="7">
        <f t="shared" si="1"/>
        <v>1.293537346486813E-2</v>
      </c>
      <c r="BA5" s="7">
        <f t="shared" si="1"/>
        <v>0.14624018522246829</v>
      </c>
    </row>
    <row r="6" spans="1:53" x14ac:dyDescent="0.2">
      <c r="A6" s="12">
        <v>171100020107</v>
      </c>
      <c r="B6" s="4">
        <v>25</v>
      </c>
      <c r="C6" s="4">
        <v>507</v>
      </c>
      <c r="D6" s="4">
        <v>17890</v>
      </c>
      <c r="E6" s="4">
        <v>2147</v>
      </c>
      <c r="F6" s="4">
        <v>6</v>
      </c>
      <c r="G6" s="4">
        <v>8</v>
      </c>
      <c r="H6" s="4"/>
      <c r="I6" s="4"/>
      <c r="J6" s="4">
        <v>2044</v>
      </c>
      <c r="K6" s="4">
        <v>1794</v>
      </c>
      <c r="L6" s="4">
        <v>2720</v>
      </c>
      <c r="M6" s="4">
        <v>7920</v>
      </c>
      <c r="N6" s="4">
        <v>3631</v>
      </c>
      <c r="O6" s="4">
        <v>7347</v>
      </c>
      <c r="P6" s="4">
        <v>126</v>
      </c>
      <c r="Q6" s="4">
        <v>10355</v>
      </c>
      <c r="R6" s="4">
        <v>9267</v>
      </c>
      <c r="S6" s="4">
        <v>4949</v>
      </c>
      <c r="T6" s="4">
        <v>16729</v>
      </c>
      <c r="U6" s="4">
        <v>4473</v>
      </c>
      <c r="V6" s="4"/>
      <c r="W6" s="4">
        <v>529</v>
      </c>
      <c r="X6" s="4">
        <v>2029</v>
      </c>
      <c r="Y6" s="4"/>
      <c r="Z6" s="4">
        <v>94496</v>
      </c>
      <c r="AA6" s="4" t="str">
        <f>IF(AC6&lt;&gt;'Pivot 2016'!AB6,99999,"")</f>
        <v/>
      </c>
      <c r="AB6" s="1">
        <v>171100020107</v>
      </c>
      <c r="AC6" s="5">
        <f t="shared" ref="AC6:AC38" si="2">Z6*900/1000000</f>
        <v>85.046400000000006</v>
      </c>
      <c r="AD6" s="7">
        <f t="shared" ref="AD6:AS35" si="3">B6/$Z6</f>
        <v>2.6456146291906535E-4</v>
      </c>
      <c r="AE6" s="7">
        <f t="shared" si="0"/>
        <v>5.3653064679986453E-3</v>
      </c>
      <c r="AF6" s="7">
        <f t="shared" si="0"/>
        <v>0.18932018286488317</v>
      </c>
      <c r="AG6" s="7">
        <f t="shared" si="0"/>
        <v>2.2720538435489334E-2</v>
      </c>
      <c r="AH6" s="7">
        <f t="shared" si="0"/>
        <v>6.3494751100575682E-5</v>
      </c>
      <c r="AI6" s="7">
        <f t="shared" si="0"/>
        <v>8.4659668134100919E-5</v>
      </c>
      <c r="AJ6" s="7">
        <f t="shared" si="0"/>
        <v>0</v>
      </c>
      <c r="AK6" s="7">
        <f t="shared" si="0"/>
        <v>0</v>
      </c>
      <c r="AL6" s="7">
        <f t="shared" si="0"/>
        <v>2.1630545208262783E-2</v>
      </c>
      <c r="AM6" s="7">
        <f t="shared" si="0"/>
        <v>1.8984930579072131E-2</v>
      </c>
      <c r="AN6" s="7">
        <f t="shared" si="0"/>
        <v>2.8784287165594311E-2</v>
      </c>
      <c r="AO6" s="7">
        <f t="shared" si="0"/>
        <v>8.3813071452759902E-2</v>
      </c>
      <c r="AP6" s="7">
        <f t="shared" si="0"/>
        <v>3.8424906874365054E-2</v>
      </c>
      <c r="AQ6" s="7">
        <f t="shared" si="0"/>
        <v>7.7749322722654932E-2</v>
      </c>
      <c r="AR6" s="7">
        <f t="shared" si="0"/>
        <v>1.3333897731120895E-3</v>
      </c>
      <c r="AS6" s="7">
        <f t="shared" si="0"/>
        <v>0.10958135794107687</v>
      </c>
      <c r="AT6" s="7">
        <f t="shared" si="0"/>
        <v>9.8067643074839145E-2</v>
      </c>
      <c r="AU6" s="7">
        <f t="shared" si="1"/>
        <v>5.2372587199458177E-2</v>
      </c>
      <c r="AV6" s="7">
        <f t="shared" si="1"/>
        <v>0.17703394852692178</v>
      </c>
      <c r="AW6" s="7">
        <f t="shared" si="1"/>
        <v>4.7335336945479173E-2</v>
      </c>
      <c r="AX6" s="7">
        <f t="shared" si="1"/>
        <v>0</v>
      </c>
      <c r="AY6" s="7">
        <f t="shared" si="1"/>
        <v>5.5981205553674229E-3</v>
      </c>
      <c r="AZ6" s="7">
        <f t="shared" si="1"/>
        <v>2.1471808330511346E-2</v>
      </c>
      <c r="BA6" s="7">
        <f t="shared" si="1"/>
        <v>0</v>
      </c>
    </row>
    <row r="7" spans="1:53" x14ac:dyDescent="0.2">
      <c r="A7" s="12">
        <v>171100020301</v>
      </c>
      <c r="B7" s="4">
        <v>182</v>
      </c>
      <c r="C7" s="4">
        <v>10213</v>
      </c>
      <c r="D7" s="4">
        <v>7716</v>
      </c>
      <c r="E7" s="4">
        <v>286</v>
      </c>
      <c r="F7" s="4"/>
      <c r="G7" s="4">
        <v>30</v>
      </c>
      <c r="H7" s="4"/>
      <c r="I7" s="4"/>
      <c r="J7" s="4">
        <v>21194</v>
      </c>
      <c r="K7" s="4">
        <v>4396</v>
      </c>
      <c r="L7" s="4">
        <v>45</v>
      </c>
      <c r="M7" s="4">
        <v>2146</v>
      </c>
      <c r="N7" s="4">
        <v>290</v>
      </c>
      <c r="O7" s="4">
        <v>16454</v>
      </c>
      <c r="P7" s="4"/>
      <c r="Q7" s="4">
        <v>1115</v>
      </c>
      <c r="R7" s="4">
        <v>1760</v>
      </c>
      <c r="S7" s="4">
        <v>428</v>
      </c>
      <c r="T7" s="4">
        <v>7354</v>
      </c>
      <c r="U7" s="4">
        <v>4834</v>
      </c>
      <c r="V7" s="4"/>
      <c r="W7" s="4">
        <v>278</v>
      </c>
      <c r="X7" s="4">
        <v>124</v>
      </c>
      <c r="Y7" s="4"/>
      <c r="Z7" s="4">
        <v>78845</v>
      </c>
      <c r="AA7" s="4" t="str">
        <f>IF(AC7&lt;&gt;'Pivot 2016'!AB7,99999,"")</f>
        <v/>
      </c>
      <c r="AB7" s="1">
        <v>171100020301</v>
      </c>
      <c r="AC7" s="5">
        <f t="shared" si="2"/>
        <v>70.960499999999996</v>
      </c>
      <c r="AD7" s="7">
        <f t="shared" si="3"/>
        <v>2.3083264633140975E-3</v>
      </c>
      <c r="AE7" s="7">
        <f t="shared" si="0"/>
        <v>0.12953262730674106</v>
      </c>
      <c r="AF7" s="7">
        <f t="shared" si="0"/>
        <v>9.786289555456909E-2</v>
      </c>
      <c r="AG7" s="7">
        <f t="shared" si="0"/>
        <v>3.6273701566364386E-3</v>
      </c>
      <c r="AH7" s="7">
        <f t="shared" si="0"/>
        <v>0</v>
      </c>
      <c r="AI7" s="7">
        <f t="shared" si="0"/>
        <v>3.8049337307375232E-4</v>
      </c>
      <c r="AJ7" s="7">
        <f t="shared" si="0"/>
        <v>0</v>
      </c>
      <c r="AK7" s="7">
        <f t="shared" si="0"/>
        <v>0</v>
      </c>
      <c r="AL7" s="7">
        <f t="shared" si="0"/>
        <v>0.26880588496417018</v>
      </c>
      <c r="AM7" s="7">
        <f t="shared" si="0"/>
        <v>5.5754962267740502E-2</v>
      </c>
      <c r="AN7" s="7">
        <f t="shared" si="0"/>
        <v>5.7074005961062842E-4</v>
      </c>
      <c r="AO7" s="7">
        <f t="shared" si="0"/>
        <v>2.7217959287209083E-2</v>
      </c>
      <c r="AP7" s="7">
        <f t="shared" si="0"/>
        <v>3.6781026063796057E-3</v>
      </c>
      <c r="AQ7" s="7">
        <f t="shared" si="0"/>
        <v>0.20868793201851735</v>
      </c>
      <c r="AR7" s="7">
        <f t="shared" si="0"/>
        <v>0</v>
      </c>
      <c r="AS7" s="7">
        <f t="shared" si="0"/>
        <v>1.4141670365907794E-2</v>
      </c>
      <c r="AT7" s="7">
        <f t="shared" si="0"/>
        <v>2.232227788699347E-2</v>
      </c>
      <c r="AU7" s="7">
        <f t="shared" si="1"/>
        <v>5.4283721225188665E-3</v>
      </c>
      <c r="AV7" s="7">
        <f t="shared" si="1"/>
        <v>9.3271608852812479E-2</v>
      </c>
      <c r="AW7" s="7">
        <f t="shared" si="1"/>
        <v>6.1310165514617286E-2</v>
      </c>
      <c r="AX7" s="7">
        <f t="shared" si="1"/>
        <v>0</v>
      </c>
      <c r="AY7" s="7">
        <f t="shared" si="1"/>
        <v>3.5259052571501048E-3</v>
      </c>
      <c r="AZ7" s="7">
        <f t="shared" si="1"/>
        <v>1.5727059420381762E-3</v>
      </c>
      <c r="BA7" s="7">
        <f t="shared" si="1"/>
        <v>0</v>
      </c>
    </row>
    <row r="8" spans="1:53" x14ac:dyDescent="0.2">
      <c r="A8" s="12">
        <v>171100020303</v>
      </c>
      <c r="B8" s="4">
        <v>264</v>
      </c>
      <c r="C8" s="4">
        <v>2249</v>
      </c>
      <c r="D8" s="4">
        <v>3240</v>
      </c>
      <c r="E8" s="4">
        <v>2568</v>
      </c>
      <c r="F8" s="4"/>
      <c r="G8" s="4">
        <v>119</v>
      </c>
      <c r="H8" s="4"/>
      <c r="I8" s="4"/>
      <c r="J8" s="4">
        <v>11746</v>
      </c>
      <c r="K8" s="4">
        <v>1934</v>
      </c>
      <c r="L8" s="4">
        <v>3859</v>
      </c>
      <c r="M8" s="4">
        <v>6369</v>
      </c>
      <c r="N8" s="4">
        <v>5932</v>
      </c>
      <c r="O8" s="4">
        <v>3958</v>
      </c>
      <c r="P8" s="4"/>
      <c r="Q8" s="4">
        <v>645</v>
      </c>
      <c r="R8" s="4">
        <v>774</v>
      </c>
      <c r="S8" s="4">
        <v>334</v>
      </c>
      <c r="T8" s="4">
        <v>2842</v>
      </c>
      <c r="U8" s="4">
        <v>1127</v>
      </c>
      <c r="V8" s="4"/>
      <c r="W8" s="4">
        <v>708</v>
      </c>
      <c r="X8" s="4">
        <v>599</v>
      </c>
      <c r="Y8" s="4"/>
      <c r="Z8" s="4">
        <v>49267</v>
      </c>
      <c r="AA8" s="4" t="str">
        <f>IF(AC8&lt;&gt;'Pivot 2016'!AB8,99999,"")</f>
        <v/>
      </c>
      <c r="AB8" s="1">
        <v>171100020303</v>
      </c>
      <c r="AC8" s="5">
        <f t="shared" si="2"/>
        <v>44.340299999999999</v>
      </c>
      <c r="AD8" s="7">
        <f t="shared" si="3"/>
        <v>5.3585564373718718E-3</v>
      </c>
      <c r="AE8" s="7">
        <f t="shared" si="0"/>
        <v>4.5649217528974773E-2</v>
      </c>
      <c r="AF8" s="7">
        <f t="shared" si="0"/>
        <v>6.5764101731382058E-2</v>
      </c>
      <c r="AG8" s="7">
        <f t="shared" si="0"/>
        <v>5.2124139890799115E-2</v>
      </c>
      <c r="AH8" s="7">
        <f t="shared" si="0"/>
        <v>0</v>
      </c>
      <c r="AI8" s="7">
        <f t="shared" si="0"/>
        <v>2.4154099092698967E-3</v>
      </c>
      <c r="AJ8" s="7">
        <f t="shared" si="0"/>
        <v>0</v>
      </c>
      <c r="AK8" s="7">
        <f t="shared" si="0"/>
        <v>0</v>
      </c>
      <c r="AL8" s="7">
        <f t="shared" si="0"/>
        <v>0.23841516633852275</v>
      </c>
      <c r="AM8" s="7">
        <f t="shared" si="0"/>
        <v>3.9255485416201517E-2</v>
      </c>
      <c r="AN8" s="7">
        <f t="shared" si="0"/>
        <v>7.832829277203808E-2</v>
      </c>
      <c r="AO8" s="7">
        <f t="shared" si="0"/>
        <v>0.12927517405159641</v>
      </c>
      <c r="AP8" s="7">
        <f t="shared" si="0"/>
        <v>0.12040513934276494</v>
      </c>
      <c r="AQ8" s="7">
        <f t="shared" si="0"/>
        <v>8.0337751436052526E-2</v>
      </c>
      <c r="AR8" s="7">
        <f t="shared" si="0"/>
        <v>0</v>
      </c>
      <c r="AS8" s="7">
        <f t="shared" si="0"/>
        <v>1.3091927659488096E-2</v>
      </c>
      <c r="AT8" s="7">
        <f t="shared" si="0"/>
        <v>1.5710313191385713E-2</v>
      </c>
      <c r="AU8" s="7">
        <f t="shared" si="1"/>
        <v>6.7793857957659286E-3</v>
      </c>
      <c r="AV8" s="7">
        <f t="shared" si="1"/>
        <v>5.7685671950798711E-2</v>
      </c>
      <c r="AW8" s="7">
        <f t="shared" si="1"/>
        <v>2.2875352670144317E-2</v>
      </c>
      <c r="AX8" s="7">
        <f t="shared" si="1"/>
        <v>0</v>
      </c>
      <c r="AY8" s="7">
        <f t="shared" si="1"/>
        <v>1.4370674082042746E-2</v>
      </c>
      <c r="AZ8" s="7">
        <f t="shared" si="1"/>
        <v>1.2158239795400573E-2</v>
      </c>
      <c r="BA8" s="7">
        <f t="shared" si="1"/>
        <v>0</v>
      </c>
    </row>
    <row r="9" spans="1:53" x14ac:dyDescent="0.2">
      <c r="A9" s="12">
        <v>171100030400</v>
      </c>
      <c r="B9" s="4">
        <v>473</v>
      </c>
      <c r="C9" s="4">
        <v>339</v>
      </c>
      <c r="D9" s="4">
        <v>3624</v>
      </c>
      <c r="E9" s="4">
        <v>1098</v>
      </c>
      <c r="F9" s="4">
        <v>8</v>
      </c>
      <c r="G9" s="4">
        <v>41</v>
      </c>
      <c r="H9" s="4"/>
      <c r="I9" s="4"/>
      <c r="J9" s="4">
        <v>149169</v>
      </c>
      <c r="K9" s="4">
        <v>11708</v>
      </c>
      <c r="L9" s="4">
        <v>125</v>
      </c>
      <c r="M9" s="4">
        <v>8956</v>
      </c>
      <c r="N9" s="4">
        <v>682</v>
      </c>
      <c r="O9" s="4">
        <v>11723</v>
      </c>
      <c r="P9" s="4">
        <v>654</v>
      </c>
      <c r="Q9" s="4">
        <v>1101</v>
      </c>
      <c r="R9" s="4">
        <v>2348</v>
      </c>
      <c r="S9" s="4">
        <v>735</v>
      </c>
      <c r="T9" s="4">
        <v>6511</v>
      </c>
      <c r="U9" s="4">
        <v>7032</v>
      </c>
      <c r="V9" s="4"/>
      <c r="W9" s="4">
        <v>541</v>
      </c>
      <c r="X9" s="4">
        <v>2350</v>
      </c>
      <c r="Y9" s="4"/>
      <c r="Z9" s="4">
        <v>209218</v>
      </c>
      <c r="AA9" s="4" t="str">
        <f>IF(AC9&lt;&gt;'Pivot 2016'!AB9,99999,"")</f>
        <v/>
      </c>
      <c r="AB9" s="1">
        <v>171100030400</v>
      </c>
      <c r="AC9" s="5">
        <f t="shared" si="2"/>
        <v>188.2962</v>
      </c>
      <c r="AD9" s="7">
        <f t="shared" si="3"/>
        <v>2.2607997399841312E-3</v>
      </c>
      <c r="AE9" s="7">
        <f t="shared" si="0"/>
        <v>1.6203194753797473E-3</v>
      </c>
      <c r="AF9" s="7">
        <f t="shared" si="0"/>
        <v>1.7321645365121548E-2</v>
      </c>
      <c r="AG9" s="7">
        <f t="shared" si="0"/>
        <v>5.2481144069821909E-3</v>
      </c>
      <c r="AH9" s="7">
        <f t="shared" si="0"/>
        <v>3.8237627737575164E-5</v>
      </c>
      <c r="AI9" s="7">
        <f t="shared" si="0"/>
        <v>1.9596784215507269E-4</v>
      </c>
      <c r="AJ9" s="7">
        <f t="shared" si="0"/>
        <v>0</v>
      </c>
      <c r="AK9" s="7">
        <f t="shared" si="0"/>
        <v>0</v>
      </c>
      <c r="AL9" s="7">
        <f t="shared" si="0"/>
        <v>0.71298358649829363</v>
      </c>
      <c r="AM9" s="7">
        <f t="shared" si="0"/>
        <v>5.5960768193941246E-2</v>
      </c>
      <c r="AN9" s="7">
        <f t="shared" si="0"/>
        <v>5.9746293339961194E-4</v>
      </c>
      <c r="AO9" s="7">
        <f t="shared" si="0"/>
        <v>4.2807024252215393E-2</v>
      </c>
      <c r="AP9" s="7">
        <f t="shared" si="0"/>
        <v>3.2597577646282824E-3</v>
      </c>
      <c r="AQ9" s="7">
        <f t="shared" si="0"/>
        <v>5.6032463745949203E-2</v>
      </c>
      <c r="AR9" s="7">
        <f t="shared" si="0"/>
        <v>3.1259260675467692E-3</v>
      </c>
      <c r="AS9" s="7">
        <f t="shared" si="0"/>
        <v>5.2624535173837819E-3</v>
      </c>
      <c r="AT9" s="7">
        <f t="shared" si="0"/>
        <v>1.122274374097831E-2</v>
      </c>
      <c r="AU9" s="7">
        <f t="shared" si="1"/>
        <v>3.5130820483897179E-3</v>
      </c>
      <c r="AV9" s="7">
        <f t="shared" si="1"/>
        <v>3.1120649274918984E-2</v>
      </c>
      <c r="AW9" s="7">
        <f t="shared" si="1"/>
        <v>3.3610874781328563E-2</v>
      </c>
      <c r="AX9" s="7">
        <f t="shared" si="1"/>
        <v>0</v>
      </c>
      <c r="AY9" s="7">
        <f t="shared" si="1"/>
        <v>2.5858195757535204E-3</v>
      </c>
      <c r="AZ9" s="7">
        <f t="shared" si="1"/>
        <v>1.1232303147912704E-2</v>
      </c>
      <c r="BA9" s="7">
        <f t="shared" si="1"/>
        <v>0</v>
      </c>
    </row>
    <row r="10" spans="1:53" x14ac:dyDescent="0.2">
      <c r="A10" s="12">
        <v>171100030500</v>
      </c>
      <c r="B10" s="4">
        <v>540</v>
      </c>
      <c r="C10" s="4">
        <v>339</v>
      </c>
      <c r="D10" s="4">
        <v>3700</v>
      </c>
      <c r="E10" s="4">
        <v>1701</v>
      </c>
      <c r="F10" s="4">
        <v>37</v>
      </c>
      <c r="G10" s="4">
        <v>21</v>
      </c>
      <c r="H10" s="4"/>
      <c r="I10" s="4"/>
      <c r="J10" s="4">
        <v>82953</v>
      </c>
      <c r="K10" s="4">
        <v>10549</v>
      </c>
      <c r="L10" s="4">
        <v>450</v>
      </c>
      <c r="M10" s="4">
        <v>11047</v>
      </c>
      <c r="N10" s="4">
        <v>1650</v>
      </c>
      <c r="O10" s="4">
        <v>7358</v>
      </c>
      <c r="P10" s="4">
        <v>895</v>
      </c>
      <c r="Q10" s="4">
        <v>3644</v>
      </c>
      <c r="R10" s="4">
        <v>1673</v>
      </c>
      <c r="S10" s="4">
        <v>1305</v>
      </c>
      <c r="T10" s="4">
        <v>37187</v>
      </c>
      <c r="U10" s="4">
        <v>10447</v>
      </c>
      <c r="V10" s="4"/>
      <c r="W10" s="4">
        <v>470</v>
      </c>
      <c r="X10" s="4">
        <v>1469</v>
      </c>
      <c r="Y10" s="4"/>
      <c r="Z10" s="4">
        <v>177435</v>
      </c>
      <c r="AA10" s="4" t="str">
        <f>IF(AC10&lt;&gt;'Pivot 2016'!AB10,99999,"")</f>
        <v/>
      </c>
      <c r="AB10" s="1">
        <v>171100030500</v>
      </c>
      <c r="AC10" s="5">
        <f t="shared" si="2"/>
        <v>159.69149999999999</v>
      </c>
      <c r="AD10" s="7">
        <f t="shared" si="3"/>
        <v>3.0433679939132641E-3</v>
      </c>
      <c r="AE10" s="7">
        <f t="shared" si="0"/>
        <v>1.9105587961788825E-3</v>
      </c>
      <c r="AF10" s="7">
        <f t="shared" si="0"/>
        <v>2.0852706624961255E-2</v>
      </c>
      <c r="AG10" s="7">
        <f t="shared" si="0"/>
        <v>9.5866091808267818E-3</v>
      </c>
      <c r="AH10" s="7">
        <f t="shared" si="0"/>
        <v>2.0852706624961253E-4</v>
      </c>
      <c r="AI10" s="7">
        <f t="shared" si="0"/>
        <v>1.183531997632936E-4</v>
      </c>
      <c r="AJ10" s="7">
        <f t="shared" si="0"/>
        <v>0</v>
      </c>
      <c r="AK10" s="7">
        <f t="shared" si="0"/>
        <v>0</v>
      </c>
      <c r="AL10" s="7">
        <f t="shared" si="0"/>
        <v>0.46751204666497592</v>
      </c>
      <c r="AM10" s="7">
        <f t="shared" si="0"/>
        <v>5.9452757347761155E-2</v>
      </c>
      <c r="AN10" s="7">
        <f t="shared" si="0"/>
        <v>2.5361399949277198E-3</v>
      </c>
      <c r="AO10" s="7">
        <f t="shared" si="0"/>
        <v>6.2259418942147829E-2</v>
      </c>
      <c r="AP10" s="7">
        <f t="shared" si="0"/>
        <v>9.2991799814016399E-3</v>
      </c>
      <c r="AQ10" s="7">
        <f t="shared" si="0"/>
        <v>4.1468706850395921E-2</v>
      </c>
      <c r="AR10" s="7">
        <f t="shared" si="0"/>
        <v>5.0441006565784654E-3</v>
      </c>
      <c r="AS10" s="7">
        <f t="shared" si="0"/>
        <v>2.0537098092259138E-2</v>
      </c>
      <c r="AT10" s="7">
        <f t="shared" si="0"/>
        <v>9.4288049144757233E-3</v>
      </c>
      <c r="AU10" s="7">
        <f t="shared" si="1"/>
        <v>7.3548059852903882E-3</v>
      </c>
      <c r="AV10" s="7">
        <f t="shared" si="1"/>
        <v>0.20958097331417139</v>
      </c>
      <c r="AW10" s="7">
        <f t="shared" si="1"/>
        <v>5.8877898948910871E-2</v>
      </c>
      <c r="AX10" s="7">
        <f t="shared" si="1"/>
        <v>0</v>
      </c>
      <c r="AY10" s="7">
        <f t="shared" si="1"/>
        <v>2.6488573280356188E-3</v>
      </c>
      <c r="AZ10" s="7">
        <f t="shared" si="1"/>
        <v>8.2790881167751577E-3</v>
      </c>
      <c r="BA10" s="7">
        <f t="shared" si="1"/>
        <v>0</v>
      </c>
    </row>
    <row r="11" spans="1:53" x14ac:dyDescent="0.2">
      <c r="A11" s="12">
        <v>171100030600</v>
      </c>
      <c r="B11" s="4">
        <v>480</v>
      </c>
      <c r="C11" s="4">
        <v>1094</v>
      </c>
      <c r="D11" s="4">
        <v>1796</v>
      </c>
      <c r="E11" s="4">
        <v>517</v>
      </c>
      <c r="F11" s="4">
        <v>2</v>
      </c>
      <c r="G11" s="4">
        <v>109</v>
      </c>
      <c r="H11" s="4"/>
      <c r="I11" s="4"/>
      <c r="J11" s="4">
        <v>67280</v>
      </c>
      <c r="K11" s="4">
        <v>6682</v>
      </c>
      <c r="L11" s="4">
        <v>63</v>
      </c>
      <c r="M11" s="4">
        <v>5582</v>
      </c>
      <c r="N11" s="4">
        <v>426</v>
      </c>
      <c r="O11" s="4">
        <v>3969</v>
      </c>
      <c r="P11" s="4">
        <v>591</v>
      </c>
      <c r="Q11" s="4">
        <v>2211</v>
      </c>
      <c r="R11" s="4">
        <v>851</v>
      </c>
      <c r="S11" s="4">
        <v>405</v>
      </c>
      <c r="T11" s="4">
        <v>20438</v>
      </c>
      <c r="U11" s="4">
        <v>3833</v>
      </c>
      <c r="V11" s="4"/>
      <c r="W11" s="4">
        <v>259</v>
      </c>
      <c r="X11" s="4">
        <v>993</v>
      </c>
      <c r="Y11" s="4"/>
      <c r="Z11" s="4">
        <v>117581</v>
      </c>
      <c r="AA11" s="4" t="str">
        <f>IF(AC11&lt;&gt;'Pivot 2016'!AB11,99999,"")</f>
        <v/>
      </c>
      <c r="AB11" s="1">
        <v>171100030600</v>
      </c>
      <c r="AC11" s="5">
        <f t="shared" si="2"/>
        <v>105.8229</v>
      </c>
      <c r="AD11" s="7">
        <f t="shared" si="3"/>
        <v>4.0822922070742722E-3</v>
      </c>
      <c r="AE11" s="7">
        <f t="shared" si="0"/>
        <v>9.3042243219567788E-3</v>
      </c>
      <c r="AF11" s="7">
        <f t="shared" si="0"/>
        <v>1.5274576674802903E-2</v>
      </c>
      <c r="AG11" s="7">
        <f t="shared" si="0"/>
        <v>4.3969688980362472E-3</v>
      </c>
      <c r="AH11" s="7">
        <f t="shared" si="0"/>
        <v>1.7009550862809468E-5</v>
      </c>
      <c r="AI11" s="7">
        <f t="shared" si="0"/>
        <v>9.27020522023116E-4</v>
      </c>
      <c r="AJ11" s="7">
        <f t="shared" si="0"/>
        <v>0</v>
      </c>
      <c r="AK11" s="7">
        <f t="shared" si="0"/>
        <v>0</v>
      </c>
      <c r="AL11" s="7">
        <f t="shared" si="0"/>
        <v>0.57220129102491046</v>
      </c>
      <c r="AM11" s="7">
        <f t="shared" si="0"/>
        <v>5.6828909432646429E-2</v>
      </c>
      <c r="AN11" s="7">
        <f t="shared" si="0"/>
        <v>5.3580085217849825E-4</v>
      </c>
      <c r="AO11" s="7">
        <f t="shared" si="0"/>
        <v>4.7473656458101227E-2</v>
      </c>
      <c r="AP11" s="7">
        <f t="shared" si="0"/>
        <v>3.6230343337784166E-3</v>
      </c>
      <c r="AQ11" s="7">
        <f t="shared" si="0"/>
        <v>3.375545368724539E-2</v>
      </c>
      <c r="AR11" s="7">
        <f t="shared" si="0"/>
        <v>5.026322279960198E-3</v>
      </c>
      <c r="AS11" s="7">
        <f t="shared" si="0"/>
        <v>1.8804058478835865E-2</v>
      </c>
      <c r="AT11" s="7">
        <f t="shared" si="0"/>
        <v>7.237563892125428E-3</v>
      </c>
      <c r="AU11" s="7">
        <f t="shared" si="1"/>
        <v>3.444434049718917E-3</v>
      </c>
      <c r="AV11" s="7">
        <f t="shared" si="1"/>
        <v>0.17382060026704996</v>
      </c>
      <c r="AW11" s="7">
        <f t="shared" si="1"/>
        <v>3.2598804228574342E-2</v>
      </c>
      <c r="AX11" s="7">
        <f t="shared" si="1"/>
        <v>0</v>
      </c>
      <c r="AY11" s="7">
        <f t="shared" si="1"/>
        <v>2.2027368367338262E-3</v>
      </c>
      <c r="AZ11" s="7">
        <f t="shared" si="1"/>
        <v>8.4452420033849004E-3</v>
      </c>
      <c r="BA11" s="7">
        <f t="shared" si="1"/>
        <v>0</v>
      </c>
    </row>
    <row r="12" spans="1:53" x14ac:dyDescent="0.2">
      <c r="A12" s="12">
        <v>171100040506</v>
      </c>
      <c r="B12" s="4">
        <v>55</v>
      </c>
      <c r="C12" s="4">
        <v>10933</v>
      </c>
      <c r="D12" s="4">
        <v>20257</v>
      </c>
      <c r="E12" s="4">
        <v>1876</v>
      </c>
      <c r="F12" s="4">
        <v>4</v>
      </c>
      <c r="G12" s="4">
        <v>367</v>
      </c>
      <c r="H12" s="4"/>
      <c r="I12" s="4"/>
      <c r="J12" s="4">
        <v>3273</v>
      </c>
      <c r="K12" s="4">
        <v>1550</v>
      </c>
      <c r="L12" s="4">
        <v>882</v>
      </c>
      <c r="M12" s="4">
        <v>7213</v>
      </c>
      <c r="N12" s="4">
        <v>1907</v>
      </c>
      <c r="O12" s="4">
        <v>7158</v>
      </c>
      <c r="P12" s="4">
        <v>12</v>
      </c>
      <c r="Q12" s="4">
        <v>4296</v>
      </c>
      <c r="R12" s="4">
        <v>6474</v>
      </c>
      <c r="S12" s="4">
        <v>1893</v>
      </c>
      <c r="T12" s="4">
        <v>23747</v>
      </c>
      <c r="U12" s="4">
        <v>3326</v>
      </c>
      <c r="V12" s="4"/>
      <c r="W12" s="4">
        <v>777</v>
      </c>
      <c r="X12" s="4">
        <v>930</v>
      </c>
      <c r="Y12" s="4"/>
      <c r="Z12" s="4">
        <v>96930</v>
      </c>
      <c r="AA12" s="4" t="str">
        <f>IF(AC12&lt;&gt;'Pivot 2016'!AB12,99999,"")</f>
        <v/>
      </c>
      <c r="AB12" s="1">
        <v>171100040506</v>
      </c>
      <c r="AC12" s="5">
        <f t="shared" si="2"/>
        <v>87.236999999999995</v>
      </c>
      <c r="AD12" s="7">
        <f t="shared" si="3"/>
        <v>5.6741978747549778E-4</v>
      </c>
      <c r="AE12" s="7">
        <f t="shared" si="0"/>
        <v>0.11279273702672031</v>
      </c>
      <c r="AF12" s="7">
        <f t="shared" si="0"/>
        <v>0.20898586608893016</v>
      </c>
      <c r="AG12" s="7">
        <f t="shared" si="0"/>
        <v>1.9354173114618796E-2</v>
      </c>
      <c r="AH12" s="7">
        <f t="shared" si="0"/>
        <v>4.1266893634581658E-5</v>
      </c>
      <c r="AI12" s="7">
        <f t="shared" si="0"/>
        <v>3.786237490972867E-3</v>
      </c>
      <c r="AJ12" s="7">
        <f t="shared" si="0"/>
        <v>0</v>
      </c>
      <c r="AK12" s="7">
        <f t="shared" si="0"/>
        <v>0</v>
      </c>
      <c r="AL12" s="7">
        <f t="shared" si="0"/>
        <v>3.3766635716496442E-2</v>
      </c>
      <c r="AM12" s="7">
        <f t="shared" si="0"/>
        <v>1.5990921283400392E-2</v>
      </c>
      <c r="AN12" s="7">
        <f t="shared" si="0"/>
        <v>9.0993500464252551E-3</v>
      </c>
      <c r="AO12" s="7">
        <f t="shared" si="0"/>
        <v>7.4414525946559368E-2</v>
      </c>
      <c r="AP12" s="7">
        <f t="shared" si="0"/>
        <v>1.9673991540286803E-2</v>
      </c>
      <c r="AQ12" s="7">
        <f t="shared" si="0"/>
        <v>7.3847106159083881E-2</v>
      </c>
      <c r="AR12" s="7">
        <f t="shared" si="0"/>
        <v>1.2380068090374498E-4</v>
      </c>
      <c r="AS12" s="7">
        <f t="shared" si="0"/>
        <v>4.4320643763540703E-2</v>
      </c>
      <c r="AT12" s="7">
        <f t="shared" si="0"/>
        <v>6.6790467347570409E-2</v>
      </c>
      <c r="AU12" s="7">
        <f t="shared" si="1"/>
        <v>1.9529557412565769E-2</v>
      </c>
      <c r="AV12" s="7">
        <f t="shared" si="1"/>
        <v>0.24499123078510265</v>
      </c>
      <c r="AW12" s="7">
        <f t="shared" si="1"/>
        <v>3.4313422057154645E-2</v>
      </c>
      <c r="AX12" s="7">
        <f t="shared" si="1"/>
        <v>0</v>
      </c>
      <c r="AY12" s="7">
        <f t="shared" si="1"/>
        <v>8.0160940885174864E-3</v>
      </c>
      <c r="AZ12" s="7">
        <f t="shared" si="1"/>
        <v>9.5945527700402357E-3</v>
      </c>
      <c r="BA12" s="7">
        <f t="shared" si="1"/>
        <v>0</v>
      </c>
    </row>
    <row r="13" spans="1:53" x14ac:dyDescent="0.2">
      <c r="A13" s="12">
        <v>171100180103</v>
      </c>
      <c r="B13" s="4">
        <v>194</v>
      </c>
      <c r="C13" s="4"/>
      <c r="D13" s="4">
        <v>3016</v>
      </c>
      <c r="E13" s="4">
        <v>335</v>
      </c>
      <c r="F13" s="4"/>
      <c r="G13" s="4">
        <v>27</v>
      </c>
      <c r="H13" s="4"/>
      <c r="I13" s="4"/>
      <c r="J13" s="4">
        <v>48112</v>
      </c>
      <c r="K13" s="4">
        <v>3287</v>
      </c>
      <c r="L13" s="4">
        <v>14</v>
      </c>
      <c r="M13" s="4">
        <v>2051</v>
      </c>
      <c r="N13" s="4">
        <v>434</v>
      </c>
      <c r="O13" s="4">
        <v>4887</v>
      </c>
      <c r="P13" s="4">
        <v>124</v>
      </c>
      <c r="Q13" s="4">
        <v>322</v>
      </c>
      <c r="R13" s="4">
        <v>1761</v>
      </c>
      <c r="S13" s="4">
        <v>317</v>
      </c>
      <c r="T13" s="4">
        <v>110</v>
      </c>
      <c r="U13" s="4">
        <v>3470</v>
      </c>
      <c r="V13" s="4"/>
      <c r="W13" s="4">
        <v>609</v>
      </c>
      <c r="X13" s="4">
        <v>853</v>
      </c>
      <c r="Y13" s="4"/>
      <c r="Z13" s="4">
        <v>69923</v>
      </c>
      <c r="AA13" s="4" t="str">
        <f>IF(AC13&lt;&gt;'Pivot 2016'!AB13,99999,"")</f>
        <v/>
      </c>
      <c r="AB13" s="1">
        <v>171100180103</v>
      </c>
      <c r="AC13" s="5">
        <f t="shared" si="2"/>
        <v>62.930700000000002</v>
      </c>
      <c r="AD13" s="7">
        <f t="shared" si="3"/>
        <v>2.7744804999785479E-3</v>
      </c>
      <c r="AE13" s="7">
        <f t="shared" si="0"/>
        <v>0</v>
      </c>
      <c r="AF13" s="7">
        <f t="shared" si="0"/>
        <v>4.3133160762553094E-2</v>
      </c>
      <c r="AG13" s="7">
        <f t="shared" si="0"/>
        <v>4.7909843685196574E-3</v>
      </c>
      <c r="AH13" s="7">
        <f t="shared" si="0"/>
        <v>0</v>
      </c>
      <c r="AI13" s="7">
        <f t="shared" si="0"/>
        <v>3.8613903865680819E-4</v>
      </c>
      <c r="AJ13" s="7">
        <f t="shared" si="0"/>
        <v>0</v>
      </c>
      <c r="AK13" s="7">
        <f t="shared" si="0"/>
        <v>0</v>
      </c>
      <c r="AL13" s="7">
        <f t="shared" si="0"/>
        <v>0.68807116399467982</v>
      </c>
      <c r="AM13" s="7">
        <f t="shared" si="0"/>
        <v>4.7008852594997354E-2</v>
      </c>
      <c r="AN13" s="7">
        <f t="shared" si="0"/>
        <v>2.0022024226649314E-4</v>
      </c>
      <c r="AO13" s="7">
        <f t="shared" si="0"/>
        <v>2.9332265492041244E-2</v>
      </c>
      <c r="AP13" s="7">
        <f t="shared" si="0"/>
        <v>6.206827510261287E-3</v>
      </c>
      <c r="AQ13" s="7">
        <f t="shared" si="0"/>
        <v>6.989116599688229E-2</v>
      </c>
      <c r="AR13" s="7">
        <f t="shared" si="0"/>
        <v>1.7733792886460821E-3</v>
      </c>
      <c r="AS13" s="7">
        <f t="shared" si="0"/>
        <v>4.6050655721293424E-3</v>
      </c>
      <c r="AT13" s="7">
        <f t="shared" si="0"/>
        <v>2.5184846187949601E-2</v>
      </c>
      <c r="AU13" s="7">
        <f t="shared" si="1"/>
        <v>4.533558342748452E-3</v>
      </c>
      <c r="AV13" s="7">
        <f t="shared" si="1"/>
        <v>1.5731590463795889E-3</v>
      </c>
      <c r="AW13" s="7">
        <f t="shared" si="1"/>
        <v>4.9626017190337941E-2</v>
      </c>
      <c r="AX13" s="7">
        <f t="shared" si="1"/>
        <v>0</v>
      </c>
      <c r="AY13" s="7">
        <f t="shared" si="1"/>
        <v>8.7095805385924516E-3</v>
      </c>
      <c r="AZ13" s="7">
        <f t="shared" si="1"/>
        <v>1.2199133332379904E-2</v>
      </c>
      <c r="BA13" s="7">
        <f t="shared" si="1"/>
        <v>0</v>
      </c>
    </row>
    <row r="14" spans="1:53" x14ac:dyDescent="0.2">
      <c r="A14" s="12">
        <v>171100180107</v>
      </c>
      <c r="B14" s="4">
        <v>598</v>
      </c>
      <c r="C14" s="4"/>
      <c r="D14" s="4">
        <v>6120</v>
      </c>
      <c r="E14" s="4">
        <v>759</v>
      </c>
      <c r="F14" s="4"/>
      <c r="G14" s="4">
        <v>9</v>
      </c>
      <c r="H14" s="4"/>
      <c r="I14" s="4"/>
      <c r="J14" s="4">
        <v>87149</v>
      </c>
      <c r="K14" s="4">
        <v>4494</v>
      </c>
      <c r="L14" s="4">
        <v>126</v>
      </c>
      <c r="M14" s="4">
        <v>6616</v>
      </c>
      <c r="N14" s="4">
        <v>490</v>
      </c>
      <c r="O14" s="4">
        <v>17847</v>
      </c>
      <c r="P14" s="4">
        <v>86</v>
      </c>
      <c r="Q14" s="4">
        <v>443</v>
      </c>
      <c r="R14" s="4">
        <v>2891</v>
      </c>
      <c r="S14" s="4">
        <v>1025</v>
      </c>
      <c r="T14" s="4">
        <v>98</v>
      </c>
      <c r="U14" s="4">
        <v>11163</v>
      </c>
      <c r="V14" s="4"/>
      <c r="W14" s="4">
        <v>365</v>
      </c>
      <c r="X14" s="4">
        <v>445</v>
      </c>
      <c r="Y14" s="4"/>
      <c r="Z14" s="4">
        <v>140724</v>
      </c>
      <c r="AA14" s="4" t="str">
        <f>IF(AC14&lt;&gt;'Pivot 2016'!AB14,99999,"")</f>
        <v/>
      </c>
      <c r="AB14" s="1">
        <v>171100180107</v>
      </c>
      <c r="AC14" s="5">
        <f t="shared" si="2"/>
        <v>126.6516</v>
      </c>
      <c r="AD14" s="7">
        <f t="shared" si="3"/>
        <v>4.2494528296523693E-3</v>
      </c>
      <c r="AE14" s="7">
        <f t="shared" si="0"/>
        <v>0</v>
      </c>
      <c r="AF14" s="7">
        <f t="shared" si="0"/>
        <v>4.3489383474034277E-2</v>
      </c>
      <c r="AG14" s="7">
        <f t="shared" si="0"/>
        <v>5.3935362837895457E-3</v>
      </c>
      <c r="AH14" s="7">
        <f t="shared" si="0"/>
        <v>0</v>
      </c>
      <c r="AI14" s="7">
        <f t="shared" si="0"/>
        <v>6.3954975697109239E-5</v>
      </c>
      <c r="AJ14" s="7">
        <f t="shared" si="0"/>
        <v>0</v>
      </c>
      <c r="AK14" s="7">
        <f t="shared" si="0"/>
        <v>0</v>
      </c>
      <c r="AL14" s="7">
        <f t="shared" si="0"/>
        <v>0.61929024189193027</v>
      </c>
      <c r="AM14" s="7">
        <f t="shared" si="0"/>
        <v>3.1934851198089878E-2</v>
      </c>
      <c r="AN14" s="7">
        <f t="shared" si="0"/>
        <v>8.9536965975952926E-4</v>
      </c>
      <c r="AO14" s="7">
        <f t="shared" si="0"/>
        <v>4.7014013245786079E-2</v>
      </c>
      <c r="AP14" s="7">
        <f t="shared" si="0"/>
        <v>3.4819931212870582E-3</v>
      </c>
      <c r="AQ14" s="7">
        <f t="shared" si="0"/>
        <v>0.12682271680736762</v>
      </c>
      <c r="AR14" s="7">
        <f t="shared" si="0"/>
        <v>6.1112532332793269E-4</v>
      </c>
      <c r="AS14" s="7">
        <f t="shared" si="0"/>
        <v>3.1480060259799322E-3</v>
      </c>
      <c r="AT14" s="7">
        <f t="shared" si="0"/>
        <v>2.0543759415593645E-2</v>
      </c>
      <c r="AU14" s="7">
        <f t="shared" si="1"/>
        <v>7.2837611210596629E-3</v>
      </c>
      <c r="AV14" s="7">
        <f t="shared" si="1"/>
        <v>6.963986242574117E-4</v>
      </c>
      <c r="AW14" s="7">
        <f t="shared" si="1"/>
        <v>7.9325488189647825E-2</v>
      </c>
      <c r="AX14" s="7">
        <f t="shared" si="1"/>
        <v>0</v>
      </c>
      <c r="AY14" s="7">
        <f t="shared" si="1"/>
        <v>2.5937295699383191E-3</v>
      </c>
      <c r="AZ14" s="7">
        <f t="shared" si="1"/>
        <v>3.162218242801512E-3</v>
      </c>
      <c r="BA14" s="7">
        <f t="shared" si="1"/>
        <v>0</v>
      </c>
    </row>
    <row r="15" spans="1:53" x14ac:dyDescent="0.2">
      <c r="A15" s="12">
        <v>171100180108</v>
      </c>
      <c r="B15" s="4">
        <v>458</v>
      </c>
      <c r="C15" s="4">
        <v>79</v>
      </c>
      <c r="D15" s="4">
        <v>11255</v>
      </c>
      <c r="E15" s="4">
        <v>4498</v>
      </c>
      <c r="F15" s="4"/>
      <c r="G15" s="4">
        <v>49</v>
      </c>
      <c r="H15" s="4">
        <v>0</v>
      </c>
      <c r="I15" s="4"/>
      <c r="J15" s="4">
        <v>50733</v>
      </c>
      <c r="K15" s="4">
        <v>5742</v>
      </c>
      <c r="L15" s="4">
        <v>388</v>
      </c>
      <c r="M15" s="4">
        <v>10128</v>
      </c>
      <c r="N15" s="4">
        <v>2142</v>
      </c>
      <c r="O15" s="4">
        <v>23626</v>
      </c>
      <c r="P15" s="4">
        <v>18</v>
      </c>
      <c r="Q15" s="4">
        <v>705</v>
      </c>
      <c r="R15" s="4">
        <v>1925</v>
      </c>
      <c r="S15" s="4">
        <v>427</v>
      </c>
      <c r="T15" s="4">
        <v>1075</v>
      </c>
      <c r="U15" s="4">
        <v>8508</v>
      </c>
      <c r="V15" s="4"/>
      <c r="W15" s="4">
        <v>453</v>
      </c>
      <c r="X15" s="4">
        <v>238</v>
      </c>
      <c r="Y15" s="4"/>
      <c r="Z15" s="4">
        <v>122447</v>
      </c>
      <c r="AA15" s="4" t="str">
        <f>IF(AC15&lt;&gt;'Pivot 2016'!AB15,99999,"")</f>
        <v/>
      </c>
      <c r="AB15" s="1">
        <v>171100180108</v>
      </c>
      <c r="AC15" s="5">
        <f t="shared" si="2"/>
        <v>110.20229999999999</v>
      </c>
      <c r="AD15" s="7">
        <f t="shared" si="3"/>
        <v>3.7403938030331489E-3</v>
      </c>
      <c r="AE15" s="7">
        <f t="shared" si="0"/>
        <v>6.451770970297353E-4</v>
      </c>
      <c r="AF15" s="7">
        <f t="shared" si="0"/>
        <v>9.1917319329995834E-2</v>
      </c>
      <c r="AG15" s="7">
        <f t="shared" si="0"/>
        <v>3.6734260537212016E-2</v>
      </c>
      <c r="AH15" s="7">
        <f t="shared" si="0"/>
        <v>0</v>
      </c>
      <c r="AI15" s="7">
        <f t="shared" si="0"/>
        <v>4.0017313613236746E-4</v>
      </c>
      <c r="AJ15" s="7">
        <f t="shared" si="0"/>
        <v>0</v>
      </c>
      <c r="AK15" s="7">
        <f t="shared" si="0"/>
        <v>0</v>
      </c>
      <c r="AL15" s="7">
        <f t="shared" si="0"/>
        <v>0.41432619827353878</v>
      </c>
      <c r="AM15" s="7">
        <f t="shared" si="0"/>
        <v>4.6893758115756204E-2</v>
      </c>
      <c r="AN15" s="7">
        <f t="shared" si="0"/>
        <v>3.168717894272624E-3</v>
      </c>
      <c r="AO15" s="7">
        <f t="shared" si="0"/>
        <v>8.2713337198951381E-2</v>
      </c>
      <c r="AP15" s="7">
        <f t="shared" si="0"/>
        <v>1.7493282808072063E-2</v>
      </c>
      <c r="AQ15" s="7">
        <f t="shared" si="0"/>
        <v>0.19294878600537374</v>
      </c>
      <c r="AR15" s="7">
        <f t="shared" si="0"/>
        <v>1.470023765384207E-4</v>
      </c>
      <c r="AS15" s="7">
        <f t="shared" si="0"/>
        <v>5.7575930810881441E-3</v>
      </c>
      <c r="AT15" s="7">
        <f t="shared" si="0"/>
        <v>1.5721087490914436E-2</v>
      </c>
      <c r="AU15" s="7">
        <f t="shared" si="1"/>
        <v>3.4872230434392021E-3</v>
      </c>
      <c r="AV15" s="7">
        <f t="shared" si="1"/>
        <v>8.7793085988223472E-3</v>
      </c>
      <c r="AW15" s="7">
        <f t="shared" si="1"/>
        <v>6.9483123310493514E-2</v>
      </c>
      <c r="AX15" s="7">
        <f t="shared" si="1"/>
        <v>0</v>
      </c>
      <c r="AY15" s="7">
        <f t="shared" si="1"/>
        <v>3.6995598095502544E-3</v>
      </c>
      <c r="AZ15" s="7">
        <f t="shared" si="1"/>
        <v>1.9436980897857849E-3</v>
      </c>
      <c r="BA15" s="7">
        <f t="shared" si="1"/>
        <v>0</v>
      </c>
    </row>
    <row r="16" spans="1:53" x14ac:dyDescent="0.2">
      <c r="A16" s="12">
        <v>171100180201</v>
      </c>
      <c r="B16" s="4">
        <v>1455</v>
      </c>
      <c r="C16" s="4"/>
      <c r="D16" s="4">
        <v>327</v>
      </c>
      <c r="E16" s="4"/>
      <c r="F16" s="4"/>
      <c r="G16" s="4"/>
      <c r="H16" s="4"/>
      <c r="I16" s="4"/>
      <c r="J16" s="4">
        <v>45418</v>
      </c>
      <c r="K16" s="4">
        <v>4959</v>
      </c>
      <c r="L16" s="4"/>
      <c r="M16" s="4">
        <v>326</v>
      </c>
      <c r="N16" s="4">
        <v>21</v>
      </c>
      <c r="O16" s="4">
        <v>449</v>
      </c>
      <c r="P16" s="4">
        <v>12</v>
      </c>
      <c r="Q16" s="4">
        <v>112</v>
      </c>
      <c r="R16" s="4">
        <v>170</v>
      </c>
      <c r="S16" s="4">
        <v>58</v>
      </c>
      <c r="T16" s="4"/>
      <c r="U16" s="4">
        <v>8263</v>
      </c>
      <c r="V16" s="4">
        <v>780</v>
      </c>
      <c r="W16" s="4">
        <v>1</v>
      </c>
      <c r="X16" s="4">
        <v>145</v>
      </c>
      <c r="Y16" s="4"/>
      <c r="Z16" s="4">
        <v>62496</v>
      </c>
      <c r="AA16" s="4" t="str">
        <f>IF(AC16&lt;&gt;'Pivot 2016'!AB16,99999,"")</f>
        <v/>
      </c>
      <c r="AB16" s="1">
        <v>171100180201</v>
      </c>
      <c r="AC16" s="5">
        <f t="shared" si="2"/>
        <v>56.246400000000001</v>
      </c>
      <c r="AD16" s="7">
        <f t="shared" si="3"/>
        <v>2.3281490015360982E-2</v>
      </c>
      <c r="AE16" s="7">
        <f t="shared" si="0"/>
        <v>0</v>
      </c>
      <c r="AF16" s="7">
        <f t="shared" si="0"/>
        <v>5.2323348694316438E-3</v>
      </c>
      <c r="AG16" s="7">
        <f t="shared" si="0"/>
        <v>0</v>
      </c>
      <c r="AH16" s="7">
        <f t="shared" si="0"/>
        <v>0</v>
      </c>
      <c r="AI16" s="7">
        <f t="shared" si="0"/>
        <v>0</v>
      </c>
      <c r="AJ16" s="7">
        <f t="shared" si="0"/>
        <v>0</v>
      </c>
      <c r="AK16" s="7">
        <f t="shared" si="0"/>
        <v>0</v>
      </c>
      <c r="AL16" s="7">
        <f t="shared" si="0"/>
        <v>0.72673451100870456</v>
      </c>
      <c r="AM16" s="7">
        <f t="shared" si="0"/>
        <v>7.9349078341013832E-2</v>
      </c>
      <c r="AN16" s="7">
        <f t="shared" si="0"/>
        <v>0</v>
      </c>
      <c r="AO16" s="7">
        <f t="shared" si="0"/>
        <v>5.2163338453661036E-3</v>
      </c>
      <c r="AP16" s="7">
        <f t="shared" si="0"/>
        <v>3.3602150537634411E-4</v>
      </c>
      <c r="AQ16" s="7">
        <f t="shared" si="0"/>
        <v>7.1844598054275474E-3</v>
      </c>
      <c r="AR16" s="7">
        <f t="shared" si="0"/>
        <v>1.9201228878648233E-4</v>
      </c>
      <c r="AS16" s="7">
        <f t="shared" si="0"/>
        <v>1.7921146953405018E-3</v>
      </c>
      <c r="AT16" s="7">
        <f t="shared" si="0"/>
        <v>2.7201740911418329E-3</v>
      </c>
      <c r="AU16" s="7">
        <f t="shared" si="1"/>
        <v>9.2805939580133134E-4</v>
      </c>
      <c r="AV16" s="7">
        <f t="shared" si="1"/>
        <v>0</v>
      </c>
      <c r="AW16" s="7">
        <f t="shared" si="1"/>
        <v>0.13221646185355862</v>
      </c>
      <c r="AX16" s="7">
        <f t="shared" si="1"/>
        <v>1.2480798771121352E-2</v>
      </c>
      <c r="AY16" s="7">
        <f t="shared" si="1"/>
        <v>1.6001024065540195E-5</v>
      </c>
      <c r="AZ16" s="7">
        <f t="shared" si="1"/>
        <v>2.3201484895033282E-3</v>
      </c>
      <c r="BA16" s="7">
        <f t="shared" si="1"/>
        <v>0</v>
      </c>
    </row>
    <row r="17" spans="1:53" x14ac:dyDescent="0.2">
      <c r="A17" s="12">
        <v>171100180701</v>
      </c>
      <c r="B17" s="4">
        <v>391</v>
      </c>
      <c r="C17" s="4">
        <v>1</v>
      </c>
      <c r="D17" s="4">
        <v>2333</v>
      </c>
      <c r="E17" s="4">
        <v>399</v>
      </c>
      <c r="F17" s="4"/>
      <c r="G17" s="4">
        <v>304</v>
      </c>
      <c r="H17" s="4"/>
      <c r="I17" s="4"/>
      <c r="J17" s="4">
        <v>41549</v>
      </c>
      <c r="K17" s="4">
        <v>3761</v>
      </c>
      <c r="L17" s="4">
        <v>42</v>
      </c>
      <c r="M17" s="4">
        <v>1337</v>
      </c>
      <c r="N17" s="4">
        <v>205</v>
      </c>
      <c r="O17" s="4">
        <v>6220</v>
      </c>
      <c r="P17" s="4"/>
      <c r="Q17" s="4">
        <v>312</v>
      </c>
      <c r="R17" s="4">
        <v>520</v>
      </c>
      <c r="S17" s="4">
        <v>208</v>
      </c>
      <c r="T17" s="4">
        <v>826</v>
      </c>
      <c r="U17" s="4">
        <v>5175</v>
      </c>
      <c r="V17" s="4"/>
      <c r="W17" s="4">
        <v>555</v>
      </c>
      <c r="X17" s="4">
        <v>50</v>
      </c>
      <c r="Y17" s="4"/>
      <c r="Z17" s="4">
        <v>64188</v>
      </c>
      <c r="AA17" s="4" t="str">
        <f>IF(AC17&lt;&gt;'Pivot 2016'!AB17,99999,"")</f>
        <v/>
      </c>
      <c r="AB17" s="1">
        <v>171100180701</v>
      </c>
      <c r="AC17" s="5">
        <f t="shared" si="2"/>
        <v>57.769199999999998</v>
      </c>
      <c r="AD17" s="7">
        <f t="shared" si="3"/>
        <v>6.0914812737583347E-3</v>
      </c>
      <c r="AE17" s="7">
        <f t="shared" si="0"/>
        <v>1.5579235994266841E-5</v>
      </c>
      <c r="AF17" s="7">
        <f t="shared" si="0"/>
        <v>3.6346357574624538E-2</v>
      </c>
      <c r="AG17" s="7">
        <f t="shared" si="0"/>
        <v>6.2161151617124693E-3</v>
      </c>
      <c r="AH17" s="7">
        <f t="shared" si="0"/>
        <v>0</v>
      </c>
      <c r="AI17" s="7">
        <f t="shared" si="0"/>
        <v>4.7360877422571194E-3</v>
      </c>
      <c r="AJ17" s="7">
        <f t="shared" si="0"/>
        <v>0</v>
      </c>
      <c r="AK17" s="7">
        <f t="shared" si="0"/>
        <v>0</v>
      </c>
      <c r="AL17" s="7">
        <f t="shared" si="0"/>
        <v>0.64730167632579294</v>
      </c>
      <c r="AM17" s="7">
        <f t="shared" si="0"/>
        <v>5.8593506574437591E-2</v>
      </c>
      <c r="AN17" s="7">
        <f t="shared" si="0"/>
        <v>6.5432791175920732E-4</v>
      </c>
      <c r="AO17" s="7">
        <f t="shared" si="0"/>
        <v>2.0829438524334765E-2</v>
      </c>
      <c r="AP17" s="7">
        <f t="shared" si="0"/>
        <v>3.1937433788247023E-3</v>
      </c>
      <c r="AQ17" s="7">
        <f t="shared" si="0"/>
        <v>9.6902847884339754E-2</v>
      </c>
      <c r="AR17" s="7">
        <f t="shared" si="0"/>
        <v>0</v>
      </c>
      <c r="AS17" s="7">
        <f t="shared" si="0"/>
        <v>4.8607216302112548E-3</v>
      </c>
      <c r="AT17" s="7">
        <f t="shared" si="0"/>
        <v>8.1012027170187569E-3</v>
      </c>
      <c r="AU17" s="7">
        <f t="shared" si="1"/>
        <v>3.2404810868075029E-3</v>
      </c>
      <c r="AV17" s="7">
        <f t="shared" si="1"/>
        <v>1.286844893126441E-2</v>
      </c>
      <c r="AW17" s="7">
        <f t="shared" si="1"/>
        <v>8.06225462703309E-2</v>
      </c>
      <c r="AX17" s="7">
        <f t="shared" si="1"/>
        <v>0</v>
      </c>
      <c r="AY17" s="7">
        <f t="shared" si="1"/>
        <v>8.6464759768180976E-3</v>
      </c>
      <c r="AZ17" s="7">
        <f t="shared" si="1"/>
        <v>7.789617997133421E-4</v>
      </c>
      <c r="BA17" s="7">
        <f t="shared" si="1"/>
        <v>0</v>
      </c>
    </row>
    <row r="18" spans="1:53" x14ac:dyDescent="0.2">
      <c r="A18" s="12">
        <v>171100180703</v>
      </c>
      <c r="B18" s="4">
        <v>331</v>
      </c>
      <c r="C18" s="4">
        <v>18</v>
      </c>
      <c r="D18" s="4">
        <v>9739</v>
      </c>
      <c r="E18" s="4">
        <v>38</v>
      </c>
      <c r="F18" s="4">
        <v>1</v>
      </c>
      <c r="G18" s="4">
        <v>133</v>
      </c>
      <c r="H18" s="4"/>
      <c r="I18" s="4"/>
      <c r="J18" s="4">
        <v>46402</v>
      </c>
      <c r="K18" s="4">
        <v>5100</v>
      </c>
      <c r="L18" s="4"/>
      <c r="M18" s="4">
        <v>598</v>
      </c>
      <c r="N18" s="4">
        <v>9</v>
      </c>
      <c r="O18" s="4">
        <v>17025</v>
      </c>
      <c r="P18" s="4"/>
      <c r="Q18" s="4">
        <v>677</v>
      </c>
      <c r="R18" s="4">
        <v>641</v>
      </c>
      <c r="S18" s="4">
        <v>463</v>
      </c>
      <c r="T18" s="4">
        <v>690</v>
      </c>
      <c r="U18" s="4">
        <v>12349</v>
      </c>
      <c r="V18" s="4"/>
      <c r="W18" s="4">
        <v>304</v>
      </c>
      <c r="X18" s="4">
        <v>130</v>
      </c>
      <c r="Y18" s="4"/>
      <c r="Z18" s="4">
        <v>94648</v>
      </c>
      <c r="AA18" s="4" t="str">
        <f>IF(AC18&lt;&gt;'Pivot 2016'!AB18,99999,"")</f>
        <v/>
      </c>
      <c r="AB18" s="1">
        <v>171100180703</v>
      </c>
      <c r="AC18" s="5">
        <f t="shared" si="2"/>
        <v>85.183199999999999</v>
      </c>
      <c r="AD18" s="7">
        <f t="shared" si="3"/>
        <v>3.4971684557518383E-3</v>
      </c>
      <c r="AE18" s="7">
        <f t="shared" si="0"/>
        <v>1.9017834502577972E-4</v>
      </c>
      <c r="AF18" s="7">
        <f t="shared" si="0"/>
        <v>0.10289705012255938</v>
      </c>
      <c r="AG18" s="7">
        <f t="shared" si="0"/>
        <v>4.014876172766461E-4</v>
      </c>
      <c r="AH18" s="7">
        <f t="shared" si="0"/>
        <v>1.0565463612543319E-5</v>
      </c>
      <c r="AI18" s="7">
        <f t="shared" si="0"/>
        <v>1.4052066604682615E-3</v>
      </c>
      <c r="AJ18" s="7">
        <f t="shared" si="0"/>
        <v>0</v>
      </c>
      <c r="AK18" s="7">
        <f t="shared" si="0"/>
        <v>0</v>
      </c>
      <c r="AL18" s="7">
        <f t="shared" si="0"/>
        <v>0.49025864254923507</v>
      </c>
      <c r="AM18" s="7">
        <f t="shared" si="0"/>
        <v>5.3883864423970924E-2</v>
      </c>
      <c r="AN18" s="7">
        <f t="shared" si="0"/>
        <v>0</v>
      </c>
      <c r="AO18" s="7">
        <f t="shared" si="0"/>
        <v>6.3181472403009047E-3</v>
      </c>
      <c r="AP18" s="7">
        <f t="shared" si="0"/>
        <v>9.5089172512889862E-5</v>
      </c>
      <c r="AQ18" s="7">
        <f t="shared" si="0"/>
        <v>0.17987701800354999</v>
      </c>
      <c r="AR18" s="7">
        <f t="shared" si="0"/>
        <v>0</v>
      </c>
      <c r="AS18" s="7">
        <f t="shared" si="0"/>
        <v>7.1528188656918264E-3</v>
      </c>
      <c r="AT18" s="7">
        <f t="shared" si="0"/>
        <v>6.772462175640267E-3</v>
      </c>
      <c r="AU18" s="7">
        <f t="shared" si="1"/>
        <v>4.8918096526075561E-3</v>
      </c>
      <c r="AV18" s="7">
        <f t="shared" si="1"/>
        <v>7.2901698926548901E-3</v>
      </c>
      <c r="AW18" s="7">
        <f t="shared" si="1"/>
        <v>0.13047291015129744</v>
      </c>
      <c r="AX18" s="7">
        <f t="shared" si="1"/>
        <v>0</v>
      </c>
      <c r="AY18" s="7">
        <f t="shared" si="1"/>
        <v>3.2119009382131688E-3</v>
      </c>
      <c r="AZ18" s="7">
        <f t="shared" si="1"/>
        <v>1.3735102696306313E-3</v>
      </c>
      <c r="BA18" s="7">
        <f t="shared" si="1"/>
        <v>0</v>
      </c>
    </row>
    <row r="19" spans="1:53" x14ac:dyDescent="0.2">
      <c r="A19" s="12">
        <v>171100180704</v>
      </c>
      <c r="B19" s="4">
        <v>1729</v>
      </c>
      <c r="C19" s="4"/>
      <c r="D19" s="4">
        <v>9197</v>
      </c>
      <c r="E19" s="4">
        <v>620</v>
      </c>
      <c r="F19" s="4"/>
      <c r="G19" s="4">
        <v>72</v>
      </c>
      <c r="H19" s="4"/>
      <c r="I19" s="4"/>
      <c r="J19" s="4">
        <v>69114</v>
      </c>
      <c r="K19" s="4">
        <v>5259</v>
      </c>
      <c r="L19" s="4">
        <v>20</v>
      </c>
      <c r="M19" s="4">
        <v>1947</v>
      </c>
      <c r="N19" s="4">
        <v>158</v>
      </c>
      <c r="O19" s="4">
        <v>12918</v>
      </c>
      <c r="P19" s="4"/>
      <c r="Q19" s="4">
        <v>310</v>
      </c>
      <c r="R19" s="4">
        <v>2022</v>
      </c>
      <c r="S19" s="4">
        <v>573</v>
      </c>
      <c r="T19" s="4">
        <v>148</v>
      </c>
      <c r="U19" s="4">
        <v>13351</v>
      </c>
      <c r="V19" s="4"/>
      <c r="W19" s="4">
        <v>521</v>
      </c>
      <c r="X19" s="4">
        <v>287</v>
      </c>
      <c r="Y19" s="4"/>
      <c r="Z19" s="4">
        <v>118246</v>
      </c>
      <c r="AA19" s="4" t="str">
        <f>IF(AC19&lt;&gt;'Pivot 2016'!AB19,99999,"")</f>
        <v/>
      </c>
      <c r="AB19" s="1">
        <v>171100180704</v>
      </c>
      <c r="AC19" s="5">
        <f t="shared" si="2"/>
        <v>106.42140000000001</v>
      </c>
      <c r="AD19" s="7">
        <f t="shared" si="3"/>
        <v>1.4622059097136477E-2</v>
      </c>
      <c r="AE19" s="7">
        <f t="shared" si="0"/>
        <v>0</v>
      </c>
      <c r="AF19" s="7">
        <f t="shared" si="0"/>
        <v>7.7778529506283514E-2</v>
      </c>
      <c r="AG19" s="7">
        <f t="shared" si="0"/>
        <v>5.2433063274867648E-3</v>
      </c>
      <c r="AH19" s="7">
        <f t="shared" si="0"/>
        <v>0</v>
      </c>
      <c r="AI19" s="7">
        <f t="shared" si="0"/>
        <v>6.0890008964362434E-4</v>
      </c>
      <c r="AJ19" s="7">
        <f t="shared" si="0"/>
        <v>0</v>
      </c>
      <c r="AK19" s="7">
        <f t="shared" si="0"/>
        <v>0</v>
      </c>
      <c r="AL19" s="7">
        <f t="shared" si="0"/>
        <v>0.58449334438374234</v>
      </c>
      <c r="AM19" s="7">
        <f t="shared" si="0"/>
        <v>4.4475077381053059E-2</v>
      </c>
      <c r="AN19" s="7">
        <f t="shared" si="0"/>
        <v>1.6913891378989563E-4</v>
      </c>
      <c r="AO19" s="7">
        <f t="shared" si="0"/>
        <v>1.6465673257446342E-2</v>
      </c>
      <c r="AP19" s="7">
        <f t="shared" si="0"/>
        <v>1.3361974189401756E-3</v>
      </c>
      <c r="AQ19" s="7">
        <f t="shared" si="0"/>
        <v>0.1092468244168936</v>
      </c>
      <c r="AR19" s="7">
        <f t="shared" si="0"/>
        <v>0</v>
      </c>
      <c r="AS19" s="7">
        <f t="shared" si="0"/>
        <v>2.6216531637433824E-3</v>
      </c>
      <c r="AT19" s="7">
        <f t="shared" si="0"/>
        <v>1.7099944184158448E-2</v>
      </c>
      <c r="AU19" s="7">
        <f t="shared" si="1"/>
        <v>4.8458298800805105E-3</v>
      </c>
      <c r="AV19" s="7">
        <f t="shared" si="1"/>
        <v>1.2516279620452277E-3</v>
      </c>
      <c r="AW19" s="7">
        <f t="shared" si="1"/>
        <v>0.11290868190044484</v>
      </c>
      <c r="AX19" s="7">
        <f t="shared" si="1"/>
        <v>0</v>
      </c>
      <c r="AY19" s="7">
        <f t="shared" si="1"/>
        <v>4.4060687042267819E-3</v>
      </c>
      <c r="AZ19" s="7">
        <f t="shared" si="1"/>
        <v>2.4271434128850023E-3</v>
      </c>
      <c r="BA19" s="7">
        <f t="shared" si="1"/>
        <v>0</v>
      </c>
    </row>
    <row r="20" spans="1:53" x14ac:dyDescent="0.2">
      <c r="A20" s="12">
        <v>171100190101</v>
      </c>
      <c r="B20" s="4">
        <v>371</v>
      </c>
      <c r="C20" s="4">
        <v>858</v>
      </c>
      <c r="D20" s="4">
        <v>3729</v>
      </c>
      <c r="E20" s="4">
        <v>1372</v>
      </c>
      <c r="F20" s="4">
        <v>1</v>
      </c>
      <c r="G20" s="4">
        <v>28</v>
      </c>
      <c r="H20" s="4"/>
      <c r="I20" s="4"/>
      <c r="J20" s="4">
        <v>37034</v>
      </c>
      <c r="K20" s="4">
        <v>5189</v>
      </c>
      <c r="L20" s="4">
        <v>498</v>
      </c>
      <c r="M20" s="4">
        <v>6943</v>
      </c>
      <c r="N20" s="4">
        <v>2781</v>
      </c>
      <c r="O20" s="4">
        <v>8628</v>
      </c>
      <c r="P20" s="4">
        <v>20</v>
      </c>
      <c r="Q20" s="4">
        <v>313</v>
      </c>
      <c r="R20" s="4">
        <v>906</v>
      </c>
      <c r="S20" s="4">
        <v>220</v>
      </c>
      <c r="T20" s="4">
        <v>2687</v>
      </c>
      <c r="U20" s="4">
        <v>3822</v>
      </c>
      <c r="V20" s="4"/>
      <c r="W20" s="4">
        <v>463</v>
      </c>
      <c r="X20" s="4">
        <v>3027</v>
      </c>
      <c r="Y20" s="4"/>
      <c r="Z20" s="4">
        <v>78890</v>
      </c>
      <c r="AA20" s="4" t="str">
        <f>IF(AC20&lt;&gt;'Pivot 2016'!AB20,99999,"")</f>
        <v/>
      </c>
      <c r="AB20" s="1">
        <v>171100190101</v>
      </c>
      <c r="AC20" s="5">
        <f t="shared" si="2"/>
        <v>71.001000000000005</v>
      </c>
      <c r="AD20" s="7">
        <f t="shared" si="3"/>
        <v>4.7027506654835844E-3</v>
      </c>
      <c r="AE20" s="7">
        <f t="shared" si="0"/>
        <v>1.0875903156293573E-2</v>
      </c>
      <c r="AF20" s="7">
        <f t="shared" si="0"/>
        <v>4.7268348333122066E-2</v>
      </c>
      <c r="AG20" s="7">
        <f t="shared" si="0"/>
        <v>1.7391304347826087E-2</v>
      </c>
      <c r="AH20" s="7">
        <f t="shared" si="0"/>
        <v>1.2675877804537964E-5</v>
      </c>
      <c r="AI20" s="7">
        <f t="shared" si="0"/>
        <v>3.5492457852706301E-4</v>
      </c>
      <c r="AJ20" s="7">
        <f t="shared" si="0"/>
        <v>0</v>
      </c>
      <c r="AK20" s="7">
        <f t="shared" si="0"/>
        <v>0</v>
      </c>
      <c r="AL20" s="7">
        <f t="shared" si="0"/>
        <v>0.46943845861325895</v>
      </c>
      <c r="AM20" s="7">
        <f t="shared" si="0"/>
        <v>6.5775129927747492E-2</v>
      </c>
      <c r="AN20" s="7">
        <f t="shared" si="0"/>
        <v>6.3125871466599062E-3</v>
      </c>
      <c r="AO20" s="7">
        <f t="shared" si="0"/>
        <v>8.8008619596907089E-2</v>
      </c>
      <c r="AP20" s="7">
        <f t="shared" si="0"/>
        <v>3.5251616174420082E-2</v>
      </c>
      <c r="AQ20" s="7">
        <f t="shared" si="0"/>
        <v>0.10936747369755355</v>
      </c>
      <c r="AR20" s="7">
        <f t="shared" si="0"/>
        <v>2.535175560907593E-4</v>
      </c>
      <c r="AS20" s="7">
        <f t="shared" si="0"/>
        <v>3.9675497528203832E-3</v>
      </c>
      <c r="AT20" s="7">
        <f t="shared" ref="AT20:BA38" si="4">R20/$Z20</f>
        <v>1.1484345290911396E-2</v>
      </c>
      <c r="AU20" s="7">
        <f t="shared" si="1"/>
        <v>2.7886931169983521E-3</v>
      </c>
      <c r="AV20" s="7">
        <f t="shared" si="1"/>
        <v>3.4060083660793508E-2</v>
      </c>
      <c r="AW20" s="7">
        <f t="shared" si="1"/>
        <v>4.8447204968944099E-2</v>
      </c>
      <c r="AX20" s="7">
        <f t="shared" si="1"/>
        <v>0</v>
      </c>
      <c r="AY20" s="7">
        <f t="shared" si="1"/>
        <v>5.8689314235010771E-3</v>
      </c>
      <c r="AZ20" s="7">
        <f t="shared" si="1"/>
        <v>3.8369882114336416E-2</v>
      </c>
      <c r="BA20" s="7">
        <f t="shared" si="1"/>
        <v>0</v>
      </c>
    </row>
    <row r="21" spans="1:53" x14ac:dyDescent="0.2">
      <c r="A21" s="12">
        <v>171100190102</v>
      </c>
      <c r="B21" s="4">
        <v>372</v>
      </c>
      <c r="C21" s="4">
        <v>390</v>
      </c>
      <c r="D21" s="4">
        <v>2685</v>
      </c>
      <c r="E21" s="4">
        <v>2590</v>
      </c>
      <c r="F21" s="4">
        <v>29</v>
      </c>
      <c r="G21" s="4">
        <v>54</v>
      </c>
      <c r="H21" s="4"/>
      <c r="I21" s="4"/>
      <c r="J21" s="4">
        <v>21151</v>
      </c>
      <c r="K21" s="4">
        <v>3106</v>
      </c>
      <c r="L21" s="4">
        <v>1579</v>
      </c>
      <c r="M21" s="4">
        <v>7238</v>
      </c>
      <c r="N21" s="4">
        <v>2186</v>
      </c>
      <c r="O21" s="4">
        <v>6489</v>
      </c>
      <c r="P21" s="4">
        <v>17</v>
      </c>
      <c r="Q21" s="4">
        <v>1914</v>
      </c>
      <c r="R21" s="4">
        <v>724</v>
      </c>
      <c r="S21" s="4">
        <v>480</v>
      </c>
      <c r="T21" s="4">
        <v>4039</v>
      </c>
      <c r="U21" s="4">
        <v>2644</v>
      </c>
      <c r="V21" s="4"/>
      <c r="W21" s="4">
        <v>239</v>
      </c>
      <c r="X21" s="4">
        <v>196</v>
      </c>
      <c r="Y21" s="4"/>
      <c r="Z21" s="4">
        <v>58122</v>
      </c>
      <c r="AA21" s="4" t="str">
        <f>IF(AC21&lt;&gt;'Pivot 2016'!AB21,99999,"")</f>
        <v/>
      </c>
      <c r="AB21" s="1">
        <v>171100190102</v>
      </c>
      <c r="AC21" s="5">
        <f t="shared" si="2"/>
        <v>52.309800000000003</v>
      </c>
      <c r="AD21" s="7">
        <f t="shared" si="3"/>
        <v>6.4003303396304324E-3</v>
      </c>
      <c r="AE21" s="7">
        <f t="shared" si="3"/>
        <v>6.7100237431609372E-3</v>
      </c>
      <c r="AF21" s="7">
        <f t="shared" si="3"/>
        <v>4.6195932693300301E-2</v>
      </c>
      <c r="AG21" s="7">
        <f t="shared" si="3"/>
        <v>4.4561439730222634E-2</v>
      </c>
      <c r="AH21" s="7">
        <f t="shared" si="3"/>
        <v>4.9895048346581324E-4</v>
      </c>
      <c r="AI21" s="7">
        <f t="shared" si="3"/>
        <v>9.2908021059151438E-4</v>
      </c>
      <c r="AJ21" s="7">
        <f t="shared" si="3"/>
        <v>0</v>
      </c>
      <c r="AK21" s="7">
        <f t="shared" si="3"/>
        <v>0</v>
      </c>
      <c r="AL21" s="7">
        <f t="shared" si="3"/>
        <v>0.36390695433742815</v>
      </c>
      <c r="AM21" s="7">
        <f t="shared" si="3"/>
        <v>5.3439317298097103E-2</v>
      </c>
      <c r="AN21" s="7">
        <f t="shared" si="3"/>
        <v>2.7166993565259281E-2</v>
      </c>
      <c r="AO21" s="7">
        <f t="shared" si="3"/>
        <v>0.12453115859743298</v>
      </c>
      <c r="AP21" s="7">
        <f t="shared" si="3"/>
        <v>3.7610543339871308E-2</v>
      </c>
      <c r="AQ21" s="7">
        <f t="shared" si="3"/>
        <v>0.11164447197274698</v>
      </c>
      <c r="AR21" s="7">
        <f t="shared" si="3"/>
        <v>2.9248821444547677E-4</v>
      </c>
      <c r="AS21" s="7">
        <f t="shared" si="3"/>
        <v>3.2930731908743675E-2</v>
      </c>
      <c r="AT21" s="7">
        <f t="shared" si="4"/>
        <v>1.2456556897560304E-2</v>
      </c>
      <c r="AU21" s="7">
        <f t="shared" si="4"/>
        <v>8.2584907608134611E-3</v>
      </c>
      <c r="AV21" s="7">
        <f t="shared" si="4"/>
        <v>6.9491758714428267E-2</v>
      </c>
      <c r="AW21" s="7">
        <f t="shared" si="4"/>
        <v>4.5490519940814149E-2</v>
      </c>
      <c r="AX21" s="7">
        <f t="shared" si="4"/>
        <v>0</v>
      </c>
      <c r="AY21" s="7">
        <f t="shared" si="4"/>
        <v>4.1120401913217024E-3</v>
      </c>
      <c r="AZ21" s="7">
        <f t="shared" si="4"/>
        <v>3.3722170606654968E-3</v>
      </c>
      <c r="BA21" s="7">
        <f t="shared" si="4"/>
        <v>0</v>
      </c>
    </row>
    <row r="22" spans="1:53" x14ac:dyDescent="0.2">
      <c r="A22" s="12">
        <v>171100190103</v>
      </c>
      <c r="B22" s="4">
        <v>833</v>
      </c>
      <c r="C22" s="4">
        <v>568</v>
      </c>
      <c r="D22" s="4">
        <v>11207</v>
      </c>
      <c r="E22" s="4">
        <v>5684</v>
      </c>
      <c r="F22" s="4"/>
      <c r="G22" s="4">
        <v>33</v>
      </c>
      <c r="H22" s="4"/>
      <c r="I22" s="4"/>
      <c r="J22" s="4">
        <v>58082</v>
      </c>
      <c r="K22" s="4">
        <v>7574</v>
      </c>
      <c r="L22" s="4">
        <v>1827</v>
      </c>
      <c r="M22" s="4">
        <v>21147</v>
      </c>
      <c r="N22" s="4">
        <v>7849</v>
      </c>
      <c r="O22" s="4">
        <v>26355</v>
      </c>
      <c r="P22" s="4">
        <v>5</v>
      </c>
      <c r="Q22" s="4">
        <v>2031</v>
      </c>
      <c r="R22" s="4">
        <v>950</v>
      </c>
      <c r="S22" s="4">
        <v>809</v>
      </c>
      <c r="T22" s="4">
        <v>19278</v>
      </c>
      <c r="U22" s="4">
        <v>9562</v>
      </c>
      <c r="V22" s="4"/>
      <c r="W22" s="4">
        <v>1097</v>
      </c>
      <c r="X22" s="4">
        <v>481</v>
      </c>
      <c r="Y22" s="4"/>
      <c r="Z22" s="4">
        <v>175372</v>
      </c>
      <c r="AA22" s="4" t="str">
        <f>IF(AC22&lt;&gt;'Pivot 2016'!AB22,99999,"")</f>
        <v/>
      </c>
      <c r="AB22" s="1">
        <v>171100190103</v>
      </c>
      <c r="AC22" s="5">
        <f t="shared" si="2"/>
        <v>157.8348</v>
      </c>
      <c r="AD22" s="7">
        <f t="shared" si="3"/>
        <v>4.7499030632027917E-3</v>
      </c>
      <c r="AE22" s="7">
        <f t="shared" si="3"/>
        <v>3.238829459662888E-3</v>
      </c>
      <c r="AF22" s="7">
        <f t="shared" si="3"/>
        <v>6.3904158018383783E-2</v>
      </c>
      <c r="AG22" s="7">
        <f t="shared" si="3"/>
        <v>3.2411103254795522E-2</v>
      </c>
      <c r="AH22" s="7">
        <f t="shared" si="3"/>
        <v>0</v>
      </c>
      <c r="AI22" s="7">
        <f t="shared" si="3"/>
        <v>1.8817142987478046E-4</v>
      </c>
      <c r="AJ22" s="7">
        <f t="shared" si="3"/>
        <v>0</v>
      </c>
      <c r="AK22" s="7">
        <f t="shared" si="3"/>
        <v>0</v>
      </c>
      <c r="AL22" s="7">
        <f t="shared" si="3"/>
        <v>0.33119312090869696</v>
      </c>
      <c r="AM22" s="7">
        <f t="shared" si="3"/>
        <v>4.318819423853295E-2</v>
      </c>
      <c r="AN22" s="7">
        <f t="shared" si="3"/>
        <v>1.0417854617612845E-2</v>
      </c>
      <c r="AO22" s="7">
        <f t="shared" si="3"/>
        <v>0.12058367356248433</v>
      </c>
      <c r="AP22" s="7">
        <f t="shared" si="3"/>
        <v>4.4756289487489449E-2</v>
      </c>
      <c r="AQ22" s="7">
        <f t="shared" si="3"/>
        <v>0.15028054649544967</v>
      </c>
      <c r="AR22" s="7">
        <f t="shared" si="3"/>
        <v>2.8510822708300072E-5</v>
      </c>
      <c r="AS22" s="7">
        <f t="shared" si="3"/>
        <v>1.1581096184111489E-2</v>
      </c>
      <c r="AT22" s="7">
        <f t="shared" si="4"/>
        <v>5.4170563145770137E-3</v>
      </c>
      <c r="AU22" s="7">
        <f t="shared" si="4"/>
        <v>4.6130511142029517E-3</v>
      </c>
      <c r="AV22" s="7">
        <f t="shared" si="4"/>
        <v>0.10992632803412175</v>
      </c>
      <c r="AW22" s="7">
        <f t="shared" si="4"/>
        <v>5.4524097347353057E-2</v>
      </c>
      <c r="AX22" s="7">
        <f t="shared" si="4"/>
        <v>0</v>
      </c>
      <c r="AY22" s="7">
        <f t="shared" si="4"/>
        <v>6.2552745022010359E-3</v>
      </c>
      <c r="AZ22" s="7">
        <f t="shared" si="4"/>
        <v>2.7427411445384666E-3</v>
      </c>
      <c r="BA22" s="7">
        <f t="shared" si="4"/>
        <v>0</v>
      </c>
    </row>
    <row r="23" spans="1:53" x14ac:dyDescent="0.2">
      <c r="A23" s="12">
        <v>171100190107</v>
      </c>
      <c r="B23" s="4">
        <v>133</v>
      </c>
      <c r="C23" s="4">
        <v>728</v>
      </c>
      <c r="D23" s="4">
        <v>14097</v>
      </c>
      <c r="E23" s="4">
        <v>2168</v>
      </c>
      <c r="F23" s="4">
        <v>4</v>
      </c>
      <c r="G23" s="4">
        <v>214</v>
      </c>
      <c r="H23" s="4"/>
      <c r="I23" s="4">
        <v>12</v>
      </c>
      <c r="J23" s="4">
        <v>27698</v>
      </c>
      <c r="K23" s="4">
        <v>2060</v>
      </c>
      <c r="L23" s="4">
        <v>96</v>
      </c>
      <c r="M23" s="4">
        <v>11958</v>
      </c>
      <c r="N23" s="4">
        <v>2281</v>
      </c>
      <c r="O23" s="4">
        <v>26141</v>
      </c>
      <c r="P23" s="4"/>
      <c r="Q23" s="4">
        <v>1171</v>
      </c>
      <c r="R23" s="4">
        <v>890</v>
      </c>
      <c r="S23" s="4">
        <v>215</v>
      </c>
      <c r="T23" s="4">
        <v>15887</v>
      </c>
      <c r="U23" s="4">
        <v>5839</v>
      </c>
      <c r="V23" s="4"/>
      <c r="W23" s="4">
        <v>860</v>
      </c>
      <c r="X23" s="4">
        <v>158</v>
      </c>
      <c r="Y23" s="4"/>
      <c r="Z23" s="4">
        <v>112610</v>
      </c>
      <c r="AA23" s="4" t="str">
        <f>IF(AC23&lt;&gt;'Pivot 2016'!AB23,99999,"")</f>
        <v/>
      </c>
      <c r="AB23" s="1">
        <v>171100190107</v>
      </c>
      <c r="AC23" s="5">
        <f t="shared" si="2"/>
        <v>101.349</v>
      </c>
      <c r="AD23" s="7">
        <f t="shared" si="3"/>
        <v>1.1810674007636977E-3</v>
      </c>
      <c r="AE23" s="7">
        <f t="shared" si="3"/>
        <v>6.4647899831276083E-3</v>
      </c>
      <c r="AF23" s="7">
        <f t="shared" si="3"/>
        <v>0.12518426427493118</v>
      </c>
      <c r="AG23" s="7">
        <f t="shared" si="3"/>
        <v>1.925228665305035E-2</v>
      </c>
      <c r="AH23" s="7">
        <f t="shared" si="3"/>
        <v>3.5520824083118726E-5</v>
      </c>
      <c r="AI23" s="7">
        <f t="shared" si="3"/>
        <v>1.9003640884468519E-3</v>
      </c>
      <c r="AJ23" s="7">
        <f t="shared" si="3"/>
        <v>0</v>
      </c>
      <c r="AK23" s="7">
        <f t="shared" si="3"/>
        <v>1.0656247224935618E-4</v>
      </c>
      <c r="AL23" s="7">
        <f t="shared" si="3"/>
        <v>0.24596394636355565</v>
      </c>
      <c r="AM23" s="7">
        <f t="shared" si="3"/>
        <v>1.8293224402806146E-2</v>
      </c>
      <c r="AN23" s="7">
        <f t="shared" si="3"/>
        <v>8.5249977799484948E-4</v>
      </c>
      <c r="AO23" s="7">
        <f t="shared" si="3"/>
        <v>0.10618950359648344</v>
      </c>
      <c r="AP23" s="7">
        <f t="shared" si="3"/>
        <v>2.0255749933398456E-2</v>
      </c>
      <c r="AQ23" s="7">
        <f t="shared" si="3"/>
        <v>0.23213746558920167</v>
      </c>
      <c r="AR23" s="7">
        <f t="shared" si="3"/>
        <v>0</v>
      </c>
      <c r="AS23" s="7">
        <f t="shared" si="3"/>
        <v>1.0398721250333007E-2</v>
      </c>
      <c r="AT23" s="7">
        <f t="shared" si="4"/>
        <v>7.9033833584939168E-3</v>
      </c>
      <c r="AU23" s="7">
        <f t="shared" si="4"/>
        <v>1.9092442944676317E-3</v>
      </c>
      <c r="AV23" s="7">
        <f t="shared" si="4"/>
        <v>0.14107983305212682</v>
      </c>
      <c r="AW23" s="7">
        <f t="shared" si="4"/>
        <v>5.1851522955332567E-2</v>
      </c>
      <c r="AX23" s="7">
        <f t="shared" si="4"/>
        <v>0</v>
      </c>
      <c r="AY23" s="7">
        <f t="shared" si="4"/>
        <v>7.636977177870527E-3</v>
      </c>
      <c r="AZ23" s="7">
        <f t="shared" si="4"/>
        <v>1.4030725512831897E-3</v>
      </c>
      <c r="BA23" s="7">
        <f t="shared" si="4"/>
        <v>0</v>
      </c>
    </row>
    <row r="24" spans="1:53" x14ac:dyDescent="0.2">
      <c r="A24" s="12">
        <v>171100190201</v>
      </c>
      <c r="B24" s="4">
        <v>334</v>
      </c>
      <c r="C24" s="4"/>
      <c r="D24" s="4">
        <v>17377</v>
      </c>
      <c r="E24" s="4">
        <v>2205</v>
      </c>
      <c r="F24" s="4">
        <v>1</v>
      </c>
      <c r="G24" s="4">
        <v>19</v>
      </c>
      <c r="H24" s="4"/>
      <c r="I24" s="4"/>
      <c r="J24" s="4">
        <v>21297</v>
      </c>
      <c r="K24" s="4">
        <v>3174</v>
      </c>
      <c r="L24" s="4">
        <v>33</v>
      </c>
      <c r="M24" s="4">
        <v>5871</v>
      </c>
      <c r="N24" s="4">
        <v>922</v>
      </c>
      <c r="O24" s="4">
        <v>22817</v>
      </c>
      <c r="P24" s="4">
        <v>51</v>
      </c>
      <c r="Q24" s="4">
        <v>354</v>
      </c>
      <c r="R24" s="4">
        <v>3145</v>
      </c>
      <c r="S24" s="4">
        <v>1291</v>
      </c>
      <c r="T24" s="4">
        <v>622</v>
      </c>
      <c r="U24" s="4">
        <v>6800</v>
      </c>
      <c r="V24" s="4"/>
      <c r="W24" s="4">
        <v>194</v>
      </c>
      <c r="X24" s="4">
        <v>3606</v>
      </c>
      <c r="Y24" s="4"/>
      <c r="Z24" s="4">
        <v>90113</v>
      </c>
      <c r="AA24" s="4" t="str">
        <f>IF(AC24&lt;&gt;'Pivot 2016'!AB24,99999,"")</f>
        <v/>
      </c>
      <c r="AB24" s="1">
        <v>171100190201</v>
      </c>
      <c r="AC24" s="5">
        <f t="shared" si="2"/>
        <v>81.101699999999994</v>
      </c>
      <c r="AD24" s="7">
        <f t="shared" si="3"/>
        <v>3.7064574478710066E-3</v>
      </c>
      <c r="AE24" s="7">
        <f t="shared" si="3"/>
        <v>0</v>
      </c>
      <c r="AF24" s="7">
        <f t="shared" si="3"/>
        <v>0.19283566189118106</v>
      </c>
      <c r="AG24" s="7">
        <f t="shared" si="3"/>
        <v>2.4469277462741225E-2</v>
      </c>
      <c r="AH24" s="7">
        <f t="shared" si="3"/>
        <v>1.1097177987637743E-5</v>
      </c>
      <c r="AI24" s="7">
        <f t="shared" si="3"/>
        <v>2.1084638176511713E-4</v>
      </c>
      <c r="AJ24" s="7">
        <f t="shared" si="3"/>
        <v>0</v>
      </c>
      <c r="AK24" s="7">
        <f t="shared" si="3"/>
        <v>0</v>
      </c>
      <c r="AL24" s="7">
        <f t="shared" si="3"/>
        <v>0.23633659960272102</v>
      </c>
      <c r="AM24" s="7">
        <f t="shared" si="3"/>
        <v>3.52224429327622E-2</v>
      </c>
      <c r="AN24" s="7">
        <f t="shared" si="3"/>
        <v>3.6620687359204554E-4</v>
      </c>
      <c r="AO24" s="7">
        <f t="shared" si="3"/>
        <v>6.51515319654212E-2</v>
      </c>
      <c r="AP24" s="7">
        <f t="shared" si="3"/>
        <v>1.0231598104602E-2</v>
      </c>
      <c r="AQ24" s="7">
        <f t="shared" si="3"/>
        <v>0.25320431014393041</v>
      </c>
      <c r="AR24" s="7">
        <f t="shared" si="3"/>
        <v>5.659560773695249E-4</v>
      </c>
      <c r="AS24" s="7">
        <f t="shared" si="3"/>
        <v>3.9284010076237616E-3</v>
      </c>
      <c r="AT24" s="7">
        <f t="shared" si="4"/>
        <v>3.4900624771120707E-2</v>
      </c>
      <c r="AU24" s="7">
        <f t="shared" si="4"/>
        <v>1.4326456782040328E-2</v>
      </c>
      <c r="AV24" s="7">
        <f t="shared" si="4"/>
        <v>6.9024447083106764E-3</v>
      </c>
      <c r="AW24" s="7">
        <f t="shared" si="4"/>
        <v>7.5460810315936655E-2</v>
      </c>
      <c r="AX24" s="7">
        <f t="shared" si="4"/>
        <v>0</v>
      </c>
      <c r="AY24" s="7">
        <f t="shared" si="4"/>
        <v>2.1528525296017221E-3</v>
      </c>
      <c r="AZ24" s="7">
        <f t="shared" si="4"/>
        <v>4.0016423823421701E-2</v>
      </c>
      <c r="BA24" s="7">
        <f t="shared" si="4"/>
        <v>0</v>
      </c>
    </row>
    <row r="25" spans="1:53" x14ac:dyDescent="0.2">
      <c r="A25" s="12">
        <v>171100190203</v>
      </c>
      <c r="B25" s="4">
        <v>177</v>
      </c>
      <c r="C25" s="4"/>
      <c r="D25" s="4">
        <v>5801</v>
      </c>
      <c r="E25" s="4">
        <v>4932</v>
      </c>
      <c r="F25" s="4"/>
      <c r="G25" s="4">
        <v>6</v>
      </c>
      <c r="H25" s="4"/>
      <c r="I25" s="4">
        <v>2</v>
      </c>
      <c r="J25" s="4">
        <v>12696</v>
      </c>
      <c r="K25" s="4">
        <v>652</v>
      </c>
      <c r="L25" s="4">
        <v>14862</v>
      </c>
      <c r="M25" s="4">
        <v>38166</v>
      </c>
      <c r="N25" s="4">
        <v>25746</v>
      </c>
      <c r="O25" s="4">
        <v>9898</v>
      </c>
      <c r="P25" s="4"/>
      <c r="Q25" s="4">
        <v>142</v>
      </c>
      <c r="R25" s="4">
        <v>798</v>
      </c>
      <c r="S25" s="4">
        <v>49</v>
      </c>
      <c r="T25" s="4">
        <v>77</v>
      </c>
      <c r="U25" s="4">
        <v>1062</v>
      </c>
      <c r="V25" s="4"/>
      <c r="W25" s="4">
        <v>544</v>
      </c>
      <c r="X25" s="4">
        <v>224</v>
      </c>
      <c r="Y25" s="4"/>
      <c r="Z25" s="4">
        <v>115834</v>
      </c>
      <c r="AA25" s="4" t="str">
        <f>IF(AC25&lt;&gt;'Pivot 2016'!AB25,99999,"")</f>
        <v/>
      </c>
      <c r="AB25" s="1">
        <v>171100190203</v>
      </c>
      <c r="AC25" s="5">
        <f t="shared" si="2"/>
        <v>104.25060000000001</v>
      </c>
      <c r="AD25" s="7">
        <f t="shared" si="3"/>
        <v>1.5280487594316005E-3</v>
      </c>
      <c r="AE25" s="7">
        <f t="shared" si="3"/>
        <v>0</v>
      </c>
      <c r="AF25" s="7">
        <f t="shared" si="3"/>
        <v>5.0080287307698951E-2</v>
      </c>
      <c r="AG25" s="7">
        <f t="shared" si="3"/>
        <v>4.257817221195849E-2</v>
      </c>
      <c r="AH25" s="7">
        <f t="shared" si="3"/>
        <v>0</v>
      </c>
      <c r="AI25" s="7">
        <f t="shared" si="3"/>
        <v>5.1798263031579672E-5</v>
      </c>
      <c r="AJ25" s="7">
        <f t="shared" si="3"/>
        <v>0</v>
      </c>
      <c r="AK25" s="7">
        <f t="shared" si="3"/>
        <v>1.7266087677193224E-5</v>
      </c>
      <c r="AL25" s="7">
        <f t="shared" si="3"/>
        <v>0.10960512457482259</v>
      </c>
      <c r="AM25" s="7">
        <f t="shared" si="3"/>
        <v>5.6287445827649914E-3</v>
      </c>
      <c r="AN25" s="7">
        <f t="shared" si="3"/>
        <v>0.12830429752922284</v>
      </c>
      <c r="AO25" s="7">
        <f t="shared" si="3"/>
        <v>0.32948875114387832</v>
      </c>
      <c r="AP25" s="7">
        <f t="shared" si="3"/>
        <v>0.22226634666850839</v>
      </c>
      <c r="AQ25" s="7">
        <f t="shared" si="3"/>
        <v>8.5449867914429267E-2</v>
      </c>
      <c r="AR25" s="7">
        <f t="shared" si="3"/>
        <v>0</v>
      </c>
      <c r="AS25" s="7">
        <f t="shared" si="3"/>
        <v>1.2258922250807189E-3</v>
      </c>
      <c r="AT25" s="7">
        <f t="shared" si="4"/>
        <v>6.8891689832000971E-3</v>
      </c>
      <c r="AU25" s="7">
        <f t="shared" si="4"/>
        <v>4.23019148091234E-4</v>
      </c>
      <c r="AV25" s="7">
        <f t="shared" si="4"/>
        <v>6.6474437557193921E-4</v>
      </c>
      <c r="AW25" s="7">
        <f t="shared" si="4"/>
        <v>9.1682925565896023E-3</v>
      </c>
      <c r="AX25" s="7">
        <f t="shared" si="4"/>
        <v>0</v>
      </c>
      <c r="AY25" s="7">
        <f t="shared" si="4"/>
        <v>4.6963758481965573E-3</v>
      </c>
      <c r="AZ25" s="7">
        <f t="shared" si="4"/>
        <v>1.9338018198456412E-3</v>
      </c>
      <c r="BA25" s="7">
        <f t="shared" si="4"/>
        <v>0</v>
      </c>
    </row>
    <row r="26" spans="1:53" x14ac:dyDescent="0.2">
      <c r="A26" s="12">
        <v>171100190403</v>
      </c>
      <c r="B26" s="4">
        <v>205</v>
      </c>
      <c r="C26" s="4">
        <v>137</v>
      </c>
      <c r="D26" s="4">
        <v>15172</v>
      </c>
      <c r="E26" s="4">
        <v>7143</v>
      </c>
      <c r="F26" s="4">
        <v>2</v>
      </c>
      <c r="G26" s="4">
        <v>1</v>
      </c>
      <c r="H26" s="4"/>
      <c r="I26" s="4"/>
      <c r="J26" s="4">
        <v>31774</v>
      </c>
      <c r="K26" s="4">
        <v>4793</v>
      </c>
      <c r="L26" s="4">
        <v>251</v>
      </c>
      <c r="M26" s="4">
        <v>6015</v>
      </c>
      <c r="N26" s="4">
        <v>680</v>
      </c>
      <c r="O26" s="4">
        <v>27142</v>
      </c>
      <c r="P26" s="4"/>
      <c r="Q26" s="4">
        <v>65</v>
      </c>
      <c r="R26" s="4">
        <v>947</v>
      </c>
      <c r="S26" s="4">
        <v>142</v>
      </c>
      <c r="T26" s="4">
        <v>5946</v>
      </c>
      <c r="U26" s="4">
        <v>4461</v>
      </c>
      <c r="V26" s="4"/>
      <c r="W26" s="4">
        <v>812</v>
      </c>
      <c r="X26" s="4">
        <v>21</v>
      </c>
      <c r="Y26" s="4"/>
      <c r="Z26" s="4">
        <v>105709</v>
      </c>
      <c r="AA26" s="4" t="str">
        <f>IF(AC26&lt;&gt;'Pivot 2016'!AB26,99999,"")</f>
        <v/>
      </c>
      <c r="AB26" s="1">
        <v>171100190403</v>
      </c>
      <c r="AC26" s="5">
        <f t="shared" si="2"/>
        <v>95.138099999999994</v>
      </c>
      <c r="AD26" s="7">
        <f t="shared" si="3"/>
        <v>1.939286153496864E-3</v>
      </c>
      <c r="AE26" s="7">
        <f t="shared" si="3"/>
        <v>1.2960107464832702E-3</v>
      </c>
      <c r="AF26" s="7">
        <f t="shared" si="3"/>
        <v>0.14352609522368009</v>
      </c>
      <c r="AG26" s="7">
        <f t="shared" si="3"/>
        <v>6.7572297533795608E-2</v>
      </c>
      <c r="AH26" s="7">
        <f t="shared" si="3"/>
        <v>1.8919864912164526E-5</v>
      </c>
      <c r="AI26" s="7">
        <f t="shared" si="3"/>
        <v>9.4599324560822628E-6</v>
      </c>
      <c r="AJ26" s="7">
        <f t="shared" si="3"/>
        <v>0</v>
      </c>
      <c r="AK26" s="7">
        <f t="shared" si="3"/>
        <v>0</v>
      </c>
      <c r="AL26" s="7">
        <f t="shared" si="3"/>
        <v>0.30057989385955786</v>
      </c>
      <c r="AM26" s="7">
        <f t="shared" si="3"/>
        <v>4.534145626200229E-2</v>
      </c>
      <c r="AN26" s="7">
        <f t="shared" si="3"/>
        <v>2.374443046476648E-3</v>
      </c>
      <c r="AO26" s="7">
        <f t="shared" si="3"/>
        <v>5.6901493723334813E-2</v>
      </c>
      <c r="AP26" s="7">
        <f t="shared" si="3"/>
        <v>6.4327540701359393E-3</v>
      </c>
      <c r="AQ26" s="7">
        <f t="shared" si="3"/>
        <v>0.25676148672298482</v>
      </c>
      <c r="AR26" s="7">
        <f t="shared" si="3"/>
        <v>0</v>
      </c>
      <c r="AS26" s="7">
        <f t="shared" si="3"/>
        <v>6.1489560964534719E-4</v>
      </c>
      <c r="AT26" s="7">
        <f t="shared" si="4"/>
        <v>8.958556035909903E-3</v>
      </c>
      <c r="AU26" s="7">
        <f t="shared" si="4"/>
        <v>1.3433104087636814E-3</v>
      </c>
      <c r="AV26" s="7">
        <f t="shared" si="4"/>
        <v>5.6248758383865137E-2</v>
      </c>
      <c r="AW26" s="7">
        <f t="shared" si="4"/>
        <v>4.2200758686582976E-2</v>
      </c>
      <c r="AX26" s="7">
        <f t="shared" si="4"/>
        <v>0</v>
      </c>
      <c r="AY26" s="7">
        <f t="shared" si="4"/>
        <v>7.681465154338798E-3</v>
      </c>
      <c r="AZ26" s="7">
        <f t="shared" si="4"/>
        <v>1.9865858157772754E-4</v>
      </c>
      <c r="BA26" s="7">
        <f t="shared" si="4"/>
        <v>0</v>
      </c>
    </row>
    <row r="27" spans="1:53" x14ac:dyDescent="0.2">
      <c r="A27" s="12">
        <v>171100190404</v>
      </c>
      <c r="B27" s="4">
        <v>169</v>
      </c>
      <c r="C27" s="4">
        <v>3</v>
      </c>
      <c r="D27" s="4">
        <v>9301</v>
      </c>
      <c r="E27" s="4">
        <v>6040</v>
      </c>
      <c r="F27" s="4"/>
      <c r="G27" s="4">
        <v>9</v>
      </c>
      <c r="H27" s="4"/>
      <c r="I27" s="4"/>
      <c r="J27" s="4">
        <v>25506</v>
      </c>
      <c r="K27" s="4">
        <v>2419</v>
      </c>
      <c r="L27" s="4">
        <v>360</v>
      </c>
      <c r="M27" s="4">
        <v>9623</v>
      </c>
      <c r="N27" s="4">
        <v>1527</v>
      </c>
      <c r="O27" s="4">
        <v>18977</v>
      </c>
      <c r="P27" s="4">
        <v>67</v>
      </c>
      <c r="Q27" s="4">
        <v>194</v>
      </c>
      <c r="R27" s="4">
        <v>1432</v>
      </c>
      <c r="S27" s="4">
        <v>142</v>
      </c>
      <c r="T27" s="4">
        <v>274</v>
      </c>
      <c r="U27" s="4">
        <v>1690</v>
      </c>
      <c r="V27" s="4"/>
      <c r="W27" s="4">
        <v>798</v>
      </c>
      <c r="X27" s="4">
        <v>12</v>
      </c>
      <c r="Y27" s="4"/>
      <c r="Z27" s="4">
        <v>78543</v>
      </c>
      <c r="AA27" s="4" t="str">
        <f>IF(AC27&lt;&gt;'Pivot 2016'!AB27,99999,"")</f>
        <v/>
      </c>
      <c r="AB27" s="1">
        <v>171100190404</v>
      </c>
      <c r="AC27" s="5">
        <f t="shared" si="2"/>
        <v>70.688699999999997</v>
      </c>
      <c r="AD27" s="7">
        <f t="shared" si="3"/>
        <v>2.1516876106082018E-3</v>
      </c>
      <c r="AE27" s="7">
        <f t="shared" si="3"/>
        <v>3.8195638058133763E-5</v>
      </c>
      <c r="AF27" s="7">
        <f t="shared" si="3"/>
        <v>0.11841920985956737</v>
      </c>
      <c r="AG27" s="7">
        <f t="shared" si="3"/>
        <v>7.6900551290375971E-2</v>
      </c>
      <c r="AH27" s="7">
        <f t="shared" si="3"/>
        <v>0</v>
      </c>
      <c r="AI27" s="7">
        <f t="shared" si="3"/>
        <v>1.1458691417440129E-4</v>
      </c>
      <c r="AJ27" s="7">
        <f t="shared" si="3"/>
        <v>0</v>
      </c>
      <c r="AK27" s="7">
        <f t="shared" si="3"/>
        <v>0</v>
      </c>
      <c r="AL27" s="7">
        <f t="shared" si="3"/>
        <v>0.32473931477025325</v>
      </c>
      <c r="AM27" s="7">
        <f t="shared" si="3"/>
        <v>3.0798416154208523E-2</v>
      </c>
      <c r="AN27" s="7">
        <f t="shared" si="3"/>
        <v>4.5834765669760516E-3</v>
      </c>
      <c r="AO27" s="7">
        <f t="shared" si="3"/>
        <v>0.12251887501114039</v>
      </c>
      <c r="AP27" s="7">
        <f t="shared" si="3"/>
        <v>1.9441579771590084E-2</v>
      </c>
      <c r="AQ27" s="7">
        <f t="shared" si="3"/>
        <v>0.24161287447640145</v>
      </c>
      <c r="AR27" s="7">
        <f t="shared" si="3"/>
        <v>8.5303591663165397E-4</v>
      </c>
      <c r="AS27" s="7">
        <f t="shared" si="3"/>
        <v>2.4699845944259834E-3</v>
      </c>
      <c r="AT27" s="7">
        <f t="shared" si="4"/>
        <v>1.8232051233082514E-2</v>
      </c>
      <c r="AU27" s="7">
        <f t="shared" si="4"/>
        <v>1.807926868084998E-3</v>
      </c>
      <c r="AV27" s="7">
        <f t="shared" si="4"/>
        <v>3.4885349426428836E-3</v>
      </c>
      <c r="AW27" s="7">
        <f t="shared" si="4"/>
        <v>2.1516876106082019E-2</v>
      </c>
      <c r="AX27" s="7">
        <f t="shared" si="4"/>
        <v>0</v>
      </c>
      <c r="AY27" s="7">
        <f t="shared" si="4"/>
        <v>1.016003972346358E-2</v>
      </c>
      <c r="AZ27" s="7">
        <f t="shared" si="4"/>
        <v>1.5278255223253505E-4</v>
      </c>
      <c r="BA27" s="7">
        <f t="shared" si="4"/>
        <v>0</v>
      </c>
    </row>
    <row r="28" spans="1:53" x14ac:dyDescent="0.2">
      <c r="A28" s="12">
        <v>171100190601</v>
      </c>
      <c r="B28" s="4">
        <v>434</v>
      </c>
      <c r="C28" s="4">
        <v>1</v>
      </c>
      <c r="D28" s="4">
        <v>5438</v>
      </c>
      <c r="E28" s="4">
        <v>821</v>
      </c>
      <c r="F28" s="4"/>
      <c r="G28" s="4">
        <v>6</v>
      </c>
      <c r="H28" s="4"/>
      <c r="I28" s="4"/>
      <c r="J28" s="4">
        <v>22241</v>
      </c>
      <c r="K28" s="4">
        <v>4858</v>
      </c>
      <c r="L28" s="4">
        <v>20</v>
      </c>
      <c r="M28" s="4">
        <v>2378</v>
      </c>
      <c r="N28" s="4">
        <v>365</v>
      </c>
      <c r="O28" s="4">
        <v>10031</v>
      </c>
      <c r="P28" s="4">
        <v>56</v>
      </c>
      <c r="Q28" s="4">
        <v>532</v>
      </c>
      <c r="R28" s="4">
        <v>758</v>
      </c>
      <c r="S28" s="4">
        <v>346</v>
      </c>
      <c r="T28" s="4">
        <v>1199</v>
      </c>
      <c r="U28" s="4">
        <v>5386</v>
      </c>
      <c r="V28" s="4"/>
      <c r="W28" s="4">
        <v>311</v>
      </c>
      <c r="X28" s="4">
        <v>79</v>
      </c>
      <c r="Y28" s="4"/>
      <c r="Z28" s="4">
        <v>55260</v>
      </c>
      <c r="AA28" s="4" t="str">
        <f>IF(AC28&lt;&gt;'Pivot 2016'!AB28,99999,"")</f>
        <v/>
      </c>
      <c r="AB28" s="1">
        <v>171100190601</v>
      </c>
      <c r="AC28" s="5">
        <f t="shared" si="2"/>
        <v>49.734000000000002</v>
      </c>
      <c r="AD28" s="7">
        <f t="shared" si="3"/>
        <v>7.8537821208830988E-3</v>
      </c>
      <c r="AE28" s="7">
        <f t="shared" si="3"/>
        <v>1.8096272167933404E-5</v>
      </c>
      <c r="AF28" s="7">
        <f t="shared" si="3"/>
        <v>9.8407528049221857E-2</v>
      </c>
      <c r="AG28" s="7">
        <f t="shared" si="3"/>
        <v>1.4857039449873327E-2</v>
      </c>
      <c r="AH28" s="7">
        <f t="shared" si="3"/>
        <v>0</v>
      </c>
      <c r="AI28" s="7">
        <f t="shared" si="3"/>
        <v>1.0857763300760044E-4</v>
      </c>
      <c r="AJ28" s="7">
        <f t="shared" si="3"/>
        <v>0</v>
      </c>
      <c r="AK28" s="7">
        <f t="shared" si="3"/>
        <v>0</v>
      </c>
      <c r="AL28" s="7">
        <f t="shared" si="3"/>
        <v>0.40247918928700688</v>
      </c>
      <c r="AM28" s="7">
        <f t="shared" si="3"/>
        <v>8.7911690191820491E-2</v>
      </c>
      <c r="AN28" s="7">
        <f t="shared" si="3"/>
        <v>3.6192544335866811E-4</v>
      </c>
      <c r="AO28" s="7">
        <f t="shared" si="3"/>
        <v>4.3032935215345638E-2</v>
      </c>
      <c r="AP28" s="7">
        <f t="shared" si="3"/>
        <v>6.6051393412956934E-3</v>
      </c>
      <c r="AQ28" s="7">
        <f t="shared" si="3"/>
        <v>0.18152370611653998</v>
      </c>
      <c r="AR28" s="7">
        <f t="shared" si="3"/>
        <v>1.0133912414042707E-3</v>
      </c>
      <c r="AS28" s="7">
        <f t="shared" si="3"/>
        <v>9.6272167933405713E-3</v>
      </c>
      <c r="AT28" s="7">
        <f t="shared" si="4"/>
        <v>1.3716974303293522E-2</v>
      </c>
      <c r="AU28" s="7">
        <f t="shared" si="4"/>
        <v>6.2613101701049587E-3</v>
      </c>
      <c r="AV28" s="7">
        <f t="shared" si="4"/>
        <v>2.1697430329352153E-2</v>
      </c>
      <c r="AW28" s="7">
        <f t="shared" si="4"/>
        <v>9.7466521896489328E-2</v>
      </c>
      <c r="AX28" s="7">
        <f t="shared" si="4"/>
        <v>0</v>
      </c>
      <c r="AY28" s="7">
        <f t="shared" si="4"/>
        <v>5.6279406442272892E-3</v>
      </c>
      <c r="AZ28" s="7">
        <f t="shared" si="4"/>
        <v>1.4296055012667391E-3</v>
      </c>
      <c r="BA28" s="7">
        <f t="shared" si="4"/>
        <v>0</v>
      </c>
    </row>
    <row r="29" spans="1:53" x14ac:dyDescent="0.2">
      <c r="A29" s="12">
        <v>171100190606</v>
      </c>
      <c r="B29" s="4">
        <v>1728</v>
      </c>
      <c r="C29" s="4">
        <v>74</v>
      </c>
      <c r="D29" s="4">
        <v>8057</v>
      </c>
      <c r="E29" s="4">
        <v>2997</v>
      </c>
      <c r="F29" s="4"/>
      <c r="G29" s="4">
        <v>34</v>
      </c>
      <c r="H29" s="4"/>
      <c r="I29" s="4"/>
      <c r="J29" s="4">
        <v>62839</v>
      </c>
      <c r="K29" s="4">
        <v>16284</v>
      </c>
      <c r="L29" s="4">
        <v>897</v>
      </c>
      <c r="M29" s="4">
        <v>10041</v>
      </c>
      <c r="N29" s="4">
        <v>3127</v>
      </c>
      <c r="O29" s="4">
        <v>13930</v>
      </c>
      <c r="P29" s="4">
        <v>534</v>
      </c>
      <c r="Q29" s="4">
        <v>1906</v>
      </c>
      <c r="R29" s="4">
        <v>4525</v>
      </c>
      <c r="S29" s="4">
        <v>3713</v>
      </c>
      <c r="T29" s="4">
        <v>472</v>
      </c>
      <c r="U29" s="4">
        <v>14776</v>
      </c>
      <c r="V29" s="4"/>
      <c r="W29" s="4">
        <v>303</v>
      </c>
      <c r="X29" s="4">
        <v>3433</v>
      </c>
      <c r="Y29" s="4"/>
      <c r="Z29" s="4">
        <v>149670</v>
      </c>
      <c r="AA29" s="4" t="str">
        <f>IF(AC29&lt;&gt;'Pivot 2016'!AB29,99999,"")</f>
        <v/>
      </c>
      <c r="AB29" s="1">
        <v>171100190606</v>
      </c>
      <c r="AC29" s="5">
        <f t="shared" si="2"/>
        <v>134.703</v>
      </c>
      <c r="AD29" s="7">
        <f t="shared" si="3"/>
        <v>1.1545399879735418E-2</v>
      </c>
      <c r="AE29" s="7">
        <f t="shared" si="3"/>
        <v>4.9442105966459541E-4</v>
      </c>
      <c r="AF29" s="7">
        <f t="shared" si="3"/>
        <v>5.3831763212400616E-2</v>
      </c>
      <c r="AG29" s="7">
        <f t="shared" si="3"/>
        <v>2.0024052916416117E-2</v>
      </c>
      <c r="AH29" s="7">
        <f t="shared" si="3"/>
        <v>0</v>
      </c>
      <c r="AI29" s="7">
        <f t="shared" si="3"/>
        <v>2.2716643281886818E-4</v>
      </c>
      <c r="AJ29" s="7">
        <f t="shared" si="3"/>
        <v>0</v>
      </c>
      <c r="AK29" s="7">
        <f t="shared" si="3"/>
        <v>0</v>
      </c>
      <c r="AL29" s="7">
        <f t="shared" si="3"/>
        <v>0.41985033740896638</v>
      </c>
      <c r="AM29" s="7">
        <f t="shared" si="3"/>
        <v>0.10879935858889557</v>
      </c>
      <c r="AN29" s="7">
        <f t="shared" si="3"/>
        <v>5.9931850070154341E-3</v>
      </c>
      <c r="AO29" s="7">
        <f t="shared" si="3"/>
        <v>6.7087592703948692E-2</v>
      </c>
      <c r="AP29" s="7">
        <f t="shared" si="3"/>
        <v>2.089263045366473E-2</v>
      </c>
      <c r="AQ29" s="7">
        <f t="shared" si="3"/>
        <v>9.3071423799024527E-2</v>
      </c>
      <c r="AR29" s="7">
        <f t="shared" si="3"/>
        <v>3.5678492683904588E-3</v>
      </c>
      <c r="AS29" s="7">
        <f t="shared" si="3"/>
        <v>1.2734682969198904E-2</v>
      </c>
      <c r="AT29" s="7">
        <f t="shared" si="4"/>
        <v>3.0233179661922897E-2</v>
      </c>
      <c r="AU29" s="7">
        <f t="shared" si="4"/>
        <v>2.4807910736954635E-2</v>
      </c>
      <c r="AV29" s="7">
        <f t="shared" si="4"/>
        <v>3.1536045967795819E-3</v>
      </c>
      <c r="AW29" s="7">
        <f t="shared" si="4"/>
        <v>9.8723859156811658E-2</v>
      </c>
      <c r="AX29" s="7">
        <f t="shared" si="4"/>
        <v>0</v>
      </c>
      <c r="AY29" s="7">
        <f t="shared" si="4"/>
        <v>2.0244537983563839E-3</v>
      </c>
      <c r="AZ29" s="7">
        <f t="shared" si="4"/>
        <v>2.2937128349034542E-2</v>
      </c>
      <c r="BA29" s="7">
        <f t="shared" si="4"/>
        <v>0</v>
      </c>
    </row>
    <row r="30" spans="1:53" x14ac:dyDescent="0.2">
      <c r="A30" s="12">
        <v>171100190702</v>
      </c>
      <c r="B30" s="4">
        <v>268</v>
      </c>
      <c r="C30" s="4">
        <v>32</v>
      </c>
      <c r="D30" s="4">
        <v>12776</v>
      </c>
      <c r="E30" s="4">
        <v>9094</v>
      </c>
      <c r="F30" s="4"/>
      <c r="G30" s="4">
        <v>20</v>
      </c>
      <c r="H30" s="4"/>
      <c r="I30" s="4"/>
      <c r="J30" s="4">
        <v>42242</v>
      </c>
      <c r="K30" s="4">
        <v>4147</v>
      </c>
      <c r="L30" s="4">
        <v>536</v>
      </c>
      <c r="M30" s="4">
        <v>18671</v>
      </c>
      <c r="N30" s="4">
        <v>3342</v>
      </c>
      <c r="O30" s="4">
        <v>20777</v>
      </c>
      <c r="P30" s="4">
        <v>33</v>
      </c>
      <c r="Q30" s="4">
        <v>660</v>
      </c>
      <c r="R30" s="4">
        <v>2644</v>
      </c>
      <c r="S30" s="4">
        <v>351</v>
      </c>
      <c r="T30" s="4">
        <v>1950</v>
      </c>
      <c r="U30" s="4">
        <v>4528</v>
      </c>
      <c r="V30" s="4"/>
      <c r="W30" s="4">
        <v>688</v>
      </c>
      <c r="X30" s="4">
        <v>127</v>
      </c>
      <c r="Y30" s="4"/>
      <c r="Z30" s="4">
        <v>122886</v>
      </c>
      <c r="AA30" s="4" t="str">
        <f>IF(AC30&lt;&gt;'Pivot 2016'!AB30,99999,"")</f>
        <v/>
      </c>
      <c r="AB30" s="1">
        <v>171100190702</v>
      </c>
      <c r="AC30" s="5">
        <f t="shared" si="2"/>
        <v>110.59739999999999</v>
      </c>
      <c r="AD30" s="7">
        <f t="shared" si="3"/>
        <v>2.1808830949009653E-3</v>
      </c>
      <c r="AE30" s="7">
        <f t="shared" si="3"/>
        <v>2.60403951629966E-4</v>
      </c>
      <c r="AF30" s="7">
        <f t="shared" si="3"/>
        <v>0.10396627768826391</v>
      </c>
      <c r="AG30" s="7">
        <f t="shared" si="3"/>
        <v>7.4003548003840958E-2</v>
      </c>
      <c r="AH30" s="7">
        <f t="shared" si="3"/>
        <v>0</v>
      </c>
      <c r="AI30" s="7">
        <f t="shared" si="3"/>
        <v>1.6275246976872875E-4</v>
      </c>
      <c r="AJ30" s="7">
        <f t="shared" si="3"/>
        <v>0</v>
      </c>
      <c r="AK30" s="7">
        <f t="shared" si="3"/>
        <v>0</v>
      </c>
      <c r="AL30" s="7">
        <f t="shared" si="3"/>
        <v>0.34374949139853195</v>
      </c>
      <c r="AM30" s="7">
        <f t="shared" si="3"/>
        <v>3.3746724606545903E-2</v>
      </c>
      <c r="AN30" s="7">
        <f t="shared" si="3"/>
        <v>4.3617661898019307E-3</v>
      </c>
      <c r="AO30" s="7">
        <f t="shared" si="3"/>
        <v>0.15193756815259671</v>
      </c>
      <c r="AP30" s="7">
        <f t="shared" si="3"/>
        <v>2.7195937698354572E-2</v>
      </c>
      <c r="AQ30" s="7">
        <f t="shared" si="3"/>
        <v>0.16907540321924386</v>
      </c>
      <c r="AR30" s="7">
        <f t="shared" si="3"/>
        <v>2.6854157511840241E-4</v>
      </c>
      <c r="AS30" s="7">
        <f t="shared" si="3"/>
        <v>5.3708315023680486E-3</v>
      </c>
      <c r="AT30" s="7">
        <f t="shared" si="4"/>
        <v>2.151587650342594E-2</v>
      </c>
      <c r="AU30" s="7">
        <f t="shared" si="4"/>
        <v>2.8563058444411892E-3</v>
      </c>
      <c r="AV30" s="7">
        <f t="shared" si="4"/>
        <v>1.5868365802451052E-2</v>
      </c>
      <c r="AW30" s="7">
        <f t="shared" si="4"/>
        <v>3.6847159155640186E-2</v>
      </c>
      <c r="AX30" s="7">
        <f t="shared" si="4"/>
        <v>0</v>
      </c>
      <c r="AY30" s="7">
        <f t="shared" si="4"/>
        <v>5.5986849600442685E-3</v>
      </c>
      <c r="AZ30" s="7">
        <f t="shared" si="4"/>
        <v>1.0334781830314275E-3</v>
      </c>
      <c r="BA30" s="7">
        <f t="shared" si="4"/>
        <v>0</v>
      </c>
    </row>
    <row r="31" spans="1:53" x14ac:dyDescent="0.2">
      <c r="A31" s="12">
        <v>171100190706</v>
      </c>
      <c r="B31" s="4">
        <v>340</v>
      </c>
      <c r="C31" s="4">
        <v>81</v>
      </c>
      <c r="D31" s="4">
        <v>7772</v>
      </c>
      <c r="E31" s="4">
        <v>10766</v>
      </c>
      <c r="F31" s="4"/>
      <c r="G31" s="4">
        <v>13</v>
      </c>
      <c r="H31" s="4"/>
      <c r="I31" s="4"/>
      <c r="J31" s="4">
        <v>23692</v>
      </c>
      <c r="K31" s="4">
        <v>2208</v>
      </c>
      <c r="L31" s="4">
        <v>3117</v>
      </c>
      <c r="M31" s="4">
        <v>25461</v>
      </c>
      <c r="N31" s="4">
        <v>11409</v>
      </c>
      <c r="O31" s="4">
        <v>11369</v>
      </c>
      <c r="P31" s="4">
        <v>25</v>
      </c>
      <c r="Q31" s="4">
        <v>779</v>
      </c>
      <c r="R31" s="4">
        <v>1953</v>
      </c>
      <c r="S31" s="4">
        <v>252</v>
      </c>
      <c r="T31" s="4">
        <v>914</v>
      </c>
      <c r="U31" s="4">
        <v>1995</v>
      </c>
      <c r="V31" s="4"/>
      <c r="W31" s="4">
        <v>541</v>
      </c>
      <c r="X31" s="4">
        <v>183</v>
      </c>
      <c r="Y31" s="4"/>
      <c r="Z31" s="4">
        <v>102870</v>
      </c>
      <c r="AA31" s="4" t="str">
        <f>IF(AC31&lt;&gt;'Pivot 2016'!AB31,99999,"")</f>
        <v/>
      </c>
      <c r="AB31" s="1">
        <v>171100190706</v>
      </c>
      <c r="AC31" s="5">
        <f t="shared" si="2"/>
        <v>92.582999999999998</v>
      </c>
      <c r="AD31" s="7">
        <f t="shared" si="3"/>
        <v>3.3051424127539613E-3</v>
      </c>
      <c r="AE31" s="7">
        <f t="shared" si="3"/>
        <v>7.874015748031496E-4</v>
      </c>
      <c r="AF31" s="7">
        <f t="shared" si="3"/>
        <v>7.5551667152717022E-2</v>
      </c>
      <c r="AG31" s="7">
        <f t="shared" si="3"/>
        <v>0.10465636239914455</v>
      </c>
      <c r="AH31" s="7">
        <f t="shared" si="3"/>
        <v>0</v>
      </c>
      <c r="AI31" s="7">
        <f t="shared" si="3"/>
        <v>1.2637309225235736E-4</v>
      </c>
      <c r="AJ31" s="7">
        <f t="shared" si="3"/>
        <v>0</v>
      </c>
      <c r="AK31" s="7">
        <f t="shared" si="3"/>
        <v>0</v>
      </c>
      <c r="AL31" s="7">
        <f t="shared" si="3"/>
        <v>0.2303101001263731</v>
      </c>
      <c r="AM31" s="7">
        <f t="shared" si="3"/>
        <v>2.1463983668708077E-2</v>
      </c>
      <c r="AN31" s="7">
        <f t="shared" si="3"/>
        <v>3.0300379119276757E-2</v>
      </c>
      <c r="AO31" s="7">
        <f t="shared" si="3"/>
        <v>0.24750656167979002</v>
      </c>
      <c r="AP31" s="7">
        <f t="shared" si="3"/>
        <v>0.11090696996208807</v>
      </c>
      <c r="AQ31" s="7">
        <f t="shared" si="3"/>
        <v>0.11051812967823467</v>
      </c>
      <c r="AR31" s="7">
        <f t="shared" si="3"/>
        <v>2.430251774083795E-4</v>
      </c>
      <c r="AS31" s="7">
        <f t="shared" si="3"/>
        <v>7.5726645280451057E-3</v>
      </c>
      <c r="AT31" s="7">
        <f t="shared" si="4"/>
        <v>1.8985126859142606E-2</v>
      </c>
      <c r="AU31" s="7">
        <f t="shared" si="4"/>
        <v>2.4496937882764656E-3</v>
      </c>
      <c r="AV31" s="7">
        <f t="shared" si="4"/>
        <v>8.885000486050355E-3</v>
      </c>
      <c r="AW31" s="7">
        <f t="shared" si="4"/>
        <v>1.9393409157188686E-2</v>
      </c>
      <c r="AX31" s="7">
        <f t="shared" si="4"/>
        <v>0</v>
      </c>
      <c r="AY31" s="7">
        <f t="shared" si="4"/>
        <v>5.2590648391173328E-3</v>
      </c>
      <c r="AZ31" s="7">
        <f t="shared" si="4"/>
        <v>1.778944298629338E-3</v>
      </c>
      <c r="BA31" s="7">
        <f t="shared" si="4"/>
        <v>0</v>
      </c>
    </row>
    <row r="32" spans="1:53" x14ac:dyDescent="0.2">
      <c r="A32" s="12">
        <v>171100190707</v>
      </c>
      <c r="B32" s="4">
        <v>424</v>
      </c>
      <c r="C32" s="4">
        <v>158</v>
      </c>
      <c r="D32" s="4">
        <v>26340</v>
      </c>
      <c r="E32" s="4">
        <v>8060</v>
      </c>
      <c r="F32" s="4">
        <v>4</v>
      </c>
      <c r="G32" s="4">
        <v>62</v>
      </c>
      <c r="H32" s="4"/>
      <c r="I32" s="4"/>
      <c r="J32" s="4">
        <v>46983</v>
      </c>
      <c r="K32" s="4">
        <v>8755</v>
      </c>
      <c r="L32" s="4">
        <v>1154</v>
      </c>
      <c r="M32" s="4">
        <v>16398</v>
      </c>
      <c r="N32" s="4">
        <v>3857</v>
      </c>
      <c r="O32" s="4">
        <v>39366</v>
      </c>
      <c r="P32" s="4"/>
      <c r="Q32" s="4">
        <v>1418</v>
      </c>
      <c r="R32" s="4">
        <v>4219</v>
      </c>
      <c r="S32" s="4">
        <v>1014</v>
      </c>
      <c r="T32" s="4">
        <v>5123</v>
      </c>
      <c r="U32" s="4">
        <v>7364</v>
      </c>
      <c r="V32" s="4"/>
      <c r="W32" s="4">
        <v>981</v>
      </c>
      <c r="X32" s="4">
        <v>199</v>
      </c>
      <c r="Y32" s="4"/>
      <c r="Z32" s="4">
        <v>171879</v>
      </c>
      <c r="AA32" s="4" t="str">
        <f>IF(AC32&lt;&gt;'Pivot 2016'!AB32,99999,"")</f>
        <v/>
      </c>
      <c r="AB32" s="1">
        <v>171100190707</v>
      </c>
      <c r="AC32" s="5">
        <f t="shared" si="2"/>
        <v>154.69110000000001</v>
      </c>
      <c r="AD32" s="7">
        <f t="shared" si="3"/>
        <v>2.4668516805427072E-3</v>
      </c>
      <c r="AE32" s="7">
        <f t="shared" si="3"/>
        <v>9.1925133378714099E-4</v>
      </c>
      <c r="AF32" s="7">
        <f t="shared" si="3"/>
        <v>0.15324734260729933</v>
      </c>
      <c r="AG32" s="7">
        <f t="shared" si="3"/>
        <v>4.6893454115976937E-2</v>
      </c>
      <c r="AH32" s="7">
        <f t="shared" si="3"/>
        <v>2.3272185665497239E-5</v>
      </c>
      <c r="AI32" s="7">
        <f t="shared" si="3"/>
        <v>3.6071887781520719E-4</v>
      </c>
      <c r="AJ32" s="7">
        <f t="shared" si="3"/>
        <v>0</v>
      </c>
      <c r="AK32" s="7">
        <f t="shared" si="3"/>
        <v>0</v>
      </c>
      <c r="AL32" s="7">
        <f t="shared" si="3"/>
        <v>0.27334927478051418</v>
      </c>
      <c r="AM32" s="7">
        <f t="shared" si="3"/>
        <v>5.0936996375357084E-2</v>
      </c>
      <c r="AN32" s="7">
        <f t="shared" si="3"/>
        <v>6.7140255644959537E-3</v>
      </c>
      <c r="AO32" s="7">
        <f t="shared" si="3"/>
        <v>9.5404325135705931E-2</v>
      </c>
      <c r="AP32" s="7">
        <f t="shared" si="3"/>
        <v>2.2440205027955712E-2</v>
      </c>
      <c r="AQ32" s="7">
        <f t="shared" si="3"/>
        <v>0.22903321522699108</v>
      </c>
      <c r="AR32" s="7">
        <f t="shared" si="3"/>
        <v>0</v>
      </c>
      <c r="AS32" s="7">
        <f t="shared" si="3"/>
        <v>8.2499898184187712E-3</v>
      </c>
      <c r="AT32" s="7">
        <f t="shared" si="4"/>
        <v>2.4546337830683215E-2</v>
      </c>
      <c r="AU32" s="7">
        <f t="shared" si="4"/>
        <v>5.8994990662035503E-3</v>
      </c>
      <c r="AV32" s="7">
        <f t="shared" si="4"/>
        <v>2.9805851791085591E-2</v>
      </c>
      <c r="AW32" s="7">
        <f t="shared" si="4"/>
        <v>4.2844093810180416E-2</v>
      </c>
      <c r="AX32" s="7">
        <f t="shared" si="4"/>
        <v>0</v>
      </c>
      <c r="AY32" s="7">
        <f t="shared" si="4"/>
        <v>5.7075035344631977E-3</v>
      </c>
      <c r="AZ32" s="7">
        <f t="shared" si="4"/>
        <v>1.1577912368584877E-3</v>
      </c>
      <c r="BA32" s="7">
        <f t="shared" si="4"/>
        <v>0</v>
      </c>
    </row>
    <row r="33" spans="1:53" x14ac:dyDescent="0.2">
      <c r="A33" s="12">
        <v>171100190803</v>
      </c>
      <c r="B33" s="4">
        <v>609</v>
      </c>
      <c r="C33" s="4">
        <v>15</v>
      </c>
      <c r="D33" s="4">
        <v>6381</v>
      </c>
      <c r="E33" s="4">
        <v>1905</v>
      </c>
      <c r="F33" s="4">
        <v>3</v>
      </c>
      <c r="G33" s="4">
        <v>65</v>
      </c>
      <c r="H33" s="4"/>
      <c r="I33" s="4"/>
      <c r="J33" s="4">
        <v>29349</v>
      </c>
      <c r="K33" s="4">
        <v>4542</v>
      </c>
      <c r="L33" s="4">
        <v>797</v>
      </c>
      <c r="M33" s="4">
        <v>6890</v>
      </c>
      <c r="N33" s="4">
        <v>2338</v>
      </c>
      <c r="O33" s="4">
        <v>11285</v>
      </c>
      <c r="P33" s="4"/>
      <c r="Q33" s="4">
        <v>145</v>
      </c>
      <c r="R33" s="4">
        <v>353</v>
      </c>
      <c r="S33" s="4">
        <v>146</v>
      </c>
      <c r="T33" s="4">
        <v>1545</v>
      </c>
      <c r="U33" s="4">
        <v>3724</v>
      </c>
      <c r="V33" s="4"/>
      <c r="W33" s="4">
        <v>1182</v>
      </c>
      <c r="X33" s="4">
        <v>298</v>
      </c>
      <c r="Y33" s="4"/>
      <c r="Z33" s="4">
        <v>71572</v>
      </c>
      <c r="AA33" s="4" t="str">
        <f>IF(AC33&lt;&gt;'Pivot 2016'!AB33,99999,"")</f>
        <v/>
      </c>
      <c r="AB33" s="1">
        <v>171100190803</v>
      </c>
      <c r="AC33" s="5">
        <f t="shared" si="2"/>
        <v>64.4148</v>
      </c>
      <c r="AD33" s="7">
        <f t="shared" si="3"/>
        <v>8.5089141004862229E-3</v>
      </c>
      <c r="AE33" s="7">
        <f t="shared" si="3"/>
        <v>2.095791650366065E-4</v>
      </c>
      <c r="AF33" s="7">
        <f t="shared" si="3"/>
        <v>8.9154976806572403E-2</v>
      </c>
      <c r="AG33" s="7">
        <f t="shared" si="3"/>
        <v>2.6616553959649025E-2</v>
      </c>
      <c r="AH33" s="7">
        <f t="shared" si="3"/>
        <v>4.1915833007321298E-5</v>
      </c>
      <c r="AI33" s="7">
        <f t="shared" si="3"/>
        <v>9.0817638182529481E-4</v>
      </c>
      <c r="AJ33" s="7">
        <f t="shared" si="3"/>
        <v>0</v>
      </c>
      <c r="AK33" s="7">
        <f t="shared" si="3"/>
        <v>0</v>
      </c>
      <c r="AL33" s="7">
        <f t="shared" si="3"/>
        <v>0.41006259431062425</v>
      </c>
      <c r="AM33" s="7">
        <f t="shared" si="3"/>
        <v>6.3460571173084443E-2</v>
      </c>
      <c r="AN33" s="7">
        <f t="shared" si="3"/>
        <v>1.1135639635611691E-2</v>
      </c>
      <c r="AO33" s="7">
        <f t="shared" si="3"/>
        <v>9.6266696473481253E-2</v>
      </c>
      <c r="AP33" s="7">
        <f t="shared" si="3"/>
        <v>3.2666405857039067E-2</v>
      </c>
      <c r="AQ33" s="7">
        <f t="shared" si="3"/>
        <v>0.15767339182920695</v>
      </c>
      <c r="AR33" s="7">
        <f t="shared" si="3"/>
        <v>0</v>
      </c>
      <c r="AS33" s="7">
        <f t="shared" si="3"/>
        <v>2.0259319286871961E-3</v>
      </c>
      <c r="AT33" s="7">
        <f t="shared" si="4"/>
        <v>4.9320963505281399E-3</v>
      </c>
      <c r="AU33" s="7">
        <f t="shared" si="4"/>
        <v>2.0399038730229699E-3</v>
      </c>
      <c r="AV33" s="7">
        <f t="shared" si="4"/>
        <v>2.158665399877047E-2</v>
      </c>
      <c r="AW33" s="7">
        <f t="shared" si="4"/>
        <v>5.2031520706421502E-2</v>
      </c>
      <c r="AX33" s="7">
        <f t="shared" si="4"/>
        <v>0</v>
      </c>
      <c r="AY33" s="7">
        <f t="shared" si="4"/>
        <v>1.6514838204884592E-2</v>
      </c>
      <c r="AZ33" s="7">
        <f t="shared" si="4"/>
        <v>4.1636394120605821E-3</v>
      </c>
      <c r="BA33" s="7">
        <f t="shared" si="4"/>
        <v>0</v>
      </c>
    </row>
    <row r="34" spans="1:53" x14ac:dyDescent="0.2">
      <c r="A34" s="12">
        <v>171100200102</v>
      </c>
      <c r="B34" s="4">
        <v>688</v>
      </c>
      <c r="C34" s="4">
        <v>14</v>
      </c>
      <c r="D34" s="4">
        <v>2150</v>
      </c>
      <c r="E34" s="4">
        <v>2325</v>
      </c>
      <c r="F34" s="4">
        <v>2</v>
      </c>
      <c r="G34" s="4">
        <v>18</v>
      </c>
      <c r="H34" s="4"/>
      <c r="I34" s="4"/>
      <c r="J34" s="4">
        <v>31547</v>
      </c>
      <c r="K34" s="4">
        <v>3803</v>
      </c>
      <c r="L34" s="4">
        <v>188</v>
      </c>
      <c r="M34" s="4">
        <v>4857</v>
      </c>
      <c r="N34" s="4">
        <v>1215</v>
      </c>
      <c r="O34" s="4">
        <v>7723</v>
      </c>
      <c r="P34" s="4"/>
      <c r="Q34" s="4">
        <v>206</v>
      </c>
      <c r="R34" s="4">
        <v>373</v>
      </c>
      <c r="S34" s="4">
        <v>97</v>
      </c>
      <c r="T34" s="4">
        <v>1775</v>
      </c>
      <c r="U34" s="4">
        <v>3721</v>
      </c>
      <c r="V34" s="4"/>
      <c r="W34" s="4">
        <v>243</v>
      </c>
      <c r="X34" s="4">
        <v>291</v>
      </c>
      <c r="Y34" s="4"/>
      <c r="Z34" s="4">
        <v>61236</v>
      </c>
      <c r="AA34" s="4" t="str">
        <f>IF(AC34&lt;&gt;'Pivot 2016'!AB34,99999,"")</f>
        <v/>
      </c>
      <c r="AB34" s="1">
        <v>171100200102</v>
      </c>
      <c r="AC34" s="5">
        <f t="shared" si="2"/>
        <v>55.112400000000001</v>
      </c>
      <c r="AD34" s="7">
        <f t="shared" si="3"/>
        <v>1.1235221111764322E-2</v>
      </c>
      <c r="AE34" s="7">
        <f t="shared" si="3"/>
        <v>2.2862368541380886E-4</v>
      </c>
      <c r="AF34" s="7">
        <f t="shared" si="3"/>
        <v>3.5110065974263506E-2</v>
      </c>
      <c r="AG34" s="7">
        <f t="shared" si="3"/>
        <v>3.7967862041936119E-2</v>
      </c>
      <c r="AH34" s="7">
        <f t="shared" si="3"/>
        <v>3.2660526487686979E-5</v>
      </c>
      <c r="AI34" s="7">
        <f t="shared" si="3"/>
        <v>2.9394473838918284E-4</v>
      </c>
      <c r="AJ34" s="7">
        <f t="shared" si="3"/>
        <v>0</v>
      </c>
      <c r="AK34" s="7">
        <f t="shared" si="3"/>
        <v>0</v>
      </c>
      <c r="AL34" s="7">
        <f t="shared" si="3"/>
        <v>0.51517081455353064</v>
      </c>
      <c r="AM34" s="7">
        <f t="shared" si="3"/>
        <v>6.2103991116336799E-2</v>
      </c>
      <c r="AN34" s="7">
        <f t="shared" si="3"/>
        <v>3.0700894898425765E-3</v>
      </c>
      <c r="AO34" s="7">
        <f t="shared" si="3"/>
        <v>7.9316088575347832E-2</v>
      </c>
      <c r="AP34" s="7">
        <f t="shared" si="3"/>
        <v>1.984126984126984E-2</v>
      </c>
      <c r="AQ34" s="7">
        <f t="shared" si="3"/>
        <v>0.12611862303220328</v>
      </c>
      <c r="AR34" s="7">
        <f t="shared" si="3"/>
        <v>0</v>
      </c>
      <c r="AS34" s="7">
        <f t="shared" si="3"/>
        <v>3.3640342282317591E-3</v>
      </c>
      <c r="AT34" s="7">
        <f t="shared" si="4"/>
        <v>6.0911881899536223E-3</v>
      </c>
      <c r="AU34" s="7">
        <f t="shared" si="4"/>
        <v>1.5840355346528187E-3</v>
      </c>
      <c r="AV34" s="7">
        <f t="shared" si="4"/>
        <v>2.8986217257822196E-2</v>
      </c>
      <c r="AW34" s="7">
        <f t="shared" si="4"/>
        <v>6.0764909530341631E-2</v>
      </c>
      <c r="AX34" s="7">
        <f t="shared" si="4"/>
        <v>0</v>
      </c>
      <c r="AY34" s="7">
        <f t="shared" si="4"/>
        <v>3.968253968253968E-3</v>
      </c>
      <c r="AZ34" s="7">
        <f t="shared" si="4"/>
        <v>4.752106603958456E-3</v>
      </c>
      <c r="BA34" s="7">
        <f t="shared" si="4"/>
        <v>0</v>
      </c>
    </row>
    <row r="35" spans="1:53" x14ac:dyDescent="0.2">
      <c r="A35" s="12">
        <v>171100200103</v>
      </c>
      <c r="B35" s="4">
        <v>656</v>
      </c>
      <c r="C35" s="4">
        <v>18</v>
      </c>
      <c r="D35" s="4">
        <v>4439</v>
      </c>
      <c r="E35" s="4">
        <v>873</v>
      </c>
      <c r="F35" s="4">
        <v>1</v>
      </c>
      <c r="G35" s="4">
        <v>16</v>
      </c>
      <c r="H35" s="4"/>
      <c r="I35" s="4">
        <v>2</v>
      </c>
      <c r="J35" s="4">
        <v>29915</v>
      </c>
      <c r="K35" s="4">
        <v>5863</v>
      </c>
      <c r="L35" s="4">
        <v>51</v>
      </c>
      <c r="M35" s="4">
        <v>2248</v>
      </c>
      <c r="N35" s="4">
        <v>352</v>
      </c>
      <c r="O35" s="4">
        <v>8452</v>
      </c>
      <c r="P35" s="4">
        <v>2</v>
      </c>
      <c r="Q35" s="4">
        <v>56</v>
      </c>
      <c r="R35" s="4">
        <v>248</v>
      </c>
      <c r="S35" s="4">
        <v>71</v>
      </c>
      <c r="T35" s="4">
        <v>2128</v>
      </c>
      <c r="U35" s="4">
        <v>5244</v>
      </c>
      <c r="V35" s="4"/>
      <c r="W35" s="4">
        <v>333</v>
      </c>
      <c r="X35" s="4">
        <v>160</v>
      </c>
      <c r="Y35" s="4"/>
      <c r="Z35" s="4">
        <v>61128</v>
      </c>
      <c r="AA35" s="4" t="str">
        <f>IF(AC35&lt;&gt;'Pivot 2016'!AB35,99999,"")</f>
        <v/>
      </c>
      <c r="AB35" s="1">
        <v>171100200103</v>
      </c>
      <c r="AC35" s="5">
        <f t="shared" si="2"/>
        <v>55.0152</v>
      </c>
      <c r="AD35" s="7">
        <f t="shared" si="3"/>
        <v>1.0731579636173275E-2</v>
      </c>
      <c r="AE35" s="7">
        <f t="shared" si="3"/>
        <v>2.9446407538280328E-4</v>
      </c>
      <c r="AF35" s="7">
        <f t="shared" si="3"/>
        <v>7.2618112812459099E-2</v>
      </c>
      <c r="AG35" s="7">
        <f t="shared" si="3"/>
        <v>1.4281507656065961E-2</v>
      </c>
      <c r="AH35" s="7">
        <f t="shared" si="3"/>
        <v>1.6359115299044628E-5</v>
      </c>
      <c r="AI35" s="7">
        <f t="shared" si="3"/>
        <v>2.6174584478471405E-4</v>
      </c>
      <c r="AJ35" s="7">
        <f t="shared" si="3"/>
        <v>0</v>
      </c>
      <c r="AK35" s="7">
        <f t="shared" si="3"/>
        <v>3.2718230598089256E-5</v>
      </c>
      <c r="AL35" s="7">
        <f t="shared" si="3"/>
        <v>0.48938293417092005</v>
      </c>
      <c r="AM35" s="7">
        <f t="shared" si="3"/>
        <v>9.5913492998298655E-2</v>
      </c>
      <c r="AN35" s="7">
        <f t="shared" si="3"/>
        <v>8.3431488025127601E-4</v>
      </c>
      <c r="AO35" s="7">
        <f t="shared" si="3"/>
        <v>3.677529119225232E-2</v>
      </c>
      <c r="AP35" s="7">
        <f t="shared" si="3"/>
        <v>5.7584085852637086E-3</v>
      </c>
      <c r="AQ35" s="7">
        <f t="shared" si="3"/>
        <v>0.1382672425075252</v>
      </c>
      <c r="AR35" s="7">
        <f t="shared" si="3"/>
        <v>3.2718230598089256E-5</v>
      </c>
      <c r="AS35" s="7">
        <f t="shared" si="3"/>
        <v>9.1611045674649917E-4</v>
      </c>
      <c r="AT35" s="7">
        <f t="shared" si="4"/>
        <v>4.0570605941630681E-3</v>
      </c>
      <c r="AU35" s="7">
        <f t="shared" si="4"/>
        <v>1.1614971862321686E-3</v>
      </c>
      <c r="AV35" s="7">
        <f t="shared" si="4"/>
        <v>3.4812197356366967E-2</v>
      </c>
      <c r="AW35" s="7">
        <f t="shared" si="4"/>
        <v>8.5787200628190022E-2</v>
      </c>
      <c r="AX35" s="7">
        <f t="shared" si="4"/>
        <v>0</v>
      </c>
      <c r="AY35" s="7">
        <f t="shared" si="4"/>
        <v>5.4475853945818607E-3</v>
      </c>
      <c r="AZ35" s="7">
        <f t="shared" si="4"/>
        <v>2.6174584478471405E-3</v>
      </c>
      <c r="BA35" s="7">
        <f t="shared" si="4"/>
        <v>0</v>
      </c>
    </row>
    <row r="36" spans="1:53" x14ac:dyDescent="0.2">
      <c r="A36" s="12">
        <v>171100200202</v>
      </c>
      <c r="B36" s="4">
        <v>654</v>
      </c>
      <c r="C36" s="4"/>
      <c r="D36" s="4">
        <v>342</v>
      </c>
      <c r="E36" s="4">
        <v>214</v>
      </c>
      <c r="F36" s="4"/>
      <c r="G36" s="4">
        <v>2</v>
      </c>
      <c r="H36" s="4"/>
      <c r="I36" s="4"/>
      <c r="J36" s="4">
        <v>22317</v>
      </c>
      <c r="K36" s="4">
        <v>2405</v>
      </c>
      <c r="L36" s="4">
        <v>43</v>
      </c>
      <c r="M36" s="4">
        <v>1175</v>
      </c>
      <c r="N36" s="4">
        <v>213</v>
      </c>
      <c r="O36" s="4">
        <v>2780</v>
      </c>
      <c r="P36" s="4"/>
      <c r="Q36" s="4">
        <v>8</v>
      </c>
      <c r="R36" s="4">
        <v>108</v>
      </c>
      <c r="S36" s="4">
        <v>30</v>
      </c>
      <c r="T36" s="4">
        <v>452</v>
      </c>
      <c r="U36" s="4">
        <v>2122</v>
      </c>
      <c r="V36" s="4"/>
      <c r="W36" s="4">
        <v>83</v>
      </c>
      <c r="X36" s="4">
        <v>3</v>
      </c>
      <c r="Y36" s="4"/>
      <c r="Z36" s="4">
        <v>32951</v>
      </c>
      <c r="AA36" s="4" t="str">
        <f>IF(AC36&lt;&gt;'Pivot 2016'!AB36,99999,"")</f>
        <v/>
      </c>
      <c r="AB36" s="1">
        <v>171100200202</v>
      </c>
      <c r="AC36" s="5">
        <f t="shared" si="2"/>
        <v>29.655899999999999</v>
      </c>
      <c r="AD36" s="7">
        <f t="shared" ref="AD36:AS38" si="5">B36/$Z36</f>
        <v>1.9847652575035658E-2</v>
      </c>
      <c r="AE36" s="7">
        <f t="shared" si="5"/>
        <v>0</v>
      </c>
      <c r="AF36" s="7">
        <f t="shared" si="5"/>
        <v>1.037904767685351E-2</v>
      </c>
      <c r="AG36" s="7">
        <f t="shared" si="5"/>
        <v>6.4944918211890384E-3</v>
      </c>
      <c r="AH36" s="7">
        <f t="shared" si="5"/>
        <v>0</v>
      </c>
      <c r="AI36" s="7">
        <f t="shared" si="5"/>
        <v>6.0696185244757369E-5</v>
      </c>
      <c r="AJ36" s="7">
        <f t="shared" si="5"/>
        <v>0</v>
      </c>
      <c r="AK36" s="7">
        <f t="shared" si="5"/>
        <v>0</v>
      </c>
      <c r="AL36" s="7">
        <f t="shared" si="5"/>
        <v>0.67727838305362509</v>
      </c>
      <c r="AM36" s="7">
        <f t="shared" si="5"/>
        <v>7.2987162756820739E-2</v>
      </c>
      <c r="AN36" s="7">
        <f t="shared" si="5"/>
        <v>1.3049679827622834E-3</v>
      </c>
      <c r="AO36" s="7">
        <f t="shared" si="5"/>
        <v>3.5659008831294955E-2</v>
      </c>
      <c r="AP36" s="7">
        <f t="shared" si="5"/>
        <v>6.4641437285666596E-3</v>
      </c>
      <c r="AQ36" s="7">
        <f t="shared" si="5"/>
        <v>8.4367697490212737E-2</v>
      </c>
      <c r="AR36" s="7">
        <f t="shared" si="5"/>
        <v>0</v>
      </c>
      <c r="AS36" s="7">
        <f t="shared" si="5"/>
        <v>2.4278474097902948E-4</v>
      </c>
      <c r="AT36" s="7">
        <f t="shared" si="4"/>
        <v>3.2775940032168977E-3</v>
      </c>
      <c r="AU36" s="7">
        <f t="shared" si="4"/>
        <v>9.1044277867136049E-4</v>
      </c>
      <c r="AV36" s="7">
        <f t="shared" si="4"/>
        <v>1.3717337865315165E-2</v>
      </c>
      <c r="AW36" s="7">
        <f t="shared" si="4"/>
        <v>6.439865254468756E-2</v>
      </c>
      <c r="AX36" s="7">
        <f t="shared" si="4"/>
        <v>0</v>
      </c>
      <c r="AY36" s="7">
        <f t="shared" si="4"/>
        <v>2.5188916876574307E-3</v>
      </c>
      <c r="AZ36" s="7">
        <f t="shared" si="4"/>
        <v>9.1044277867136057E-5</v>
      </c>
      <c r="BA36" s="7">
        <f t="shared" si="4"/>
        <v>0</v>
      </c>
    </row>
    <row r="37" spans="1:53" x14ac:dyDescent="0.2">
      <c r="A37" s="12">
        <v>171100200203</v>
      </c>
      <c r="B37" s="4">
        <v>192</v>
      </c>
      <c r="C37" s="4">
        <v>594</v>
      </c>
      <c r="D37" s="4">
        <v>1177</v>
      </c>
      <c r="E37" s="4">
        <v>1133</v>
      </c>
      <c r="F37" s="4">
        <v>2</v>
      </c>
      <c r="G37" s="4">
        <v>99</v>
      </c>
      <c r="H37" s="4"/>
      <c r="I37" s="4"/>
      <c r="J37" s="4">
        <v>25006</v>
      </c>
      <c r="K37" s="4">
        <v>4390</v>
      </c>
      <c r="L37" s="4">
        <v>929</v>
      </c>
      <c r="M37" s="4">
        <v>4439</v>
      </c>
      <c r="N37" s="4">
        <v>2679</v>
      </c>
      <c r="O37" s="4">
        <v>4437</v>
      </c>
      <c r="P37" s="4"/>
      <c r="Q37" s="4">
        <v>42</v>
      </c>
      <c r="R37" s="4">
        <v>295</v>
      </c>
      <c r="S37" s="4">
        <v>104</v>
      </c>
      <c r="T37" s="4">
        <v>15639</v>
      </c>
      <c r="U37" s="4">
        <v>5318</v>
      </c>
      <c r="V37" s="4"/>
      <c r="W37" s="4">
        <v>300</v>
      </c>
      <c r="X37" s="4">
        <v>87</v>
      </c>
      <c r="Y37" s="4"/>
      <c r="Z37" s="4">
        <v>66862</v>
      </c>
      <c r="AA37" s="4" t="str">
        <f>IF(AC37&lt;&gt;'Pivot 2016'!AB37,99999,"")</f>
        <v/>
      </c>
      <c r="AB37" s="1">
        <v>171100200203</v>
      </c>
      <c r="AC37" s="5">
        <f t="shared" si="2"/>
        <v>60.175800000000002</v>
      </c>
      <c r="AD37" s="7">
        <f t="shared" si="5"/>
        <v>2.8715862522808171E-3</v>
      </c>
      <c r="AE37" s="7">
        <f t="shared" si="5"/>
        <v>8.8839699679937774E-3</v>
      </c>
      <c r="AF37" s="7">
        <f t="shared" si="5"/>
        <v>1.7603421973617302E-2</v>
      </c>
      <c r="AG37" s="7">
        <f t="shared" si="5"/>
        <v>1.6945350124136279E-2</v>
      </c>
      <c r="AH37" s="7">
        <f t="shared" si="5"/>
        <v>2.9912356794591845E-5</v>
      </c>
      <c r="AI37" s="7">
        <f t="shared" si="5"/>
        <v>1.4806616613322963E-3</v>
      </c>
      <c r="AJ37" s="7">
        <f t="shared" si="5"/>
        <v>0</v>
      </c>
      <c r="AK37" s="7">
        <f t="shared" si="5"/>
        <v>0</v>
      </c>
      <c r="AL37" s="7">
        <f t="shared" si="5"/>
        <v>0.37399419700278186</v>
      </c>
      <c r="AM37" s="7">
        <f t="shared" si="5"/>
        <v>6.5657623164129097E-2</v>
      </c>
      <c r="AN37" s="7">
        <f t="shared" si="5"/>
        <v>1.3894289731087913E-2</v>
      </c>
      <c r="AO37" s="7">
        <f t="shared" si="5"/>
        <v>6.6390475905596602E-2</v>
      </c>
      <c r="AP37" s="7">
        <f t="shared" si="5"/>
        <v>4.0067601926355778E-2</v>
      </c>
      <c r="AQ37" s="7">
        <f t="shared" si="5"/>
        <v>6.6360563548802015E-2</v>
      </c>
      <c r="AR37" s="7">
        <f t="shared" si="5"/>
        <v>0</v>
      </c>
      <c r="AS37" s="7">
        <f t="shared" si="5"/>
        <v>6.2815949268642875E-4</v>
      </c>
      <c r="AT37" s="7">
        <f t="shared" si="4"/>
        <v>4.4120726272022974E-3</v>
      </c>
      <c r="AU37" s="7">
        <f t="shared" si="4"/>
        <v>1.555442553318776E-3</v>
      </c>
      <c r="AV37" s="7">
        <f t="shared" si="4"/>
        <v>0.23389967395531094</v>
      </c>
      <c r="AW37" s="7">
        <f t="shared" si="4"/>
        <v>7.9536956716819721E-2</v>
      </c>
      <c r="AX37" s="7">
        <f t="shared" si="4"/>
        <v>0</v>
      </c>
      <c r="AY37" s="7">
        <f t="shared" si="4"/>
        <v>4.4868535191887769E-3</v>
      </c>
      <c r="AZ37" s="7">
        <f t="shared" si="4"/>
        <v>1.3011875205647453E-3</v>
      </c>
      <c r="BA37" s="7">
        <f t="shared" si="4"/>
        <v>0</v>
      </c>
    </row>
    <row r="38" spans="1:53" x14ac:dyDescent="0.2">
      <c r="A38" s="12">
        <v>171100200204</v>
      </c>
      <c r="B38" s="4">
        <v>94</v>
      </c>
      <c r="C38" s="4">
        <v>594</v>
      </c>
      <c r="D38" s="4">
        <v>333</v>
      </c>
      <c r="E38" s="4">
        <v>1145</v>
      </c>
      <c r="F38" s="4"/>
      <c r="G38" s="4">
        <v>11</v>
      </c>
      <c r="H38" s="4"/>
      <c r="I38" s="4"/>
      <c r="J38" s="4">
        <v>4693</v>
      </c>
      <c r="K38" s="4">
        <v>1013</v>
      </c>
      <c r="L38" s="4">
        <v>1817</v>
      </c>
      <c r="M38" s="4">
        <v>6389</v>
      </c>
      <c r="N38" s="4">
        <v>4352</v>
      </c>
      <c r="O38" s="4">
        <v>1532</v>
      </c>
      <c r="P38" s="4"/>
      <c r="Q38" s="4">
        <v>940</v>
      </c>
      <c r="R38" s="4">
        <v>656</v>
      </c>
      <c r="S38" s="4">
        <v>754</v>
      </c>
      <c r="T38" s="4">
        <v>15400</v>
      </c>
      <c r="U38" s="4">
        <v>898</v>
      </c>
      <c r="V38" s="4"/>
      <c r="W38" s="4">
        <v>154</v>
      </c>
      <c r="X38" s="4">
        <v>16</v>
      </c>
      <c r="Y38" s="4"/>
      <c r="Z38" s="4">
        <v>40791</v>
      </c>
      <c r="AA38" s="4" t="str">
        <f>IF(AC38&lt;&gt;'Pivot 2016'!AB38,99999,"")</f>
        <v/>
      </c>
      <c r="AB38" s="1">
        <v>171100200204</v>
      </c>
      <c r="AC38" s="5">
        <f t="shared" si="2"/>
        <v>36.7119</v>
      </c>
      <c r="AD38" s="7">
        <f t="shared" si="5"/>
        <v>2.3044298987521757E-3</v>
      </c>
      <c r="AE38" s="7">
        <f t="shared" si="5"/>
        <v>1.4562035743178643E-2</v>
      </c>
      <c r="AF38" s="7">
        <f t="shared" si="5"/>
        <v>8.1635654923880273E-3</v>
      </c>
      <c r="AG38" s="7">
        <f t="shared" si="5"/>
        <v>2.8069917383736608E-2</v>
      </c>
      <c r="AH38" s="7">
        <f t="shared" si="5"/>
        <v>0</v>
      </c>
      <c r="AI38" s="7">
        <f t="shared" si="5"/>
        <v>2.6966732857738228E-4</v>
      </c>
      <c r="AJ38" s="7">
        <f t="shared" si="5"/>
        <v>0</v>
      </c>
      <c r="AK38" s="7">
        <f t="shared" si="5"/>
        <v>0</v>
      </c>
      <c r="AL38" s="7">
        <f t="shared" si="5"/>
        <v>0.11504988845578681</v>
      </c>
      <c r="AM38" s="7">
        <f t="shared" si="5"/>
        <v>2.483390944080802E-2</v>
      </c>
      <c r="AN38" s="7">
        <f t="shared" si="5"/>
        <v>4.4544139638645779E-2</v>
      </c>
      <c r="AO38" s="7">
        <f t="shared" si="5"/>
        <v>0.15662768748008138</v>
      </c>
      <c r="AP38" s="7">
        <f t="shared" si="5"/>
        <v>0.10669020126988797</v>
      </c>
      <c r="AQ38" s="7">
        <f t="shared" si="5"/>
        <v>3.7557304307322695E-2</v>
      </c>
      <c r="AR38" s="7">
        <f t="shared" si="5"/>
        <v>0</v>
      </c>
      <c r="AS38" s="7">
        <f t="shared" si="5"/>
        <v>2.3044298987521757E-2</v>
      </c>
      <c r="AT38" s="7">
        <f t="shared" si="4"/>
        <v>1.6081978867887523E-2</v>
      </c>
      <c r="AU38" s="7">
        <f t="shared" si="4"/>
        <v>1.8484469613395112E-2</v>
      </c>
      <c r="AV38" s="7">
        <f t="shared" si="4"/>
        <v>0.37753426000833518</v>
      </c>
      <c r="AW38" s="7">
        <f t="shared" si="4"/>
        <v>2.2014660096589932E-2</v>
      </c>
      <c r="AX38" s="7">
        <f t="shared" si="4"/>
        <v>0</v>
      </c>
      <c r="AY38" s="7">
        <f t="shared" si="4"/>
        <v>3.7753426000833516E-3</v>
      </c>
      <c r="AZ38" s="7">
        <f t="shared" si="4"/>
        <v>3.9224338702164695E-4</v>
      </c>
      <c r="BA38" s="7">
        <f t="shared" si="4"/>
        <v>0</v>
      </c>
    </row>
    <row r="39" spans="1:53" x14ac:dyDescent="0.2">
      <c r="A39" s="12" t="s">
        <v>64</v>
      </c>
      <c r="B39" s="4">
        <v>16361</v>
      </c>
      <c r="C39" s="4">
        <v>30334</v>
      </c>
      <c r="D39" s="4">
        <v>259194</v>
      </c>
      <c r="E39" s="4">
        <v>89135</v>
      </c>
      <c r="F39" s="4">
        <v>107</v>
      </c>
      <c r="G39" s="4">
        <v>2013</v>
      </c>
      <c r="H39" s="4">
        <v>0</v>
      </c>
      <c r="I39" s="4">
        <v>16</v>
      </c>
      <c r="J39" s="4">
        <v>1305145</v>
      </c>
      <c r="K39" s="4">
        <v>159854</v>
      </c>
      <c r="L39" s="4">
        <v>39159</v>
      </c>
      <c r="M39" s="4">
        <v>282235</v>
      </c>
      <c r="N39" s="4">
        <v>102679</v>
      </c>
      <c r="O39" s="4">
        <v>419740</v>
      </c>
      <c r="P39" s="4">
        <v>3328</v>
      </c>
      <c r="Q39" s="4">
        <v>40137</v>
      </c>
      <c r="R39" s="4">
        <v>59062</v>
      </c>
      <c r="S39" s="4">
        <v>23485</v>
      </c>
      <c r="T39" s="4">
        <v>218227</v>
      </c>
      <c r="U39" s="4">
        <v>190886</v>
      </c>
      <c r="V39" s="4">
        <v>780</v>
      </c>
      <c r="W39" s="4">
        <v>17033</v>
      </c>
      <c r="X39" s="4">
        <v>23757</v>
      </c>
      <c r="Y39" s="4">
        <v>5811</v>
      </c>
      <c r="Z39" s="4">
        <v>3288478</v>
      </c>
      <c r="AA39" s="4"/>
    </row>
    <row r="40" spans="1:53" x14ac:dyDescent="0.2">
      <c r="A40"/>
      <c r="AD40" s="7" t="str">
        <f>IF(AD4&lt;&gt;'Pivot 2016'!AC4,99999,"")</f>
        <v/>
      </c>
      <c r="AE40" s="7" t="str">
        <f>IF(AE4&lt;&gt;'Pivot 2016'!AD4,99999,"")</f>
        <v/>
      </c>
      <c r="AF40" s="7" t="str">
        <f>IF(AF4&lt;&gt;'Pivot 2016'!AE4,99999,"")</f>
        <v/>
      </c>
      <c r="AG40" s="7" t="str">
        <f>IF(AG4&lt;&gt;'Pivot 2016'!AF4,99999,"")</f>
        <v/>
      </c>
      <c r="AH40" s="7" t="str">
        <f>IF(AH4&lt;&gt;'Pivot 2016'!AG4,99999,"")</f>
        <v/>
      </c>
      <c r="AI40" s="7" t="str">
        <f>IF(AI4&lt;&gt;'Pivot 2016'!AH4,99999,"")</f>
        <v/>
      </c>
      <c r="AJ40" s="7" t="str">
        <f>IF(AJ4&lt;&gt;'Pivot 2016'!AI4,99999,"")</f>
        <v/>
      </c>
      <c r="AK40" s="7" t="str">
        <f>IF(AK4&lt;&gt;'Pivot 2016'!AJ4,99999,"")</f>
        <v/>
      </c>
      <c r="AL40" s="7" t="str">
        <f>IF(AL4&lt;&gt;'Pivot 2016'!AK4,99999,"")</f>
        <v/>
      </c>
      <c r="AM40" s="7" t="str">
        <f>IF(AM4&lt;&gt;'Pivot 2016'!AL4,99999,"")</f>
        <v/>
      </c>
      <c r="AN40" s="7" t="str">
        <f>IF(AN4&lt;&gt;'Pivot 2016'!AM4,99999,"")</f>
        <v/>
      </c>
      <c r="AO40" s="7" t="str">
        <f>IF(AO4&lt;&gt;'Pivot 2016'!AN4,99999,"")</f>
        <v/>
      </c>
      <c r="AP40" s="7" t="str">
        <f>IF(AP4&lt;&gt;'Pivot 2016'!AO4,99999,"")</f>
        <v/>
      </c>
      <c r="AQ40" s="7" t="str">
        <f>IF(AQ4&lt;&gt;'Pivot 2016'!AP4,99999,"")</f>
        <v/>
      </c>
      <c r="AR40" s="7" t="str">
        <f>IF(AR4&lt;&gt;'Pivot 2016'!AQ4,99999,"")</f>
        <v/>
      </c>
      <c r="AS40" s="7" t="str">
        <f>IF(AS4&lt;&gt;'Pivot 2016'!AR4,99999,"")</f>
        <v/>
      </c>
      <c r="AT40" s="7" t="str">
        <f>IF(AT4&lt;&gt;'Pivot 2016'!AS4,99999,"")</f>
        <v/>
      </c>
      <c r="AU40" s="7" t="str">
        <f>IF(AU4&lt;&gt;'Pivot 2016'!AT4,99999,"")</f>
        <v/>
      </c>
      <c r="AV40" s="7" t="str">
        <f>IF(AV4&lt;&gt;'Pivot 2016'!AU4,99999,"")</f>
        <v/>
      </c>
      <c r="AW40" s="7" t="str">
        <f>IF(AW4&lt;&gt;'Pivot 2016'!AV4,99999,"")</f>
        <v/>
      </c>
      <c r="AX40" s="7" t="str">
        <f>IF(AX4&lt;&gt;'Pivot 2016'!AW4,99999,"")</f>
        <v/>
      </c>
      <c r="AY40" s="7" t="str">
        <f>IF(AY4&lt;&gt;'Pivot 2016'!AX4,99999,"")</f>
        <v/>
      </c>
      <c r="AZ40" s="7" t="str">
        <f>IF(AZ4&lt;&gt;'Pivot 2016'!AY4,99999,"")</f>
        <v/>
      </c>
      <c r="BA40" s="7" t="str">
        <f>IF(BA4&lt;&gt;'Pivot 2016'!AZ4,99999,"")</f>
        <v/>
      </c>
    </row>
  </sheetData>
  <mergeCells count="1">
    <mergeCell ref="AD3:BA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Z39"/>
  <sheetViews>
    <sheetView topLeftCell="A3" workbookViewId="0">
      <selection activeCell="A34" sqref="A34:Z34"/>
      <pivotSelection pane="bottomRight" showHeader="1" extendable="1" axis="axisRow" start="29" max="35" activeRow="33" previousRow="33" click="1" r:id="rId1">
        <pivotArea dataOnly="0" fieldPosition="0">
          <references count="1">
            <reference field="3" count="1">
              <x v="29"/>
            </reference>
          </references>
        </pivotArea>
      </pivotSelection>
    </sheetView>
  </sheetViews>
  <sheetFormatPr baseColWidth="10" defaultRowHeight="16" x14ac:dyDescent="0.2"/>
  <cols>
    <col min="1" max="1" width="13.5" bestFit="1" customWidth="1"/>
    <col min="2" max="2" width="15.5" bestFit="1" customWidth="1"/>
    <col min="3" max="3" width="6.1640625" bestFit="1" customWidth="1"/>
    <col min="4" max="4" width="7.1640625" bestFit="1" customWidth="1"/>
    <col min="5" max="5" width="6.1640625" bestFit="1" customWidth="1"/>
    <col min="6" max="6" width="4.1640625" bestFit="1" customWidth="1"/>
    <col min="7" max="7" width="5.1640625" bestFit="1" customWidth="1"/>
    <col min="8" max="9" width="3.6640625" bestFit="1" customWidth="1"/>
    <col min="10" max="10" width="8.1640625" bestFit="1" customWidth="1"/>
    <col min="11" max="11" width="7.1640625" bestFit="1" customWidth="1"/>
    <col min="12" max="12" width="6.1640625" bestFit="1" customWidth="1"/>
    <col min="13" max="15" width="7.1640625" bestFit="1" customWidth="1"/>
    <col min="16" max="16" width="5.1640625" bestFit="1" customWidth="1"/>
    <col min="17" max="19" width="6.1640625" bestFit="1" customWidth="1"/>
    <col min="20" max="21" width="7.1640625" bestFit="1" customWidth="1"/>
    <col min="22" max="22" width="4.1640625" bestFit="1" customWidth="1"/>
    <col min="23" max="24" width="6.1640625" bestFit="1" customWidth="1"/>
    <col min="25" max="25" width="4.1640625" bestFit="1" customWidth="1"/>
    <col min="26" max="26" width="8.1640625" bestFit="1" customWidth="1"/>
    <col min="27" max="27" width="13.1640625" bestFit="1" customWidth="1"/>
    <col min="28" max="28" width="10.33203125" style="5" bestFit="1" customWidth="1"/>
    <col min="29" max="52" width="10.6640625" bestFit="1" customWidth="1"/>
  </cols>
  <sheetData>
    <row r="2" spans="1:52" ht="17" thickBot="1" x14ac:dyDescent="0.25"/>
    <row r="3" spans="1:52" ht="93" thickBot="1" x14ac:dyDescent="1.05">
      <c r="A3" s="2" t="s">
        <v>66</v>
      </c>
      <c r="B3" s="2" t="s">
        <v>65</v>
      </c>
      <c r="AC3" s="16" t="s">
        <v>70</v>
      </c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8"/>
    </row>
    <row r="4" spans="1:52" ht="167" x14ac:dyDescent="0.2">
      <c r="A4" s="2" t="s">
        <v>62</v>
      </c>
      <c r="B4" s="6" t="s">
        <v>18</v>
      </c>
      <c r="C4" s="6" t="s">
        <v>23</v>
      </c>
      <c r="D4" s="6" t="s">
        <v>14</v>
      </c>
      <c r="E4" s="6" t="s">
        <v>20</v>
      </c>
      <c r="F4" s="6" t="s">
        <v>25</v>
      </c>
      <c r="G4" s="6" t="s">
        <v>10</v>
      </c>
      <c r="H4" s="6" t="s">
        <v>51</v>
      </c>
      <c r="I4" s="6" t="s">
        <v>43</v>
      </c>
      <c r="J4" s="6" t="s">
        <v>16</v>
      </c>
      <c r="K4" s="6" t="s">
        <v>8</v>
      </c>
      <c r="L4" s="6" t="s">
        <v>6</v>
      </c>
      <c r="M4" s="6" t="s">
        <v>15</v>
      </c>
      <c r="N4" s="6" t="s">
        <v>9</v>
      </c>
      <c r="O4" s="6" t="s">
        <v>17</v>
      </c>
      <c r="P4" s="6" t="s">
        <v>27</v>
      </c>
      <c r="Q4" s="6" t="s">
        <v>19</v>
      </c>
      <c r="R4" s="6" t="s">
        <v>22</v>
      </c>
      <c r="S4" s="6" t="s">
        <v>21</v>
      </c>
      <c r="T4" s="6" t="s">
        <v>13</v>
      </c>
      <c r="U4" s="6" t="s">
        <v>12</v>
      </c>
      <c r="V4" s="6" t="s">
        <v>56</v>
      </c>
      <c r="W4" s="6" t="s">
        <v>7</v>
      </c>
      <c r="X4" s="6" t="s">
        <v>11</v>
      </c>
      <c r="Y4" s="6" t="s">
        <v>63</v>
      </c>
      <c r="Z4" s="6" t="s">
        <v>64</v>
      </c>
      <c r="AA4" s="8" t="s">
        <v>69</v>
      </c>
      <c r="AB4" s="9" t="s">
        <v>67</v>
      </c>
      <c r="AC4" s="8" t="s">
        <v>18</v>
      </c>
      <c r="AD4" s="8" t="s">
        <v>23</v>
      </c>
      <c r="AE4" s="8" t="s">
        <v>14</v>
      </c>
      <c r="AF4" s="8" t="s">
        <v>20</v>
      </c>
      <c r="AG4" s="8" t="s">
        <v>25</v>
      </c>
      <c r="AH4" s="8" t="s">
        <v>10</v>
      </c>
      <c r="AI4" s="8" t="s">
        <v>51</v>
      </c>
      <c r="AJ4" s="8" t="s">
        <v>43</v>
      </c>
      <c r="AK4" s="8" t="s">
        <v>16</v>
      </c>
      <c r="AL4" s="8" t="s">
        <v>8</v>
      </c>
      <c r="AM4" s="8" t="s">
        <v>6</v>
      </c>
      <c r="AN4" s="8" t="s">
        <v>15</v>
      </c>
      <c r="AO4" s="8" t="s">
        <v>9</v>
      </c>
      <c r="AP4" s="8" t="s">
        <v>17</v>
      </c>
      <c r="AQ4" s="8" t="s">
        <v>27</v>
      </c>
      <c r="AR4" s="8" t="s">
        <v>19</v>
      </c>
      <c r="AS4" s="8" t="s">
        <v>22</v>
      </c>
      <c r="AT4" s="8" t="s">
        <v>21</v>
      </c>
      <c r="AU4" s="8" t="s">
        <v>13</v>
      </c>
      <c r="AV4" s="8" t="s">
        <v>12</v>
      </c>
      <c r="AW4" s="8" t="s">
        <v>56</v>
      </c>
      <c r="AX4" s="8" t="s">
        <v>7</v>
      </c>
      <c r="AY4" s="8" t="s">
        <v>11</v>
      </c>
      <c r="AZ4" s="8" t="s">
        <v>68</v>
      </c>
    </row>
    <row r="5" spans="1:52" x14ac:dyDescent="0.2">
      <c r="A5" s="3" t="s">
        <v>5</v>
      </c>
      <c r="B5" s="4">
        <v>530</v>
      </c>
      <c r="C5" s="4">
        <v>303</v>
      </c>
      <c r="D5" s="4">
        <v>4728</v>
      </c>
      <c r="E5" s="4">
        <v>1044</v>
      </c>
      <c r="F5" s="4"/>
      <c r="G5" s="4">
        <v>78</v>
      </c>
      <c r="H5" s="4"/>
      <c r="I5" s="4"/>
      <c r="J5" s="4">
        <v>3335</v>
      </c>
      <c r="K5" s="4">
        <v>1412</v>
      </c>
      <c r="L5" s="4">
        <v>1891</v>
      </c>
      <c r="M5" s="4">
        <v>4183</v>
      </c>
      <c r="N5" s="4">
        <v>10558</v>
      </c>
      <c r="O5" s="4">
        <v>874</v>
      </c>
      <c r="P5" s="4"/>
      <c r="Q5" s="4">
        <v>1020</v>
      </c>
      <c r="R5" s="4">
        <v>61</v>
      </c>
      <c r="S5" s="4">
        <v>141</v>
      </c>
      <c r="T5" s="4">
        <v>5360</v>
      </c>
      <c r="U5" s="4">
        <v>2972</v>
      </c>
      <c r="V5" s="4"/>
      <c r="W5" s="4">
        <v>569</v>
      </c>
      <c r="X5" s="4">
        <v>521</v>
      </c>
      <c r="Y5" s="4">
        <v>156</v>
      </c>
      <c r="Z5" s="4">
        <v>39736</v>
      </c>
      <c r="AA5" s="4" t="s">
        <v>5</v>
      </c>
      <c r="AB5" s="5">
        <f>Z5*900/1000000</f>
        <v>35.7624</v>
      </c>
      <c r="AC5" s="7">
        <f>B5/$Z5</f>
        <v>1.3338031004630562E-2</v>
      </c>
      <c r="AD5" s="7">
        <f t="shared" ref="AD5:AZ16" si="0">C5/$Z5</f>
        <v>7.6253271592510571E-3</v>
      </c>
      <c r="AE5" s="7">
        <f t="shared" si="0"/>
        <v>0.11898530299979868</v>
      </c>
      <c r="AF5" s="7">
        <f t="shared" si="0"/>
        <v>2.627340446949869E-2</v>
      </c>
      <c r="AG5" s="7">
        <f t="shared" si="0"/>
        <v>0</v>
      </c>
      <c r="AH5" s="7">
        <f t="shared" si="0"/>
        <v>1.9629555063418562E-3</v>
      </c>
      <c r="AI5" s="7">
        <f t="shared" si="0"/>
        <v>0</v>
      </c>
      <c r="AJ5" s="7">
        <f t="shared" si="0"/>
        <v>0</v>
      </c>
      <c r="AK5" s="7">
        <f t="shared" si="0"/>
        <v>8.3928930944231928E-2</v>
      </c>
      <c r="AL5" s="7">
        <f t="shared" si="0"/>
        <v>3.5534527884034627E-2</v>
      </c>
      <c r="AM5" s="7">
        <f t="shared" si="0"/>
        <v>4.7589087980672441E-2</v>
      </c>
      <c r="AN5" s="7">
        <f t="shared" si="0"/>
        <v>0.10526978055164082</v>
      </c>
      <c r="AO5" s="7">
        <f t="shared" si="0"/>
        <v>0.26570364405073488</v>
      </c>
      <c r="AP5" s="7">
        <f t="shared" si="0"/>
        <v>2.1995168109522852E-2</v>
      </c>
      <c r="AQ5" s="7">
        <f t="shared" si="0"/>
        <v>0</v>
      </c>
      <c r="AR5" s="7">
        <f t="shared" si="0"/>
        <v>2.5669418159855042E-2</v>
      </c>
      <c r="AS5" s="7">
        <f t="shared" si="0"/>
        <v>1.5351318703442723E-3</v>
      </c>
      <c r="AT5" s="7">
        <f t="shared" si="0"/>
        <v>3.5484195691564326E-3</v>
      </c>
      <c r="AU5" s="7">
        <f t="shared" si="0"/>
        <v>0.13489027582041474</v>
      </c>
      <c r="AV5" s="7">
        <f t="shared" si="0"/>
        <v>7.4793638010871757E-2</v>
      </c>
      <c r="AW5" s="7">
        <f t="shared" si="0"/>
        <v>0</v>
      </c>
      <c r="AX5" s="7">
        <f t="shared" si="0"/>
        <v>1.431950875780149E-2</v>
      </c>
      <c r="AY5" s="7">
        <f t="shared" si="0"/>
        <v>1.3111536138514193E-2</v>
      </c>
      <c r="AZ5" s="7">
        <f t="shared" si="0"/>
        <v>3.9259110126837124E-3</v>
      </c>
    </row>
    <row r="6" spans="1:52" x14ac:dyDescent="0.2">
      <c r="A6" s="3" t="s">
        <v>24</v>
      </c>
      <c r="B6" s="4">
        <v>311</v>
      </c>
      <c r="C6" s="4">
        <v>510</v>
      </c>
      <c r="D6" s="4">
        <v>15709</v>
      </c>
      <c r="E6" s="4">
        <v>2413</v>
      </c>
      <c r="F6" s="4">
        <v>6</v>
      </c>
      <c r="G6" s="4">
        <v>8</v>
      </c>
      <c r="H6" s="4"/>
      <c r="I6" s="4"/>
      <c r="J6" s="4">
        <v>1540</v>
      </c>
      <c r="K6" s="4">
        <v>3981</v>
      </c>
      <c r="L6" s="4">
        <v>2965</v>
      </c>
      <c r="M6" s="4">
        <v>8477</v>
      </c>
      <c r="N6" s="4">
        <v>4156</v>
      </c>
      <c r="O6" s="4">
        <v>5522</v>
      </c>
      <c r="P6" s="4">
        <v>138</v>
      </c>
      <c r="Q6" s="4">
        <v>10538</v>
      </c>
      <c r="R6" s="4">
        <v>9195</v>
      </c>
      <c r="S6" s="4">
        <v>4611</v>
      </c>
      <c r="T6" s="4">
        <v>17318</v>
      </c>
      <c r="U6" s="4">
        <v>4544</v>
      </c>
      <c r="V6" s="4"/>
      <c r="W6" s="4">
        <v>527</v>
      </c>
      <c r="X6" s="4">
        <v>2027</v>
      </c>
      <c r="Y6" s="4"/>
      <c r="Z6" s="4">
        <v>94496</v>
      </c>
      <c r="AA6" s="4" t="s">
        <v>24</v>
      </c>
      <c r="AB6" s="5">
        <f t="shared" ref="AB6:AB38" si="1">Z6*900/1000000</f>
        <v>85.046400000000006</v>
      </c>
      <c r="AC6" s="7">
        <f t="shared" ref="AC6:AC38" si="2">B6/$Z6</f>
        <v>3.291144598713173E-3</v>
      </c>
      <c r="AD6" s="7">
        <f t="shared" si="0"/>
        <v>5.3970538435489336E-3</v>
      </c>
      <c r="AE6" s="7">
        <f t="shared" si="0"/>
        <v>0.1662398408398239</v>
      </c>
      <c r="AF6" s="7">
        <f t="shared" si="0"/>
        <v>2.5535472400948188E-2</v>
      </c>
      <c r="AG6" s="7">
        <f t="shared" si="0"/>
        <v>6.3494751100575682E-5</v>
      </c>
      <c r="AH6" s="7">
        <f t="shared" si="0"/>
        <v>8.4659668134100919E-5</v>
      </c>
      <c r="AI6" s="7">
        <f t="shared" si="0"/>
        <v>0</v>
      </c>
      <c r="AJ6" s="7">
        <f t="shared" si="0"/>
        <v>0</v>
      </c>
      <c r="AK6" s="7">
        <f t="shared" si="0"/>
        <v>1.6296986115814427E-2</v>
      </c>
      <c r="AL6" s="7">
        <f t="shared" si="0"/>
        <v>4.2128767355231966E-2</v>
      </c>
      <c r="AM6" s="7">
        <f t="shared" si="0"/>
        <v>3.137698950220115E-2</v>
      </c>
      <c r="AN6" s="7">
        <f t="shared" si="0"/>
        <v>8.9707500846596677E-2</v>
      </c>
      <c r="AO6" s="7">
        <f t="shared" si="0"/>
        <v>4.3980697595665426E-2</v>
      </c>
      <c r="AP6" s="7">
        <f t="shared" si="0"/>
        <v>5.8436335929563155E-2</v>
      </c>
      <c r="AQ6" s="7">
        <f t="shared" si="0"/>
        <v>1.4603792753132407E-3</v>
      </c>
      <c r="AR6" s="7">
        <f t="shared" si="0"/>
        <v>0.11151794784964443</v>
      </c>
      <c r="AS6" s="7">
        <f t="shared" si="0"/>
        <v>9.7305706061632233E-2</v>
      </c>
      <c r="AT6" s="7">
        <f t="shared" si="0"/>
        <v>4.8795716220792415E-2</v>
      </c>
      <c r="AU6" s="7">
        <f t="shared" si="0"/>
        <v>0.18326701659329495</v>
      </c>
      <c r="AV6" s="7">
        <f t="shared" si="0"/>
        <v>4.8086691500169317E-2</v>
      </c>
      <c r="AW6" s="7">
        <f t="shared" si="0"/>
        <v>0</v>
      </c>
      <c r="AX6" s="7">
        <f t="shared" si="0"/>
        <v>5.5769556383338977E-3</v>
      </c>
      <c r="AY6" s="7">
        <f t="shared" si="0"/>
        <v>2.145064341347782E-2</v>
      </c>
      <c r="AZ6" s="7">
        <f t="shared" si="0"/>
        <v>0</v>
      </c>
    </row>
    <row r="7" spans="1:52" x14ac:dyDescent="0.2">
      <c r="A7" s="3" t="s">
        <v>30</v>
      </c>
      <c r="B7" s="4">
        <v>196</v>
      </c>
      <c r="C7" s="4">
        <v>10422</v>
      </c>
      <c r="D7" s="4">
        <v>8638</v>
      </c>
      <c r="E7" s="4">
        <v>403</v>
      </c>
      <c r="F7" s="4"/>
      <c r="G7" s="4">
        <v>30</v>
      </c>
      <c r="H7" s="4"/>
      <c r="I7" s="4"/>
      <c r="J7" s="4">
        <v>20573</v>
      </c>
      <c r="K7" s="4">
        <v>3657</v>
      </c>
      <c r="L7" s="4">
        <v>51</v>
      </c>
      <c r="M7" s="4">
        <v>2725</v>
      </c>
      <c r="N7" s="4">
        <v>362</v>
      </c>
      <c r="O7" s="4">
        <v>15468</v>
      </c>
      <c r="P7" s="4"/>
      <c r="Q7" s="4">
        <v>1136</v>
      </c>
      <c r="R7" s="4">
        <v>1752</v>
      </c>
      <c r="S7" s="4">
        <v>419</v>
      </c>
      <c r="T7" s="4">
        <v>7342</v>
      </c>
      <c r="U7" s="4">
        <v>5280</v>
      </c>
      <c r="V7" s="4"/>
      <c r="W7" s="4">
        <v>267</v>
      </c>
      <c r="X7" s="4">
        <v>124</v>
      </c>
      <c r="Y7" s="4"/>
      <c r="Z7" s="4">
        <v>78845</v>
      </c>
      <c r="AA7" s="4" t="s">
        <v>30</v>
      </c>
      <c r="AB7" s="5">
        <f t="shared" si="1"/>
        <v>70.960499999999996</v>
      </c>
      <c r="AC7" s="7">
        <f t="shared" si="2"/>
        <v>2.4858900374151818E-3</v>
      </c>
      <c r="AD7" s="7">
        <f t="shared" si="0"/>
        <v>0.13218339780582156</v>
      </c>
      <c r="AE7" s="7">
        <f t="shared" si="0"/>
        <v>0.10955672522036908</v>
      </c>
      <c r="AF7" s="7">
        <f t="shared" si="0"/>
        <v>5.1112943116240726E-3</v>
      </c>
      <c r="AG7" s="7">
        <f t="shared" si="0"/>
        <v>0</v>
      </c>
      <c r="AH7" s="7">
        <f t="shared" si="0"/>
        <v>3.8049337307375232E-4</v>
      </c>
      <c r="AI7" s="7">
        <f t="shared" si="0"/>
        <v>0</v>
      </c>
      <c r="AJ7" s="7">
        <f t="shared" si="0"/>
        <v>0</v>
      </c>
      <c r="AK7" s="7">
        <f t="shared" si="0"/>
        <v>0.26092967214154356</v>
      </c>
      <c r="AL7" s="7">
        <f t="shared" si="0"/>
        <v>4.6382142177690405E-2</v>
      </c>
      <c r="AM7" s="7">
        <f t="shared" si="0"/>
        <v>6.468387342253789E-4</v>
      </c>
      <c r="AN7" s="7">
        <f t="shared" si="0"/>
        <v>3.4561481387532497E-2</v>
      </c>
      <c r="AO7" s="7">
        <f t="shared" si="0"/>
        <v>4.5912867017566111E-3</v>
      </c>
      <c r="AP7" s="7">
        <f t="shared" si="0"/>
        <v>0.19618238315682668</v>
      </c>
      <c r="AQ7" s="7">
        <f t="shared" si="0"/>
        <v>0</v>
      </c>
      <c r="AR7" s="7">
        <f t="shared" si="0"/>
        <v>1.4408015727059421E-2</v>
      </c>
      <c r="AS7" s="7">
        <f t="shared" si="0"/>
        <v>2.2220812987507135E-2</v>
      </c>
      <c r="AT7" s="7">
        <f t="shared" si="0"/>
        <v>5.3142241105967403E-3</v>
      </c>
      <c r="AU7" s="7">
        <f t="shared" si="0"/>
        <v>9.311941150358298E-2</v>
      </c>
      <c r="AV7" s="7">
        <f t="shared" si="0"/>
        <v>6.6966833660980399E-2</v>
      </c>
      <c r="AW7" s="7">
        <f t="shared" si="0"/>
        <v>0</v>
      </c>
      <c r="AX7" s="7">
        <f t="shared" si="0"/>
        <v>3.3863910203563953E-3</v>
      </c>
      <c r="AY7" s="7">
        <f t="shared" si="0"/>
        <v>1.5727059420381762E-3</v>
      </c>
      <c r="AZ7" s="7">
        <f t="shared" si="0"/>
        <v>0</v>
      </c>
    </row>
    <row r="8" spans="1:52" x14ac:dyDescent="0.2">
      <c r="A8" s="3" t="s">
        <v>32</v>
      </c>
      <c r="B8" s="4">
        <v>107</v>
      </c>
      <c r="C8" s="4">
        <v>2206</v>
      </c>
      <c r="D8" s="4">
        <v>3153</v>
      </c>
      <c r="E8" s="4">
        <v>2841</v>
      </c>
      <c r="F8" s="4"/>
      <c r="G8" s="4">
        <v>107</v>
      </c>
      <c r="H8" s="4"/>
      <c r="I8" s="4"/>
      <c r="J8" s="4">
        <v>11340</v>
      </c>
      <c r="K8" s="4">
        <v>1691</v>
      </c>
      <c r="L8" s="4">
        <v>4238</v>
      </c>
      <c r="M8" s="4">
        <v>6813</v>
      </c>
      <c r="N8" s="4">
        <v>6438</v>
      </c>
      <c r="O8" s="4">
        <v>3859</v>
      </c>
      <c r="P8" s="4"/>
      <c r="Q8" s="4">
        <v>644</v>
      </c>
      <c r="R8" s="4">
        <v>769</v>
      </c>
      <c r="S8" s="4">
        <v>330</v>
      </c>
      <c r="T8" s="4">
        <v>2553</v>
      </c>
      <c r="U8" s="4">
        <v>1005</v>
      </c>
      <c r="V8" s="4"/>
      <c r="W8" s="4">
        <v>578</v>
      </c>
      <c r="X8" s="4">
        <v>595</v>
      </c>
      <c r="Y8" s="4"/>
      <c r="Z8" s="4">
        <v>49267</v>
      </c>
      <c r="AA8" s="4" t="s">
        <v>32</v>
      </c>
      <c r="AB8" s="5">
        <f t="shared" si="1"/>
        <v>44.340299999999999</v>
      </c>
      <c r="AC8" s="7">
        <f t="shared" si="2"/>
        <v>2.1718391621166296E-3</v>
      </c>
      <c r="AD8" s="7">
        <f t="shared" si="0"/>
        <v>4.4776422351675567E-2</v>
      </c>
      <c r="AE8" s="7">
        <f t="shared" si="0"/>
        <v>6.399821381452088E-2</v>
      </c>
      <c r="AF8" s="7">
        <f t="shared" si="0"/>
        <v>5.7665374388535938E-2</v>
      </c>
      <c r="AG8" s="7">
        <f t="shared" si="0"/>
        <v>0</v>
      </c>
      <c r="AH8" s="7">
        <f t="shared" si="0"/>
        <v>2.1718391621166296E-3</v>
      </c>
      <c r="AI8" s="7">
        <f t="shared" si="0"/>
        <v>0</v>
      </c>
      <c r="AJ8" s="7">
        <f t="shared" si="0"/>
        <v>0</v>
      </c>
      <c r="AK8" s="7">
        <f t="shared" si="0"/>
        <v>0.23017435605983722</v>
      </c>
      <c r="AL8" s="7">
        <f t="shared" si="0"/>
        <v>3.4323177786347858E-2</v>
      </c>
      <c r="AM8" s="7">
        <f t="shared" si="0"/>
        <v>8.6021068869628764E-2</v>
      </c>
      <c r="AN8" s="7">
        <f t="shared" si="0"/>
        <v>0.13828729169626727</v>
      </c>
      <c r="AO8" s="7">
        <f t="shared" si="0"/>
        <v>0.1306757058477277</v>
      </c>
      <c r="AP8" s="7">
        <f t="shared" si="0"/>
        <v>7.832829277203808E-2</v>
      </c>
      <c r="AQ8" s="7">
        <f t="shared" si="0"/>
        <v>0</v>
      </c>
      <c r="AR8" s="7">
        <f t="shared" si="0"/>
        <v>1.3071630097225324E-2</v>
      </c>
      <c r="AS8" s="7">
        <f t="shared" si="0"/>
        <v>1.5608825380071854E-2</v>
      </c>
      <c r="AT8" s="7">
        <f t="shared" si="0"/>
        <v>6.6981955467148397E-3</v>
      </c>
      <c r="AU8" s="7">
        <f t="shared" si="0"/>
        <v>5.1819676456857533E-2</v>
      </c>
      <c r="AV8" s="7">
        <f t="shared" si="0"/>
        <v>2.0399050074086104E-2</v>
      </c>
      <c r="AW8" s="7">
        <f t="shared" si="0"/>
        <v>0</v>
      </c>
      <c r="AX8" s="7">
        <f t="shared" si="0"/>
        <v>1.1731990987882355E-2</v>
      </c>
      <c r="AY8" s="7">
        <f t="shared" si="0"/>
        <v>1.2077049546349484E-2</v>
      </c>
      <c r="AZ8" s="7">
        <f t="shared" si="0"/>
        <v>0</v>
      </c>
    </row>
    <row r="9" spans="1:52" x14ac:dyDescent="0.2">
      <c r="A9" s="3" t="s">
        <v>28</v>
      </c>
      <c r="B9" s="4">
        <v>538</v>
      </c>
      <c r="C9" s="4">
        <v>318</v>
      </c>
      <c r="D9" s="4">
        <v>3606</v>
      </c>
      <c r="E9" s="4">
        <v>1198</v>
      </c>
      <c r="F9" s="4">
        <v>8</v>
      </c>
      <c r="G9" s="4">
        <v>41</v>
      </c>
      <c r="H9" s="4"/>
      <c r="I9" s="4"/>
      <c r="J9" s="4">
        <v>148011</v>
      </c>
      <c r="K9" s="4">
        <v>11003</v>
      </c>
      <c r="L9" s="4">
        <v>137</v>
      </c>
      <c r="M9" s="4">
        <v>9102</v>
      </c>
      <c r="N9" s="4">
        <v>735</v>
      </c>
      <c r="O9" s="4">
        <v>11630</v>
      </c>
      <c r="P9" s="4">
        <v>654</v>
      </c>
      <c r="Q9" s="4">
        <v>1086</v>
      </c>
      <c r="R9" s="4">
        <v>2343</v>
      </c>
      <c r="S9" s="4">
        <v>752</v>
      </c>
      <c r="T9" s="4">
        <v>6498</v>
      </c>
      <c r="U9" s="4">
        <v>8662</v>
      </c>
      <c r="V9" s="4"/>
      <c r="W9" s="4">
        <v>532</v>
      </c>
      <c r="X9" s="4">
        <v>2364</v>
      </c>
      <c r="Y9" s="4"/>
      <c r="Z9" s="4">
        <v>209218</v>
      </c>
      <c r="AA9" s="4" t="s">
        <v>28</v>
      </c>
      <c r="AB9" s="5">
        <f t="shared" si="1"/>
        <v>188.2962</v>
      </c>
      <c r="AC9" s="7">
        <f t="shared" si="2"/>
        <v>2.5714804653519294E-3</v>
      </c>
      <c r="AD9" s="7">
        <f t="shared" si="0"/>
        <v>1.5199457025686126E-3</v>
      </c>
      <c r="AE9" s="7">
        <f t="shared" si="0"/>
        <v>1.7235610702712005E-2</v>
      </c>
      <c r="AF9" s="7">
        <f t="shared" si="0"/>
        <v>5.7260847537018806E-3</v>
      </c>
      <c r="AG9" s="7">
        <f t="shared" si="0"/>
        <v>3.8237627737575164E-5</v>
      </c>
      <c r="AH9" s="7">
        <f t="shared" si="0"/>
        <v>1.9596784215507269E-4</v>
      </c>
      <c r="AI9" s="7">
        <f t="shared" si="0"/>
        <v>0</v>
      </c>
      <c r="AJ9" s="7">
        <f t="shared" si="0"/>
        <v>0</v>
      </c>
      <c r="AK9" s="7">
        <f t="shared" si="0"/>
        <v>0.70744868988327969</v>
      </c>
      <c r="AL9" s="7">
        <f t="shared" si="0"/>
        <v>5.2591077249567436E-2</v>
      </c>
      <c r="AM9" s="7">
        <f t="shared" si="0"/>
        <v>6.5481937500597458E-4</v>
      </c>
      <c r="AN9" s="7">
        <f t="shared" si="0"/>
        <v>4.3504860958426136E-2</v>
      </c>
      <c r="AO9" s="7">
        <f t="shared" si="0"/>
        <v>3.5130820483897179E-3</v>
      </c>
      <c r="AP9" s="7">
        <f t="shared" si="0"/>
        <v>5.558795132349989E-2</v>
      </c>
      <c r="AQ9" s="7">
        <f t="shared" si="0"/>
        <v>3.1259260675467692E-3</v>
      </c>
      <c r="AR9" s="7">
        <f t="shared" si="0"/>
        <v>5.1907579653758277E-3</v>
      </c>
      <c r="AS9" s="7">
        <f t="shared" si="0"/>
        <v>1.1198845223642326E-2</v>
      </c>
      <c r="AT9" s="7">
        <f t="shared" si="0"/>
        <v>3.594337007332065E-3</v>
      </c>
      <c r="AU9" s="7">
        <f t="shared" si="0"/>
        <v>3.1058513129845425E-2</v>
      </c>
      <c r="AV9" s="7">
        <f t="shared" si="0"/>
        <v>4.1401791432859505E-2</v>
      </c>
      <c r="AW9" s="7">
        <f t="shared" si="0"/>
        <v>0</v>
      </c>
      <c r="AX9" s="7">
        <f t="shared" si="0"/>
        <v>2.5428022445487483E-3</v>
      </c>
      <c r="AY9" s="7">
        <f t="shared" si="0"/>
        <v>1.1299218996453459E-2</v>
      </c>
      <c r="AZ9" s="7">
        <f t="shared" si="0"/>
        <v>0</v>
      </c>
    </row>
    <row r="10" spans="1:52" x14ac:dyDescent="0.2">
      <c r="A10" s="3" t="s">
        <v>29</v>
      </c>
      <c r="B10" s="4">
        <v>679</v>
      </c>
      <c r="C10" s="4">
        <v>339</v>
      </c>
      <c r="D10" s="4">
        <v>3710</v>
      </c>
      <c r="E10" s="4">
        <v>1745</v>
      </c>
      <c r="F10" s="4">
        <v>37</v>
      </c>
      <c r="G10" s="4">
        <v>21</v>
      </c>
      <c r="H10" s="4"/>
      <c r="I10" s="4"/>
      <c r="J10" s="4">
        <v>82102</v>
      </c>
      <c r="K10" s="4">
        <v>9139</v>
      </c>
      <c r="L10" s="4">
        <v>479</v>
      </c>
      <c r="M10" s="4">
        <v>11221</v>
      </c>
      <c r="N10" s="4">
        <v>1781</v>
      </c>
      <c r="O10" s="4">
        <v>7358</v>
      </c>
      <c r="P10" s="4">
        <v>858</v>
      </c>
      <c r="Q10" s="4">
        <v>3647</v>
      </c>
      <c r="R10" s="4">
        <v>1657</v>
      </c>
      <c r="S10" s="4">
        <v>1315</v>
      </c>
      <c r="T10" s="4">
        <v>37079</v>
      </c>
      <c r="U10" s="4">
        <v>12325</v>
      </c>
      <c r="V10" s="4"/>
      <c r="W10" s="4">
        <v>470</v>
      </c>
      <c r="X10" s="4">
        <v>1473</v>
      </c>
      <c r="Y10" s="4"/>
      <c r="Z10" s="4">
        <v>177435</v>
      </c>
      <c r="AA10" s="4" t="s">
        <v>29</v>
      </c>
      <c r="AB10" s="5">
        <f t="shared" si="1"/>
        <v>159.69149999999999</v>
      </c>
      <c r="AC10" s="7">
        <f t="shared" si="2"/>
        <v>3.82675345901316E-3</v>
      </c>
      <c r="AD10" s="7">
        <f t="shared" si="0"/>
        <v>1.9105587961788825E-3</v>
      </c>
      <c r="AE10" s="7">
        <f t="shared" si="0"/>
        <v>2.0909065291515202E-2</v>
      </c>
      <c r="AF10" s="7">
        <f t="shared" si="0"/>
        <v>9.8345873136641594E-3</v>
      </c>
      <c r="AG10" s="7">
        <f t="shared" si="0"/>
        <v>2.0852706624961253E-4</v>
      </c>
      <c r="AH10" s="7">
        <f t="shared" si="0"/>
        <v>1.183531997632936E-4</v>
      </c>
      <c r="AI10" s="7">
        <f t="shared" si="0"/>
        <v>0</v>
      </c>
      <c r="AJ10" s="7">
        <f t="shared" si="0"/>
        <v>0</v>
      </c>
      <c r="AK10" s="7">
        <f t="shared" si="0"/>
        <v>0.4627159241412348</v>
      </c>
      <c r="AL10" s="7">
        <f t="shared" si="0"/>
        <v>5.1506185363654297E-2</v>
      </c>
      <c r="AM10" s="7">
        <f t="shared" si="0"/>
        <v>2.6995801279341733E-3</v>
      </c>
      <c r="AN10" s="7">
        <f t="shared" si="0"/>
        <v>6.3240059740186552E-2</v>
      </c>
      <c r="AO10" s="7">
        <f t="shared" si="0"/>
        <v>1.0037478513258376E-2</v>
      </c>
      <c r="AP10" s="7">
        <f t="shared" si="0"/>
        <v>4.1468706850395921E-2</v>
      </c>
      <c r="AQ10" s="7">
        <f t="shared" si="0"/>
        <v>4.8355735903288528E-3</v>
      </c>
      <c r="AR10" s="7">
        <f t="shared" si="0"/>
        <v>2.0554005692225322E-2</v>
      </c>
      <c r="AS10" s="7">
        <f t="shared" si="0"/>
        <v>9.3386310479894041E-3</v>
      </c>
      <c r="AT10" s="7">
        <f t="shared" si="0"/>
        <v>7.4111646518443377E-3</v>
      </c>
      <c r="AU10" s="7">
        <f t="shared" si="0"/>
        <v>0.20897229971538872</v>
      </c>
      <c r="AV10" s="7">
        <f t="shared" si="0"/>
        <v>6.9462056527742552E-2</v>
      </c>
      <c r="AW10" s="7">
        <f t="shared" si="0"/>
        <v>0</v>
      </c>
      <c r="AX10" s="7">
        <f t="shared" si="0"/>
        <v>2.6488573280356188E-3</v>
      </c>
      <c r="AY10" s="7">
        <f t="shared" si="0"/>
        <v>8.3016315833967375E-3</v>
      </c>
      <c r="AZ10" s="7">
        <f t="shared" si="0"/>
        <v>0</v>
      </c>
    </row>
    <row r="11" spans="1:52" x14ac:dyDescent="0.2">
      <c r="A11" s="3" t="s">
        <v>31</v>
      </c>
      <c r="B11" s="4">
        <v>326</v>
      </c>
      <c r="C11" s="4">
        <v>1095</v>
      </c>
      <c r="D11" s="4">
        <v>1813</v>
      </c>
      <c r="E11" s="4">
        <v>541</v>
      </c>
      <c r="F11" s="4">
        <v>2</v>
      </c>
      <c r="G11" s="4">
        <v>104</v>
      </c>
      <c r="H11" s="4"/>
      <c r="I11" s="4"/>
      <c r="J11" s="4">
        <v>66819</v>
      </c>
      <c r="K11" s="4">
        <v>6479</v>
      </c>
      <c r="L11" s="4">
        <v>67</v>
      </c>
      <c r="M11" s="4">
        <v>5694</v>
      </c>
      <c r="N11" s="4">
        <v>472</v>
      </c>
      <c r="O11" s="4">
        <v>4038</v>
      </c>
      <c r="P11" s="4">
        <v>587</v>
      </c>
      <c r="Q11" s="4">
        <v>2202</v>
      </c>
      <c r="R11" s="4">
        <v>849</v>
      </c>
      <c r="S11" s="4">
        <v>409</v>
      </c>
      <c r="T11" s="4">
        <v>20462</v>
      </c>
      <c r="U11" s="4">
        <v>4362</v>
      </c>
      <c r="V11" s="4"/>
      <c r="W11" s="4">
        <v>253</v>
      </c>
      <c r="X11" s="4">
        <v>1007</v>
      </c>
      <c r="Y11" s="4"/>
      <c r="Z11" s="4">
        <v>117581</v>
      </c>
      <c r="AA11" s="4" t="s">
        <v>31</v>
      </c>
      <c r="AB11" s="5">
        <f t="shared" si="1"/>
        <v>105.8229</v>
      </c>
      <c r="AC11" s="7">
        <f t="shared" si="2"/>
        <v>2.7725567906379434E-3</v>
      </c>
      <c r="AD11" s="7">
        <f t="shared" si="0"/>
        <v>9.3127290973881831E-3</v>
      </c>
      <c r="AE11" s="7">
        <f t="shared" si="0"/>
        <v>1.5419157857136783E-2</v>
      </c>
      <c r="AF11" s="7">
        <f t="shared" si="0"/>
        <v>4.6010835083899609E-3</v>
      </c>
      <c r="AG11" s="7">
        <f t="shared" si="0"/>
        <v>1.7009550862809468E-5</v>
      </c>
      <c r="AH11" s="7">
        <f t="shared" si="0"/>
        <v>8.844966448660923E-4</v>
      </c>
      <c r="AI11" s="7">
        <f t="shared" si="0"/>
        <v>0</v>
      </c>
      <c r="AJ11" s="7">
        <f t="shared" si="0"/>
        <v>0</v>
      </c>
      <c r="AK11" s="7">
        <f t="shared" si="0"/>
        <v>0.56828058955103289</v>
      </c>
      <c r="AL11" s="7">
        <f t="shared" si="0"/>
        <v>5.5102440020071267E-2</v>
      </c>
      <c r="AM11" s="7">
        <f t="shared" si="0"/>
        <v>5.6981995390411721E-4</v>
      </c>
      <c r="AN11" s="7">
        <f t="shared" si="0"/>
        <v>4.8426191306418551E-2</v>
      </c>
      <c r="AO11" s="7">
        <f t="shared" si="0"/>
        <v>4.0142540036230343E-3</v>
      </c>
      <c r="AP11" s="7">
        <f t="shared" si="0"/>
        <v>3.4342283192012317E-2</v>
      </c>
      <c r="AQ11" s="7">
        <f t="shared" si="0"/>
        <v>4.992303178234579E-3</v>
      </c>
      <c r="AR11" s="7">
        <f t="shared" si="0"/>
        <v>1.8727515499953225E-2</v>
      </c>
      <c r="AS11" s="7">
        <f t="shared" si="0"/>
        <v>7.2205543412626185E-3</v>
      </c>
      <c r="AT11" s="7">
        <f t="shared" si="0"/>
        <v>3.478453151444536E-3</v>
      </c>
      <c r="AU11" s="7">
        <f t="shared" si="0"/>
        <v>0.17402471487740367</v>
      </c>
      <c r="AV11" s="7">
        <f t="shared" si="0"/>
        <v>3.7097830431787451E-2</v>
      </c>
      <c r="AW11" s="7">
        <f t="shared" si="0"/>
        <v>0</v>
      </c>
      <c r="AX11" s="7">
        <f t="shared" si="0"/>
        <v>2.1517081841453977E-3</v>
      </c>
      <c r="AY11" s="7">
        <f t="shared" si="0"/>
        <v>8.5643088594245676E-3</v>
      </c>
      <c r="AZ11" s="7">
        <f t="shared" si="0"/>
        <v>0</v>
      </c>
    </row>
    <row r="12" spans="1:52" x14ac:dyDescent="0.2">
      <c r="A12" s="3" t="s">
        <v>26</v>
      </c>
      <c r="B12" s="4">
        <v>112</v>
      </c>
      <c r="C12" s="4">
        <v>12050</v>
      </c>
      <c r="D12" s="4">
        <v>18129</v>
      </c>
      <c r="E12" s="4">
        <v>2114</v>
      </c>
      <c r="F12" s="4">
        <v>4</v>
      </c>
      <c r="G12" s="4">
        <v>367</v>
      </c>
      <c r="H12" s="4"/>
      <c r="I12" s="4"/>
      <c r="J12" s="4">
        <v>2849</v>
      </c>
      <c r="K12" s="4">
        <v>2237</v>
      </c>
      <c r="L12" s="4">
        <v>1044</v>
      </c>
      <c r="M12" s="4">
        <v>7904</v>
      </c>
      <c r="N12" s="4">
        <v>2296</v>
      </c>
      <c r="O12" s="4">
        <v>6536</v>
      </c>
      <c r="P12" s="4">
        <v>12</v>
      </c>
      <c r="Q12" s="4">
        <v>4704</v>
      </c>
      <c r="R12" s="4">
        <v>6213</v>
      </c>
      <c r="S12" s="4">
        <v>1866</v>
      </c>
      <c r="T12" s="4">
        <v>23427</v>
      </c>
      <c r="U12" s="4">
        <v>3506</v>
      </c>
      <c r="V12" s="4"/>
      <c r="W12" s="4">
        <v>661</v>
      </c>
      <c r="X12" s="4">
        <v>899</v>
      </c>
      <c r="Y12" s="4"/>
      <c r="Z12" s="4">
        <v>96930</v>
      </c>
      <c r="AA12" s="4" t="s">
        <v>26</v>
      </c>
      <c r="AB12" s="5">
        <f t="shared" si="1"/>
        <v>87.236999999999995</v>
      </c>
      <c r="AC12" s="7">
        <f t="shared" si="2"/>
        <v>1.1554730217682864E-3</v>
      </c>
      <c r="AD12" s="7">
        <f t="shared" si="0"/>
        <v>0.12431651707417724</v>
      </c>
      <c r="AE12" s="7">
        <f t="shared" si="0"/>
        <v>0.18703187867533272</v>
      </c>
      <c r="AF12" s="7">
        <f t="shared" si="0"/>
        <v>2.1809553285876405E-2</v>
      </c>
      <c r="AG12" s="7">
        <f t="shared" si="0"/>
        <v>4.1266893634581658E-5</v>
      </c>
      <c r="AH12" s="7">
        <f t="shared" si="0"/>
        <v>3.786237490972867E-3</v>
      </c>
      <c r="AI12" s="7">
        <f t="shared" si="0"/>
        <v>0</v>
      </c>
      <c r="AJ12" s="7">
        <f t="shared" si="0"/>
        <v>0</v>
      </c>
      <c r="AK12" s="7">
        <f t="shared" si="0"/>
        <v>2.9392344991230786E-2</v>
      </c>
      <c r="AL12" s="7">
        <f t="shared" si="0"/>
        <v>2.3078510265139792E-2</v>
      </c>
      <c r="AM12" s="7">
        <f t="shared" si="0"/>
        <v>1.0770659238625812E-2</v>
      </c>
      <c r="AN12" s="7">
        <f t="shared" si="0"/>
        <v>8.1543381821933353E-2</v>
      </c>
      <c r="AO12" s="7">
        <f t="shared" si="0"/>
        <v>2.3687196946249871E-2</v>
      </c>
      <c r="AP12" s="7">
        <f t="shared" si="0"/>
        <v>6.7430104198906424E-2</v>
      </c>
      <c r="AQ12" s="7">
        <f t="shared" si="0"/>
        <v>1.2380068090374498E-4</v>
      </c>
      <c r="AR12" s="7">
        <f t="shared" si="0"/>
        <v>4.8529866914268027E-2</v>
      </c>
      <c r="AS12" s="7">
        <f t="shared" si="0"/>
        <v>6.4097802537913959E-2</v>
      </c>
      <c r="AT12" s="7">
        <f t="shared" si="0"/>
        <v>1.9251005880532343E-2</v>
      </c>
      <c r="AU12" s="7">
        <f t="shared" si="0"/>
        <v>0.24168987929433611</v>
      </c>
      <c r="AV12" s="7">
        <f t="shared" si="0"/>
        <v>3.6170432270710824E-2</v>
      </c>
      <c r="AW12" s="7">
        <f t="shared" si="0"/>
        <v>0</v>
      </c>
      <c r="AX12" s="7">
        <f t="shared" si="0"/>
        <v>6.8193541731146187E-3</v>
      </c>
      <c r="AY12" s="7">
        <f t="shared" si="0"/>
        <v>9.2747343443722267E-3</v>
      </c>
      <c r="AZ12" s="7">
        <f t="shared" si="0"/>
        <v>0</v>
      </c>
    </row>
    <row r="13" spans="1:52" x14ac:dyDescent="0.2">
      <c r="A13" s="3" t="s">
        <v>57</v>
      </c>
      <c r="B13" s="4">
        <v>193</v>
      </c>
      <c r="C13" s="4"/>
      <c r="D13" s="4">
        <v>3244</v>
      </c>
      <c r="E13" s="4">
        <v>359</v>
      </c>
      <c r="F13" s="4"/>
      <c r="G13" s="4">
        <v>27</v>
      </c>
      <c r="H13" s="4"/>
      <c r="I13" s="4"/>
      <c r="J13" s="4">
        <v>38072</v>
      </c>
      <c r="K13" s="4">
        <v>7436</v>
      </c>
      <c r="L13" s="4">
        <v>16</v>
      </c>
      <c r="M13" s="4">
        <v>2265</v>
      </c>
      <c r="N13" s="4">
        <v>467</v>
      </c>
      <c r="O13" s="4">
        <v>4808</v>
      </c>
      <c r="P13" s="4">
        <v>124</v>
      </c>
      <c r="Q13" s="4">
        <v>334</v>
      </c>
      <c r="R13" s="4">
        <v>1730</v>
      </c>
      <c r="S13" s="4">
        <v>344</v>
      </c>
      <c r="T13" s="4">
        <v>110</v>
      </c>
      <c r="U13" s="4">
        <v>8938</v>
      </c>
      <c r="V13" s="4"/>
      <c r="W13" s="4">
        <v>609</v>
      </c>
      <c r="X13" s="4">
        <v>847</v>
      </c>
      <c r="Y13" s="4"/>
      <c r="Z13" s="4">
        <v>69923</v>
      </c>
      <c r="AA13" s="4" t="s">
        <v>57</v>
      </c>
      <c r="AB13" s="5">
        <f t="shared" si="1"/>
        <v>62.930700000000002</v>
      </c>
      <c r="AC13" s="7">
        <f t="shared" si="2"/>
        <v>2.7601790541023699E-3</v>
      </c>
      <c r="AD13" s="7">
        <f t="shared" si="0"/>
        <v>0</v>
      </c>
      <c r="AE13" s="7">
        <f t="shared" si="0"/>
        <v>4.6393890422321699E-2</v>
      </c>
      <c r="AF13" s="7">
        <f t="shared" si="0"/>
        <v>5.1342190695479314E-3</v>
      </c>
      <c r="AG13" s="7">
        <f t="shared" si="0"/>
        <v>0</v>
      </c>
      <c r="AH13" s="7">
        <f t="shared" si="0"/>
        <v>3.8613903865680819E-4</v>
      </c>
      <c r="AI13" s="7">
        <f t="shared" si="0"/>
        <v>0</v>
      </c>
      <c r="AJ13" s="7">
        <f t="shared" si="0"/>
        <v>0</v>
      </c>
      <c r="AK13" s="7">
        <f t="shared" si="0"/>
        <v>0.54448464739785196</v>
      </c>
      <c r="AL13" s="7">
        <f t="shared" si="0"/>
        <v>0.10634555153526022</v>
      </c>
      <c r="AM13" s="7">
        <f t="shared" si="0"/>
        <v>2.2882313401884931E-4</v>
      </c>
      <c r="AN13" s="7">
        <f t="shared" si="0"/>
        <v>3.2392774909543356E-2</v>
      </c>
      <c r="AO13" s="7">
        <f t="shared" si="0"/>
        <v>6.6787752241751642E-3</v>
      </c>
      <c r="AP13" s="7">
        <f t="shared" si="0"/>
        <v>6.8761351772664223E-2</v>
      </c>
      <c r="AQ13" s="7">
        <f t="shared" si="0"/>
        <v>1.7733792886460821E-3</v>
      </c>
      <c r="AR13" s="7">
        <f t="shared" si="0"/>
        <v>4.776682922643479E-3</v>
      </c>
      <c r="AS13" s="7">
        <f t="shared" si="0"/>
        <v>2.4741501365788079E-2</v>
      </c>
      <c r="AT13" s="7">
        <f t="shared" si="0"/>
        <v>4.9196973814052605E-3</v>
      </c>
      <c r="AU13" s="7">
        <f t="shared" si="0"/>
        <v>1.5731590463795889E-3</v>
      </c>
      <c r="AV13" s="7">
        <f t="shared" si="0"/>
        <v>0.12782632324127968</v>
      </c>
      <c r="AW13" s="7">
        <f t="shared" si="0"/>
        <v>0</v>
      </c>
      <c r="AX13" s="7">
        <f t="shared" si="0"/>
        <v>8.7095805385924516E-3</v>
      </c>
      <c r="AY13" s="7">
        <f t="shared" si="0"/>
        <v>1.2113324657122835E-2</v>
      </c>
      <c r="AZ13" s="7">
        <f t="shared" si="0"/>
        <v>0</v>
      </c>
    </row>
    <row r="14" spans="1:52" x14ac:dyDescent="0.2">
      <c r="A14" s="3" t="s">
        <v>54</v>
      </c>
      <c r="B14" s="4">
        <v>486</v>
      </c>
      <c r="C14" s="4"/>
      <c r="D14" s="4">
        <v>6740</v>
      </c>
      <c r="E14" s="4">
        <v>867</v>
      </c>
      <c r="F14" s="4"/>
      <c r="G14" s="4">
        <v>9</v>
      </c>
      <c r="H14" s="4"/>
      <c r="I14" s="4"/>
      <c r="J14" s="4">
        <v>82270</v>
      </c>
      <c r="K14" s="4">
        <v>6992</v>
      </c>
      <c r="L14" s="4">
        <v>156</v>
      </c>
      <c r="M14" s="4">
        <v>7567</v>
      </c>
      <c r="N14" s="4">
        <v>750</v>
      </c>
      <c r="O14" s="4">
        <v>17655</v>
      </c>
      <c r="P14" s="4">
        <v>86</v>
      </c>
      <c r="Q14" s="4">
        <v>464</v>
      </c>
      <c r="R14" s="4">
        <v>2836</v>
      </c>
      <c r="S14" s="4">
        <v>1071</v>
      </c>
      <c r="T14" s="4">
        <v>96</v>
      </c>
      <c r="U14" s="4">
        <v>11863</v>
      </c>
      <c r="V14" s="4"/>
      <c r="W14" s="4">
        <v>375</v>
      </c>
      <c r="X14" s="4">
        <v>441</v>
      </c>
      <c r="Y14" s="4"/>
      <c r="Z14" s="4">
        <v>140724</v>
      </c>
      <c r="AA14" s="4" t="s">
        <v>54</v>
      </c>
      <c r="AB14" s="5">
        <f t="shared" si="1"/>
        <v>126.6516</v>
      </c>
      <c r="AC14" s="7">
        <f t="shared" si="2"/>
        <v>3.4535686876438986E-3</v>
      </c>
      <c r="AD14" s="7">
        <f t="shared" si="0"/>
        <v>0</v>
      </c>
      <c r="AE14" s="7">
        <f t="shared" si="0"/>
        <v>4.789517068872403E-2</v>
      </c>
      <c r="AF14" s="7">
        <f t="shared" si="0"/>
        <v>6.1609959921548564E-3</v>
      </c>
      <c r="AG14" s="7">
        <f t="shared" si="0"/>
        <v>0</v>
      </c>
      <c r="AH14" s="7">
        <f t="shared" si="0"/>
        <v>6.3954975697109239E-5</v>
      </c>
      <c r="AI14" s="7">
        <f t="shared" si="0"/>
        <v>0</v>
      </c>
      <c r="AJ14" s="7">
        <f t="shared" si="0"/>
        <v>0</v>
      </c>
      <c r="AK14" s="7">
        <f t="shared" si="0"/>
        <v>0.5846195389556863</v>
      </c>
      <c r="AL14" s="7">
        <f t="shared" si="0"/>
        <v>4.9685910008243087E-2</v>
      </c>
      <c r="AM14" s="7">
        <f t="shared" si="0"/>
        <v>1.1085529120832267E-3</v>
      </c>
      <c r="AN14" s="7">
        <f t="shared" si="0"/>
        <v>5.377192234444729E-2</v>
      </c>
      <c r="AO14" s="7">
        <f t="shared" si="0"/>
        <v>5.329581308092436E-3</v>
      </c>
      <c r="AP14" s="7">
        <f t="shared" si="0"/>
        <v>0.12545834399249595</v>
      </c>
      <c r="AQ14" s="7">
        <f t="shared" si="0"/>
        <v>6.1112532332793269E-4</v>
      </c>
      <c r="AR14" s="7">
        <f t="shared" si="0"/>
        <v>3.2972343026065206E-3</v>
      </c>
      <c r="AS14" s="7">
        <f t="shared" si="0"/>
        <v>2.01529234530002E-2</v>
      </c>
      <c r="AT14" s="7">
        <f t="shared" si="0"/>
        <v>7.6106421079559991E-3</v>
      </c>
      <c r="AU14" s="7">
        <f t="shared" si="0"/>
        <v>6.8218640743583181E-4</v>
      </c>
      <c r="AV14" s="7">
        <f t="shared" si="0"/>
        <v>8.4299764077200759E-2</v>
      </c>
      <c r="AW14" s="7">
        <f t="shared" si="0"/>
        <v>0</v>
      </c>
      <c r="AX14" s="7">
        <f t="shared" si="0"/>
        <v>2.664790654046218E-3</v>
      </c>
      <c r="AY14" s="7">
        <f t="shared" si="0"/>
        <v>3.1337938091583525E-3</v>
      </c>
      <c r="AZ14" s="7">
        <f t="shared" si="0"/>
        <v>0</v>
      </c>
    </row>
    <row r="15" spans="1:52" x14ac:dyDescent="0.2">
      <c r="A15" s="3" t="s">
        <v>47</v>
      </c>
      <c r="B15" s="4">
        <v>336</v>
      </c>
      <c r="C15" s="4">
        <v>76</v>
      </c>
      <c r="D15" s="4">
        <v>11827</v>
      </c>
      <c r="E15" s="4">
        <v>4926</v>
      </c>
      <c r="F15" s="4"/>
      <c r="G15" s="4">
        <v>49</v>
      </c>
      <c r="H15" s="4">
        <v>1</v>
      </c>
      <c r="I15" s="4"/>
      <c r="J15" s="4">
        <v>50390</v>
      </c>
      <c r="K15" s="4">
        <v>5927</v>
      </c>
      <c r="L15" s="4">
        <v>544</v>
      </c>
      <c r="M15" s="4">
        <v>11030</v>
      </c>
      <c r="N15" s="4">
        <v>2470</v>
      </c>
      <c r="O15" s="4">
        <v>22923</v>
      </c>
      <c r="P15" s="4">
        <v>18</v>
      </c>
      <c r="Q15" s="4">
        <v>585</v>
      </c>
      <c r="R15" s="4">
        <v>1911</v>
      </c>
      <c r="S15" s="4">
        <v>562</v>
      </c>
      <c r="T15" s="4">
        <v>1079</v>
      </c>
      <c r="U15" s="4">
        <v>7104</v>
      </c>
      <c r="V15" s="4"/>
      <c r="W15" s="4">
        <v>465</v>
      </c>
      <c r="X15" s="4">
        <v>224</v>
      </c>
      <c r="Y15" s="4"/>
      <c r="Z15" s="4">
        <v>122447</v>
      </c>
      <c r="AA15" s="4" t="s">
        <v>47</v>
      </c>
      <c r="AB15" s="5">
        <f t="shared" si="1"/>
        <v>110.20229999999999</v>
      </c>
      <c r="AC15" s="7">
        <f t="shared" si="2"/>
        <v>2.7440443620505199E-3</v>
      </c>
      <c r="AD15" s="7">
        <f t="shared" si="0"/>
        <v>6.2067670093999855E-4</v>
      </c>
      <c r="AE15" s="7">
        <f t="shared" si="0"/>
        <v>9.6588728184438977E-2</v>
      </c>
      <c r="AF15" s="7">
        <f t="shared" si="0"/>
        <v>4.0229650379347802E-2</v>
      </c>
      <c r="AG15" s="7">
        <f t="shared" si="0"/>
        <v>0</v>
      </c>
      <c r="AH15" s="7">
        <f t="shared" si="0"/>
        <v>4.0017313613236746E-4</v>
      </c>
      <c r="AI15" s="7">
        <f t="shared" si="0"/>
        <v>8.1667986965789274E-6</v>
      </c>
      <c r="AJ15" s="7">
        <f t="shared" si="0"/>
        <v>0</v>
      </c>
      <c r="AK15" s="7">
        <f t="shared" si="0"/>
        <v>0.41152498632061218</v>
      </c>
      <c r="AL15" s="7">
        <f t="shared" si="0"/>
        <v>4.8404615874623309E-2</v>
      </c>
      <c r="AM15" s="7">
        <f t="shared" si="0"/>
        <v>4.442738490938937E-3</v>
      </c>
      <c r="AN15" s="7">
        <f t="shared" si="0"/>
        <v>9.0079789623265571E-2</v>
      </c>
      <c r="AO15" s="7">
        <f t="shared" si="0"/>
        <v>2.0171992780549951E-2</v>
      </c>
      <c r="AP15" s="7">
        <f t="shared" si="0"/>
        <v>0.18720752652167877</v>
      </c>
      <c r="AQ15" s="7">
        <f t="shared" si="0"/>
        <v>1.470023765384207E-4</v>
      </c>
      <c r="AR15" s="7">
        <f t="shared" si="0"/>
        <v>4.7775772374986725E-3</v>
      </c>
      <c r="AS15" s="7">
        <f t="shared" si="0"/>
        <v>1.5606752309162331E-2</v>
      </c>
      <c r="AT15" s="7">
        <f t="shared" si="0"/>
        <v>4.5897408674773574E-3</v>
      </c>
      <c r="AU15" s="7">
        <f t="shared" si="0"/>
        <v>8.8119757936086628E-3</v>
      </c>
      <c r="AV15" s="7">
        <f t="shared" si="0"/>
        <v>5.8016937940496706E-2</v>
      </c>
      <c r="AW15" s="7">
        <f t="shared" si="0"/>
        <v>0</v>
      </c>
      <c r="AX15" s="7">
        <f t="shared" si="0"/>
        <v>3.7975613939092013E-3</v>
      </c>
      <c r="AY15" s="7">
        <f t="shared" si="0"/>
        <v>1.8293629080336799E-3</v>
      </c>
      <c r="AZ15" s="7">
        <f t="shared" si="0"/>
        <v>0</v>
      </c>
    </row>
    <row r="16" spans="1:52" x14ac:dyDescent="0.2">
      <c r="A16" s="3" t="s">
        <v>55</v>
      </c>
      <c r="B16" s="4">
        <v>1374</v>
      </c>
      <c r="C16" s="4"/>
      <c r="D16" s="4">
        <v>355</v>
      </c>
      <c r="E16" s="4"/>
      <c r="F16" s="4"/>
      <c r="G16" s="4"/>
      <c r="H16" s="4"/>
      <c r="I16" s="4"/>
      <c r="J16" s="4">
        <v>46477</v>
      </c>
      <c r="K16" s="4">
        <v>2439</v>
      </c>
      <c r="L16" s="4">
        <v>1</v>
      </c>
      <c r="M16" s="4">
        <v>361</v>
      </c>
      <c r="N16" s="4">
        <v>21</v>
      </c>
      <c r="O16" s="4">
        <v>483</v>
      </c>
      <c r="P16" s="4">
        <v>12</v>
      </c>
      <c r="Q16" s="4">
        <v>87</v>
      </c>
      <c r="R16" s="4">
        <v>171</v>
      </c>
      <c r="S16" s="4">
        <v>66</v>
      </c>
      <c r="T16" s="4"/>
      <c r="U16" s="4">
        <v>9714</v>
      </c>
      <c r="V16" s="4">
        <v>780</v>
      </c>
      <c r="W16" s="4">
        <v>1</v>
      </c>
      <c r="X16" s="4">
        <v>154</v>
      </c>
      <c r="Y16" s="4"/>
      <c r="Z16" s="4">
        <v>62496</v>
      </c>
      <c r="AA16" s="4" t="s">
        <v>55</v>
      </c>
      <c r="AB16" s="5">
        <f t="shared" si="1"/>
        <v>56.246400000000001</v>
      </c>
      <c r="AC16" s="7">
        <f t="shared" si="2"/>
        <v>2.1985407066052228E-2</v>
      </c>
      <c r="AD16" s="7">
        <f t="shared" si="0"/>
        <v>0</v>
      </c>
      <c r="AE16" s="7">
        <f t="shared" si="0"/>
        <v>5.6803635432667691E-3</v>
      </c>
      <c r="AF16" s="7">
        <f t="shared" ref="AF16:AF38" si="3">E16/$Z16</f>
        <v>0</v>
      </c>
      <c r="AG16" s="7">
        <f t="shared" ref="AG16:AG38" si="4">F16/$Z16</f>
        <v>0</v>
      </c>
      <c r="AH16" s="7">
        <f t="shared" ref="AH16:AH38" si="5">G16/$Z16</f>
        <v>0</v>
      </c>
      <c r="AI16" s="7">
        <f t="shared" ref="AI16:AI38" si="6">H16/$Z16</f>
        <v>0</v>
      </c>
      <c r="AJ16" s="7">
        <f t="shared" ref="AJ16:AJ38" si="7">I16/$Z16</f>
        <v>0</v>
      </c>
      <c r="AK16" s="7">
        <f t="shared" ref="AK16:AK38" si="8">J16/$Z16</f>
        <v>0.74367959549411167</v>
      </c>
      <c r="AL16" s="7">
        <f t="shared" ref="AL16:AL38" si="9">K16/$Z16</f>
        <v>3.9026497695852536E-2</v>
      </c>
      <c r="AM16" s="7">
        <f t="shared" ref="AM16:AM38" si="10">L16/$Z16</f>
        <v>1.6001024065540195E-5</v>
      </c>
      <c r="AN16" s="7">
        <f t="shared" ref="AN16:AN38" si="11">M16/$Z16</f>
        <v>5.7763696876600105E-3</v>
      </c>
      <c r="AO16" s="7">
        <f t="shared" ref="AO16:AO38" si="12">N16/$Z16</f>
        <v>3.3602150537634411E-4</v>
      </c>
      <c r="AP16" s="7">
        <f t="shared" ref="AP16:AP38" si="13">O16/$Z16</f>
        <v>7.7284946236559141E-3</v>
      </c>
      <c r="AQ16" s="7">
        <f t="shared" ref="AQ16:AQ38" si="14">P16/$Z16</f>
        <v>1.9201228878648233E-4</v>
      </c>
      <c r="AR16" s="7">
        <f t="shared" ref="AR16:AR38" si="15">Q16/$Z16</f>
        <v>1.3920890937019969E-3</v>
      </c>
      <c r="AS16" s="7">
        <f t="shared" ref="AS16:AS38" si="16">R16/$Z16</f>
        <v>2.7361751152073731E-3</v>
      </c>
      <c r="AT16" s="7">
        <f t="shared" ref="AT16:AT38" si="17">S16/$Z16</f>
        <v>1.0560675883256529E-3</v>
      </c>
      <c r="AU16" s="7">
        <f t="shared" ref="AU16:AU38" si="18">T16/$Z16</f>
        <v>0</v>
      </c>
      <c r="AV16" s="7">
        <f t="shared" ref="AV16:AV38" si="19">U16/$Z16</f>
        <v>0.15543394777265745</v>
      </c>
      <c r="AW16" s="7">
        <f t="shared" ref="AW16:AW38" si="20">V16/$Z16</f>
        <v>1.2480798771121352E-2</v>
      </c>
      <c r="AX16" s="7">
        <f t="shared" ref="AX16:AX38" si="21">W16/$Z16</f>
        <v>1.6001024065540195E-5</v>
      </c>
      <c r="AY16" s="7">
        <f t="shared" ref="AY16:AY38" si="22">X16/$Z16</f>
        <v>2.4641577060931898E-3</v>
      </c>
      <c r="AZ16" s="7">
        <f t="shared" ref="AZ16:AZ38" si="23">Y16/$Z16</f>
        <v>0</v>
      </c>
    </row>
    <row r="17" spans="1:52" x14ac:dyDescent="0.2">
      <c r="A17" s="3" t="s">
        <v>49</v>
      </c>
      <c r="B17" s="4">
        <v>166</v>
      </c>
      <c r="C17" s="4">
        <v>1</v>
      </c>
      <c r="D17" s="4">
        <v>2733</v>
      </c>
      <c r="E17" s="4">
        <v>435</v>
      </c>
      <c r="F17" s="4"/>
      <c r="G17" s="4">
        <v>304</v>
      </c>
      <c r="H17" s="4"/>
      <c r="I17" s="4"/>
      <c r="J17" s="4">
        <v>37500</v>
      </c>
      <c r="K17" s="4">
        <v>2091</v>
      </c>
      <c r="L17" s="4">
        <v>43</v>
      </c>
      <c r="M17" s="4">
        <v>1467</v>
      </c>
      <c r="N17" s="4">
        <v>209</v>
      </c>
      <c r="O17" s="4">
        <v>5820</v>
      </c>
      <c r="P17" s="4"/>
      <c r="Q17" s="4">
        <v>296</v>
      </c>
      <c r="R17" s="4">
        <v>518</v>
      </c>
      <c r="S17" s="4">
        <v>226</v>
      </c>
      <c r="T17" s="4">
        <v>827</v>
      </c>
      <c r="U17" s="4">
        <v>10947</v>
      </c>
      <c r="V17" s="4"/>
      <c r="W17" s="4">
        <v>555</v>
      </c>
      <c r="X17" s="4">
        <v>50</v>
      </c>
      <c r="Y17" s="4"/>
      <c r="Z17" s="4">
        <v>64188</v>
      </c>
      <c r="AA17" s="4" t="s">
        <v>49</v>
      </c>
      <c r="AB17" s="5">
        <f t="shared" si="1"/>
        <v>57.769199999999998</v>
      </c>
      <c r="AC17" s="7">
        <f t="shared" si="2"/>
        <v>2.5861531750482956E-3</v>
      </c>
      <c r="AD17" s="7">
        <f t="shared" ref="AD17:AD38" si="24">C17/$Z17</f>
        <v>1.5579235994266841E-5</v>
      </c>
      <c r="AE17" s="7">
        <f t="shared" ref="AE17:AE38" si="25">D17/$Z17</f>
        <v>4.2578051972331277E-2</v>
      </c>
      <c r="AF17" s="7">
        <f t="shared" si="3"/>
        <v>6.7769676575060757E-3</v>
      </c>
      <c r="AG17" s="7">
        <f t="shared" si="4"/>
        <v>0</v>
      </c>
      <c r="AH17" s="7">
        <f t="shared" si="5"/>
        <v>4.7360877422571194E-3</v>
      </c>
      <c r="AI17" s="7">
        <f t="shared" si="6"/>
        <v>0</v>
      </c>
      <c r="AJ17" s="7">
        <f t="shared" si="7"/>
        <v>0</v>
      </c>
      <c r="AK17" s="7">
        <f t="shared" si="8"/>
        <v>0.58422134978500651</v>
      </c>
      <c r="AL17" s="7">
        <f t="shared" si="9"/>
        <v>3.2576182464011963E-2</v>
      </c>
      <c r="AM17" s="7">
        <f t="shared" si="10"/>
        <v>6.6990714775347414E-4</v>
      </c>
      <c r="AN17" s="7">
        <f t="shared" si="11"/>
        <v>2.2854739203589457E-2</v>
      </c>
      <c r="AO17" s="7">
        <f t="shared" si="12"/>
        <v>3.25606032280177E-3</v>
      </c>
      <c r="AP17" s="7">
        <f t="shared" si="13"/>
        <v>9.0671153486633016E-2</v>
      </c>
      <c r="AQ17" s="7">
        <f t="shared" si="14"/>
        <v>0</v>
      </c>
      <c r="AR17" s="7">
        <f t="shared" si="15"/>
        <v>4.6114538543029849E-3</v>
      </c>
      <c r="AS17" s="7">
        <f t="shared" si="16"/>
        <v>8.0700442450302237E-3</v>
      </c>
      <c r="AT17" s="7">
        <f t="shared" si="17"/>
        <v>3.5209073347043061E-3</v>
      </c>
      <c r="AU17" s="7">
        <f t="shared" si="18"/>
        <v>1.2884028167258678E-2</v>
      </c>
      <c r="AV17" s="7">
        <f t="shared" si="19"/>
        <v>0.17054589642923912</v>
      </c>
      <c r="AW17" s="7">
        <f t="shared" si="20"/>
        <v>0</v>
      </c>
      <c r="AX17" s="7">
        <f t="shared" si="21"/>
        <v>8.6464759768180976E-3</v>
      </c>
      <c r="AY17" s="7">
        <f t="shared" si="22"/>
        <v>7.789617997133421E-4</v>
      </c>
      <c r="AZ17" s="7">
        <f t="shared" si="23"/>
        <v>0</v>
      </c>
    </row>
    <row r="18" spans="1:52" x14ac:dyDescent="0.2">
      <c r="A18" s="3" t="s">
        <v>45</v>
      </c>
      <c r="B18" s="4">
        <v>470</v>
      </c>
      <c r="C18" s="4">
        <v>18</v>
      </c>
      <c r="D18" s="4">
        <v>11321</v>
      </c>
      <c r="E18" s="4">
        <v>39</v>
      </c>
      <c r="F18" s="4">
        <v>1</v>
      </c>
      <c r="G18" s="4">
        <v>133</v>
      </c>
      <c r="H18" s="4"/>
      <c r="I18" s="4"/>
      <c r="J18" s="4">
        <v>45441</v>
      </c>
      <c r="K18" s="4">
        <v>5004</v>
      </c>
      <c r="L18" s="4">
        <v>1</v>
      </c>
      <c r="M18" s="4">
        <v>851</v>
      </c>
      <c r="N18" s="4">
        <v>21</v>
      </c>
      <c r="O18" s="4">
        <v>16598</v>
      </c>
      <c r="P18" s="4"/>
      <c r="Q18" s="4">
        <v>668</v>
      </c>
      <c r="R18" s="4">
        <v>644</v>
      </c>
      <c r="S18" s="4">
        <v>471</v>
      </c>
      <c r="T18" s="4">
        <v>690</v>
      </c>
      <c r="U18" s="4">
        <v>11844</v>
      </c>
      <c r="V18" s="4"/>
      <c r="W18" s="4">
        <v>303</v>
      </c>
      <c r="X18" s="4">
        <v>130</v>
      </c>
      <c r="Y18" s="4"/>
      <c r="Z18" s="4">
        <v>94648</v>
      </c>
      <c r="AA18" s="4" t="s">
        <v>45</v>
      </c>
      <c r="AB18" s="5">
        <f t="shared" si="1"/>
        <v>85.183199999999999</v>
      </c>
      <c r="AC18" s="7">
        <f t="shared" si="2"/>
        <v>4.9657678978953599E-3</v>
      </c>
      <c r="AD18" s="7">
        <f t="shared" si="24"/>
        <v>1.9017834502577972E-4</v>
      </c>
      <c r="AE18" s="7">
        <f t="shared" si="25"/>
        <v>0.11961161355760291</v>
      </c>
      <c r="AF18" s="7">
        <f t="shared" si="3"/>
        <v>4.120530808891894E-4</v>
      </c>
      <c r="AG18" s="7">
        <f t="shared" si="4"/>
        <v>1.0565463612543319E-5</v>
      </c>
      <c r="AH18" s="7">
        <f t="shared" si="5"/>
        <v>1.4052066604682615E-3</v>
      </c>
      <c r="AI18" s="7">
        <f t="shared" si="6"/>
        <v>0</v>
      </c>
      <c r="AJ18" s="7">
        <f t="shared" si="7"/>
        <v>0</v>
      </c>
      <c r="AK18" s="7">
        <f t="shared" si="8"/>
        <v>0.48010523201758093</v>
      </c>
      <c r="AL18" s="7">
        <f t="shared" si="9"/>
        <v>5.2869579917166766E-2</v>
      </c>
      <c r="AM18" s="7">
        <f t="shared" si="10"/>
        <v>1.0565463612543319E-5</v>
      </c>
      <c r="AN18" s="7">
        <f t="shared" si="11"/>
        <v>8.9912095342743643E-3</v>
      </c>
      <c r="AO18" s="7">
        <f t="shared" si="12"/>
        <v>2.2187473586340967E-4</v>
      </c>
      <c r="AP18" s="7">
        <f t="shared" si="13"/>
        <v>0.17536556504099399</v>
      </c>
      <c r="AQ18" s="7">
        <f t="shared" si="14"/>
        <v>0</v>
      </c>
      <c r="AR18" s="7">
        <f t="shared" si="15"/>
        <v>7.0577296931789366E-3</v>
      </c>
      <c r="AS18" s="7">
        <f t="shared" si="16"/>
        <v>6.804158566477897E-3</v>
      </c>
      <c r="AT18" s="7">
        <f t="shared" si="17"/>
        <v>4.9763333615079029E-3</v>
      </c>
      <c r="AU18" s="7">
        <f t="shared" si="18"/>
        <v>7.2901698926548901E-3</v>
      </c>
      <c r="AV18" s="7">
        <f t="shared" si="19"/>
        <v>0.12513735102696305</v>
      </c>
      <c r="AW18" s="7">
        <f t="shared" si="20"/>
        <v>0</v>
      </c>
      <c r="AX18" s="7">
        <f t="shared" si="21"/>
        <v>3.2013354746006253E-3</v>
      </c>
      <c r="AY18" s="7">
        <f t="shared" si="22"/>
        <v>1.3735102696306313E-3</v>
      </c>
      <c r="AZ18" s="7">
        <f t="shared" si="23"/>
        <v>0</v>
      </c>
    </row>
    <row r="19" spans="1:52" x14ac:dyDescent="0.2">
      <c r="A19" s="3" t="s">
        <v>48</v>
      </c>
      <c r="B19" s="4">
        <v>1286</v>
      </c>
      <c r="C19" s="4"/>
      <c r="D19" s="4">
        <v>10102</v>
      </c>
      <c r="E19" s="4">
        <v>679</v>
      </c>
      <c r="F19" s="4"/>
      <c r="G19" s="4">
        <v>63</v>
      </c>
      <c r="H19" s="4"/>
      <c r="I19" s="4"/>
      <c r="J19" s="4">
        <v>51770</v>
      </c>
      <c r="K19" s="4">
        <v>13947</v>
      </c>
      <c r="L19" s="4">
        <v>26</v>
      </c>
      <c r="M19" s="4">
        <v>2507</v>
      </c>
      <c r="N19" s="4">
        <v>235</v>
      </c>
      <c r="O19" s="4">
        <v>12958</v>
      </c>
      <c r="P19" s="4"/>
      <c r="Q19" s="4">
        <v>323</v>
      </c>
      <c r="R19" s="4">
        <v>1955</v>
      </c>
      <c r="S19" s="4">
        <v>645</v>
      </c>
      <c r="T19" s="4">
        <v>145</v>
      </c>
      <c r="U19" s="4">
        <v>20829</v>
      </c>
      <c r="V19" s="4"/>
      <c r="W19" s="4">
        <v>486</v>
      </c>
      <c r="X19" s="4">
        <v>290</v>
      </c>
      <c r="Y19" s="4"/>
      <c r="Z19" s="4">
        <v>118246</v>
      </c>
      <c r="AA19" s="4" t="s">
        <v>48</v>
      </c>
      <c r="AB19" s="5">
        <f t="shared" si="1"/>
        <v>106.42140000000001</v>
      </c>
      <c r="AC19" s="7">
        <f t="shared" si="2"/>
        <v>1.0875632156690289E-2</v>
      </c>
      <c r="AD19" s="7">
        <f t="shared" si="24"/>
        <v>0</v>
      </c>
      <c r="AE19" s="7">
        <f t="shared" si="25"/>
        <v>8.5432065355276282E-2</v>
      </c>
      <c r="AF19" s="7">
        <f t="shared" si="3"/>
        <v>5.7422661231669569E-3</v>
      </c>
      <c r="AG19" s="7">
        <f t="shared" si="4"/>
        <v>0</v>
      </c>
      <c r="AH19" s="7">
        <f t="shared" si="5"/>
        <v>5.3278757843817123E-4</v>
      </c>
      <c r="AI19" s="7">
        <f t="shared" si="6"/>
        <v>0</v>
      </c>
      <c r="AJ19" s="7">
        <f t="shared" si="7"/>
        <v>0</v>
      </c>
      <c r="AK19" s="7">
        <f t="shared" si="8"/>
        <v>0.43781607834514485</v>
      </c>
      <c r="AL19" s="7">
        <f t="shared" si="9"/>
        <v>0.11794902153138373</v>
      </c>
      <c r="AM19" s="7">
        <f t="shared" si="10"/>
        <v>2.1988058792686433E-4</v>
      </c>
      <c r="AN19" s="7">
        <f t="shared" si="11"/>
        <v>2.1201562843563417E-2</v>
      </c>
      <c r="AO19" s="7">
        <f t="shared" si="12"/>
        <v>1.9873822370312737E-3</v>
      </c>
      <c r="AP19" s="7">
        <f t="shared" si="13"/>
        <v>0.10958510224447339</v>
      </c>
      <c r="AQ19" s="7">
        <f t="shared" si="14"/>
        <v>0</v>
      </c>
      <c r="AR19" s="7">
        <f t="shared" si="15"/>
        <v>2.7315934577068148E-3</v>
      </c>
      <c r="AS19" s="7">
        <f t="shared" si="16"/>
        <v>1.6533328822962299E-2</v>
      </c>
      <c r="AT19" s="7">
        <f t="shared" si="17"/>
        <v>5.4547299697241345E-3</v>
      </c>
      <c r="AU19" s="7">
        <f t="shared" si="18"/>
        <v>1.2262571249767435E-3</v>
      </c>
      <c r="AV19" s="7">
        <f t="shared" si="19"/>
        <v>0.17614972176648683</v>
      </c>
      <c r="AW19" s="7">
        <f t="shared" si="20"/>
        <v>0</v>
      </c>
      <c r="AX19" s="7">
        <f t="shared" si="21"/>
        <v>4.1100756050944645E-3</v>
      </c>
      <c r="AY19" s="7">
        <f t="shared" si="22"/>
        <v>2.452514249953487E-3</v>
      </c>
      <c r="AZ19" s="7">
        <f t="shared" si="23"/>
        <v>0</v>
      </c>
    </row>
    <row r="20" spans="1:52" x14ac:dyDescent="0.2">
      <c r="A20" s="3" t="s">
        <v>33</v>
      </c>
      <c r="B20" s="4">
        <v>131</v>
      </c>
      <c r="C20" s="4">
        <v>850</v>
      </c>
      <c r="D20" s="4">
        <v>4044</v>
      </c>
      <c r="E20" s="4">
        <v>1620</v>
      </c>
      <c r="F20" s="4">
        <v>3</v>
      </c>
      <c r="G20" s="4">
        <v>28</v>
      </c>
      <c r="H20" s="4"/>
      <c r="I20" s="4"/>
      <c r="J20" s="4">
        <v>35749</v>
      </c>
      <c r="K20" s="4">
        <v>4311</v>
      </c>
      <c r="L20" s="4">
        <v>583</v>
      </c>
      <c r="M20" s="4">
        <v>7522</v>
      </c>
      <c r="N20" s="4">
        <v>3247</v>
      </c>
      <c r="O20" s="4">
        <v>8658</v>
      </c>
      <c r="P20" s="4">
        <v>20</v>
      </c>
      <c r="Q20" s="4">
        <v>329</v>
      </c>
      <c r="R20" s="4">
        <v>890</v>
      </c>
      <c r="S20" s="4">
        <v>232</v>
      </c>
      <c r="T20" s="4">
        <v>2739</v>
      </c>
      <c r="U20" s="4">
        <v>4519</v>
      </c>
      <c r="V20" s="4"/>
      <c r="W20" s="4">
        <v>394</v>
      </c>
      <c r="X20" s="4">
        <v>3021</v>
      </c>
      <c r="Y20" s="4"/>
      <c r="Z20" s="4">
        <v>78890</v>
      </c>
      <c r="AA20" s="4" t="s">
        <v>33</v>
      </c>
      <c r="AB20" s="5">
        <f t="shared" si="1"/>
        <v>71.001000000000005</v>
      </c>
      <c r="AC20" s="7">
        <f t="shared" si="2"/>
        <v>1.6605399923944734E-3</v>
      </c>
      <c r="AD20" s="7">
        <f t="shared" si="24"/>
        <v>1.077449613385727E-2</v>
      </c>
      <c r="AE20" s="7">
        <f t="shared" si="25"/>
        <v>5.1261249841551525E-2</v>
      </c>
      <c r="AF20" s="7">
        <f t="shared" si="3"/>
        <v>2.0534922043351504E-2</v>
      </c>
      <c r="AG20" s="7">
        <f t="shared" si="4"/>
        <v>3.8027633413613891E-5</v>
      </c>
      <c r="AH20" s="7">
        <f t="shared" si="5"/>
        <v>3.5492457852706301E-4</v>
      </c>
      <c r="AI20" s="7">
        <f t="shared" si="6"/>
        <v>0</v>
      </c>
      <c r="AJ20" s="7">
        <f t="shared" si="7"/>
        <v>0</v>
      </c>
      <c r="AK20" s="7">
        <f t="shared" si="8"/>
        <v>0.45314995563442767</v>
      </c>
      <c r="AL20" s="7">
        <f t="shared" si="9"/>
        <v>5.4645709215363165E-2</v>
      </c>
      <c r="AM20" s="7">
        <f t="shared" si="10"/>
        <v>7.3900367600456332E-3</v>
      </c>
      <c r="AN20" s="7">
        <f t="shared" si="11"/>
        <v>9.5347952845734565E-2</v>
      </c>
      <c r="AO20" s="7">
        <f t="shared" si="12"/>
        <v>4.1158575231334767E-2</v>
      </c>
      <c r="AP20" s="7">
        <f t="shared" si="13"/>
        <v>0.1097477500316897</v>
      </c>
      <c r="AQ20" s="7">
        <f t="shared" si="14"/>
        <v>2.535175560907593E-4</v>
      </c>
      <c r="AR20" s="7">
        <f t="shared" si="15"/>
        <v>4.1703637976929905E-3</v>
      </c>
      <c r="AS20" s="7">
        <f t="shared" si="16"/>
        <v>1.1281531246038787E-2</v>
      </c>
      <c r="AT20" s="7">
        <f t="shared" si="17"/>
        <v>2.9408036506528078E-3</v>
      </c>
      <c r="AU20" s="7">
        <f t="shared" si="18"/>
        <v>3.4719229306629483E-2</v>
      </c>
      <c r="AV20" s="7">
        <f t="shared" si="19"/>
        <v>5.7282291798707058E-2</v>
      </c>
      <c r="AW20" s="7">
        <f t="shared" si="20"/>
        <v>0</v>
      </c>
      <c r="AX20" s="7">
        <f t="shared" si="21"/>
        <v>4.9942958549879582E-3</v>
      </c>
      <c r="AY20" s="7">
        <f t="shared" si="22"/>
        <v>3.8293826847509191E-2</v>
      </c>
      <c r="AZ20" s="7">
        <f t="shared" si="23"/>
        <v>0</v>
      </c>
    </row>
    <row r="21" spans="1:52" x14ac:dyDescent="0.2">
      <c r="A21" s="3" t="s">
        <v>34</v>
      </c>
      <c r="B21" s="4">
        <v>607</v>
      </c>
      <c r="C21" s="4">
        <v>429</v>
      </c>
      <c r="D21" s="4">
        <v>2749</v>
      </c>
      <c r="E21" s="4">
        <v>2632</v>
      </c>
      <c r="F21" s="4">
        <v>29</v>
      </c>
      <c r="G21" s="4">
        <v>54</v>
      </c>
      <c r="H21" s="4"/>
      <c r="I21" s="4"/>
      <c r="J21" s="4">
        <v>19836</v>
      </c>
      <c r="K21" s="4">
        <v>3932</v>
      </c>
      <c r="L21" s="4">
        <v>1611</v>
      </c>
      <c r="M21" s="4">
        <v>7426</v>
      </c>
      <c r="N21" s="4">
        <v>2234</v>
      </c>
      <c r="O21" s="4">
        <v>6154</v>
      </c>
      <c r="P21" s="4">
        <v>17</v>
      </c>
      <c r="Q21" s="4">
        <v>1915</v>
      </c>
      <c r="R21" s="4">
        <v>718</v>
      </c>
      <c r="S21" s="4">
        <v>471</v>
      </c>
      <c r="T21" s="4">
        <v>4083</v>
      </c>
      <c r="U21" s="4">
        <v>2788</v>
      </c>
      <c r="V21" s="4"/>
      <c r="W21" s="4">
        <v>239</v>
      </c>
      <c r="X21" s="4">
        <v>198</v>
      </c>
      <c r="Y21" s="4"/>
      <c r="Z21" s="4">
        <v>58122</v>
      </c>
      <c r="AA21" s="4" t="s">
        <v>34</v>
      </c>
      <c r="AB21" s="5">
        <f t="shared" si="1"/>
        <v>52.309800000000003</v>
      </c>
      <c r="AC21" s="7">
        <f t="shared" si="2"/>
        <v>1.0443549774612024E-2</v>
      </c>
      <c r="AD21" s="7">
        <f t="shared" si="24"/>
        <v>7.3810261174770313E-3</v>
      </c>
      <c r="AE21" s="7">
        <f t="shared" si="25"/>
        <v>4.7297064794742091E-2</v>
      </c>
      <c r="AF21" s="7">
        <f t="shared" si="3"/>
        <v>4.5284057671793811E-2</v>
      </c>
      <c r="AG21" s="7">
        <f t="shared" si="4"/>
        <v>4.9895048346581324E-4</v>
      </c>
      <c r="AH21" s="7">
        <f t="shared" si="5"/>
        <v>9.2908021059151438E-4</v>
      </c>
      <c r="AI21" s="7">
        <f t="shared" si="6"/>
        <v>0</v>
      </c>
      <c r="AJ21" s="7">
        <f t="shared" si="7"/>
        <v>0</v>
      </c>
      <c r="AK21" s="7">
        <f t="shared" si="8"/>
        <v>0.3412821306906163</v>
      </c>
      <c r="AL21" s="7">
        <f t="shared" si="9"/>
        <v>6.7650803482330268E-2</v>
      </c>
      <c r="AM21" s="7">
        <f t="shared" si="10"/>
        <v>2.7717559615980179E-2</v>
      </c>
      <c r="AN21" s="7">
        <f t="shared" si="11"/>
        <v>0.12776573414541825</v>
      </c>
      <c r="AO21" s="7">
        <f t="shared" si="12"/>
        <v>3.8436392415952654E-2</v>
      </c>
      <c r="AP21" s="7">
        <f t="shared" si="13"/>
        <v>0.10588073362926259</v>
      </c>
      <c r="AQ21" s="7">
        <f t="shared" si="14"/>
        <v>2.9248821444547677E-4</v>
      </c>
      <c r="AR21" s="7">
        <f t="shared" si="15"/>
        <v>3.2947937097828707E-2</v>
      </c>
      <c r="AS21" s="7">
        <f t="shared" si="16"/>
        <v>1.2353325763050135E-2</v>
      </c>
      <c r="AT21" s="7">
        <f t="shared" si="17"/>
        <v>8.1036440590482092E-3</v>
      </c>
      <c r="AU21" s="7">
        <f t="shared" si="18"/>
        <v>7.0248787034169508E-2</v>
      </c>
      <c r="AV21" s="7">
        <f t="shared" si="19"/>
        <v>4.7968067169058187E-2</v>
      </c>
      <c r="AW21" s="7">
        <f t="shared" si="20"/>
        <v>0</v>
      </c>
      <c r="AX21" s="7">
        <f t="shared" si="21"/>
        <v>4.1120401913217024E-3</v>
      </c>
      <c r="AY21" s="7">
        <f t="shared" si="22"/>
        <v>3.4066274388355527E-3</v>
      </c>
      <c r="AZ21" s="7">
        <f t="shared" si="23"/>
        <v>0</v>
      </c>
    </row>
    <row r="22" spans="1:52" x14ac:dyDescent="0.2">
      <c r="A22" s="3" t="s">
        <v>35</v>
      </c>
      <c r="B22" s="4">
        <v>338</v>
      </c>
      <c r="C22" s="4">
        <v>577</v>
      </c>
      <c r="D22" s="4">
        <v>12371</v>
      </c>
      <c r="E22" s="4">
        <v>6021</v>
      </c>
      <c r="F22" s="4"/>
      <c r="G22" s="4">
        <v>33</v>
      </c>
      <c r="H22" s="4"/>
      <c r="I22" s="4"/>
      <c r="J22" s="4">
        <v>55921</v>
      </c>
      <c r="K22" s="4">
        <v>9384</v>
      </c>
      <c r="L22" s="4">
        <v>2056</v>
      </c>
      <c r="M22" s="4">
        <v>22054</v>
      </c>
      <c r="N22" s="4">
        <v>8696</v>
      </c>
      <c r="O22" s="4">
        <v>25548</v>
      </c>
      <c r="P22" s="4"/>
      <c r="Q22" s="4">
        <v>1962</v>
      </c>
      <c r="R22" s="4">
        <v>956</v>
      </c>
      <c r="S22" s="4">
        <v>752</v>
      </c>
      <c r="T22" s="4">
        <v>19275</v>
      </c>
      <c r="U22" s="4">
        <v>7768</v>
      </c>
      <c r="V22" s="4"/>
      <c r="W22" s="4">
        <v>1045</v>
      </c>
      <c r="X22" s="4">
        <v>615</v>
      </c>
      <c r="Y22" s="4"/>
      <c r="Z22" s="4">
        <v>175372</v>
      </c>
      <c r="AA22" s="4" t="s">
        <v>35</v>
      </c>
      <c r="AB22" s="5">
        <f t="shared" si="1"/>
        <v>157.8348</v>
      </c>
      <c r="AC22" s="7">
        <f t="shared" si="2"/>
        <v>1.9273316150810848E-3</v>
      </c>
      <c r="AD22" s="7">
        <f t="shared" si="24"/>
        <v>3.2901489405378283E-3</v>
      </c>
      <c r="AE22" s="7">
        <f t="shared" si="25"/>
        <v>7.0541477544876038E-2</v>
      </c>
      <c r="AF22" s="7">
        <f t="shared" si="3"/>
        <v>3.4332732705334948E-2</v>
      </c>
      <c r="AG22" s="7">
        <f t="shared" si="4"/>
        <v>0</v>
      </c>
      <c r="AH22" s="7">
        <f t="shared" si="5"/>
        <v>1.8817142987478046E-4</v>
      </c>
      <c r="AI22" s="7">
        <f t="shared" si="6"/>
        <v>0</v>
      </c>
      <c r="AJ22" s="7">
        <f t="shared" si="7"/>
        <v>0</v>
      </c>
      <c r="AK22" s="7">
        <f t="shared" si="8"/>
        <v>0.31887074333416965</v>
      </c>
      <c r="AL22" s="7">
        <f t="shared" si="9"/>
        <v>5.3509112058937575E-2</v>
      </c>
      <c r="AM22" s="7">
        <f t="shared" si="10"/>
        <v>1.1723650297652989E-2</v>
      </c>
      <c r="AN22" s="7">
        <f t="shared" si="11"/>
        <v>0.12575553680176996</v>
      </c>
      <c r="AO22" s="7">
        <f t="shared" si="12"/>
        <v>4.9586022854275484E-2</v>
      </c>
      <c r="AP22" s="7">
        <f t="shared" si="13"/>
        <v>0.14567889971033005</v>
      </c>
      <c r="AQ22" s="7">
        <f t="shared" si="14"/>
        <v>0</v>
      </c>
      <c r="AR22" s="7">
        <f t="shared" si="15"/>
        <v>1.1187646830736947E-2</v>
      </c>
      <c r="AS22" s="7">
        <f t="shared" si="16"/>
        <v>5.4512693018269739E-3</v>
      </c>
      <c r="AT22" s="7">
        <f t="shared" si="17"/>
        <v>4.288027735328331E-3</v>
      </c>
      <c r="AU22" s="7">
        <f t="shared" si="18"/>
        <v>0.10990922154049677</v>
      </c>
      <c r="AV22" s="7">
        <f t="shared" si="19"/>
        <v>4.4294414159614992E-2</v>
      </c>
      <c r="AW22" s="7">
        <f t="shared" si="20"/>
        <v>0</v>
      </c>
      <c r="AX22" s="7">
        <f t="shared" si="21"/>
        <v>5.9587619460347149E-3</v>
      </c>
      <c r="AY22" s="7">
        <f t="shared" si="22"/>
        <v>3.5068311931209088E-3</v>
      </c>
      <c r="AZ22" s="7">
        <f t="shared" si="23"/>
        <v>0</v>
      </c>
    </row>
    <row r="23" spans="1:52" x14ac:dyDescent="0.2">
      <c r="A23" s="3" t="s">
        <v>37</v>
      </c>
      <c r="B23" s="4">
        <v>169</v>
      </c>
      <c r="C23" s="4">
        <v>720</v>
      </c>
      <c r="D23" s="4">
        <v>13897</v>
      </c>
      <c r="E23" s="4">
        <v>3269</v>
      </c>
      <c r="F23" s="4"/>
      <c r="G23" s="4">
        <v>200</v>
      </c>
      <c r="H23" s="4"/>
      <c r="I23" s="4">
        <v>2</v>
      </c>
      <c r="J23" s="4">
        <v>25431</v>
      </c>
      <c r="K23" s="4">
        <v>2970</v>
      </c>
      <c r="L23" s="4">
        <v>211</v>
      </c>
      <c r="M23" s="4">
        <v>14551</v>
      </c>
      <c r="N23" s="4">
        <v>2961</v>
      </c>
      <c r="O23" s="4">
        <v>24948</v>
      </c>
      <c r="P23" s="4"/>
      <c r="Q23" s="4">
        <v>1092</v>
      </c>
      <c r="R23" s="4">
        <v>879</v>
      </c>
      <c r="S23" s="4">
        <v>204</v>
      </c>
      <c r="T23" s="4">
        <v>15147</v>
      </c>
      <c r="U23" s="4">
        <v>5010</v>
      </c>
      <c r="V23" s="4"/>
      <c r="W23" s="4">
        <v>787</v>
      </c>
      <c r="X23" s="4">
        <v>162</v>
      </c>
      <c r="Y23" s="4"/>
      <c r="Z23" s="4">
        <v>112610</v>
      </c>
      <c r="AA23" s="4" t="s">
        <v>37</v>
      </c>
      <c r="AB23" s="5">
        <f t="shared" si="1"/>
        <v>101.349</v>
      </c>
      <c r="AC23" s="7">
        <f t="shared" si="2"/>
        <v>1.5007548175117664E-3</v>
      </c>
      <c r="AD23" s="7">
        <f t="shared" si="24"/>
        <v>6.3937483349613715E-3</v>
      </c>
      <c r="AE23" s="7">
        <f t="shared" si="25"/>
        <v>0.12340822307077524</v>
      </c>
      <c r="AF23" s="7">
        <f t="shared" si="3"/>
        <v>2.9029393481928782E-2</v>
      </c>
      <c r="AG23" s="7">
        <f t="shared" si="4"/>
        <v>0</v>
      </c>
      <c r="AH23" s="7">
        <f t="shared" si="5"/>
        <v>1.7760412041559364E-3</v>
      </c>
      <c r="AI23" s="7">
        <f t="shared" si="6"/>
        <v>0</v>
      </c>
      <c r="AJ23" s="7">
        <f t="shared" si="7"/>
        <v>1.7760412041559363E-5</v>
      </c>
      <c r="AK23" s="7">
        <f t="shared" si="8"/>
        <v>0.22583251931444809</v>
      </c>
      <c r="AL23" s="7">
        <f t="shared" si="9"/>
        <v>2.6374211881715657E-2</v>
      </c>
      <c r="AM23" s="7">
        <f t="shared" si="10"/>
        <v>1.8737234703845129E-3</v>
      </c>
      <c r="AN23" s="7">
        <f t="shared" si="11"/>
        <v>0.12921587780836516</v>
      </c>
      <c r="AO23" s="7">
        <f t="shared" si="12"/>
        <v>2.6294290027528637E-2</v>
      </c>
      <c r="AP23" s="7">
        <f t="shared" si="13"/>
        <v>0.22154337980641151</v>
      </c>
      <c r="AQ23" s="7">
        <f t="shared" si="14"/>
        <v>0</v>
      </c>
      <c r="AR23" s="7">
        <f t="shared" si="15"/>
        <v>9.6971849746914137E-3</v>
      </c>
      <c r="AS23" s="7">
        <f t="shared" si="16"/>
        <v>7.8057010922653403E-3</v>
      </c>
      <c r="AT23" s="7">
        <f t="shared" si="17"/>
        <v>1.811562028239055E-3</v>
      </c>
      <c r="AU23" s="7">
        <f t="shared" si="18"/>
        <v>0.13450848059674986</v>
      </c>
      <c r="AV23" s="7">
        <f t="shared" si="19"/>
        <v>4.4489832164106208E-2</v>
      </c>
      <c r="AW23" s="7">
        <f t="shared" si="20"/>
        <v>0</v>
      </c>
      <c r="AX23" s="7">
        <f t="shared" si="21"/>
        <v>6.98872213835361E-3</v>
      </c>
      <c r="AY23" s="7">
        <f t="shared" si="22"/>
        <v>1.4385933753663085E-3</v>
      </c>
      <c r="AZ23" s="7">
        <f t="shared" si="23"/>
        <v>0</v>
      </c>
    </row>
    <row r="24" spans="1:52" x14ac:dyDescent="0.2">
      <c r="A24" s="3" t="s">
        <v>44</v>
      </c>
      <c r="B24" s="4">
        <v>242</v>
      </c>
      <c r="C24" s="4"/>
      <c r="D24" s="4">
        <v>17481</v>
      </c>
      <c r="E24" s="4">
        <v>2792</v>
      </c>
      <c r="F24" s="4">
        <v>1</v>
      </c>
      <c r="G24" s="4">
        <v>19</v>
      </c>
      <c r="H24" s="4"/>
      <c r="I24" s="4"/>
      <c r="J24" s="4">
        <v>20839</v>
      </c>
      <c r="K24" s="4">
        <v>3011</v>
      </c>
      <c r="L24" s="4">
        <v>78</v>
      </c>
      <c r="M24" s="4">
        <v>7273</v>
      </c>
      <c r="N24" s="4">
        <v>1257</v>
      </c>
      <c r="O24" s="4">
        <v>20951</v>
      </c>
      <c r="P24" s="4">
        <v>51</v>
      </c>
      <c r="Q24" s="4">
        <v>369</v>
      </c>
      <c r="R24" s="4">
        <v>3145</v>
      </c>
      <c r="S24" s="4">
        <v>1275</v>
      </c>
      <c r="T24" s="4">
        <v>563</v>
      </c>
      <c r="U24" s="4">
        <v>6977</v>
      </c>
      <c r="V24" s="4"/>
      <c r="W24" s="4">
        <v>183</v>
      </c>
      <c r="X24" s="4">
        <v>3606</v>
      </c>
      <c r="Y24" s="4"/>
      <c r="Z24" s="4">
        <v>90113</v>
      </c>
      <c r="AA24" s="4" t="s">
        <v>44</v>
      </c>
      <c r="AB24" s="5">
        <f t="shared" si="1"/>
        <v>81.101699999999994</v>
      </c>
      <c r="AC24" s="7">
        <f t="shared" si="2"/>
        <v>2.6855170730083339E-3</v>
      </c>
      <c r="AD24" s="7">
        <f t="shared" si="24"/>
        <v>0</v>
      </c>
      <c r="AE24" s="7">
        <f t="shared" si="25"/>
        <v>0.19398976840189538</v>
      </c>
      <c r="AF24" s="7">
        <f t="shared" si="3"/>
        <v>3.0983320941484579E-2</v>
      </c>
      <c r="AG24" s="7">
        <f t="shared" si="4"/>
        <v>1.1097177987637743E-5</v>
      </c>
      <c r="AH24" s="7">
        <f t="shared" si="5"/>
        <v>2.1084638176511713E-4</v>
      </c>
      <c r="AI24" s="7">
        <f t="shared" si="6"/>
        <v>0</v>
      </c>
      <c r="AJ24" s="7">
        <f t="shared" si="7"/>
        <v>0</v>
      </c>
      <c r="AK24" s="7">
        <f t="shared" si="8"/>
        <v>0.23125409208438294</v>
      </c>
      <c r="AL24" s="7">
        <f t="shared" si="9"/>
        <v>3.3413602920777247E-2</v>
      </c>
      <c r="AM24" s="7">
        <f t="shared" si="10"/>
        <v>8.6557988303574403E-4</v>
      </c>
      <c r="AN24" s="7">
        <f t="shared" si="11"/>
        <v>8.0709775504089309E-2</v>
      </c>
      <c r="AO24" s="7">
        <f t="shared" si="12"/>
        <v>1.3949152730460644E-2</v>
      </c>
      <c r="AP24" s="7">
        <f t="shared" si="13"/>
        <v>0.23249697601899838</v>
      </c>
      <c r="AQ24" s="7">
        <f t="shared" si="14"/>
        <v>5.659560773695249E-4</v>
      </c>
      <c r="AR24" s="7">
        <f t="shared" si="15"/>
        <v>4.0948586774383275E-3</v>
      </c>
      <c r="AS24" s="7">
        <f t="shared" si="16"/>
        <v>3.4900624771120707E-2</v>
      </c>
      <c r="AT24" s="7">
        <f t="shared" si="17"/>
        <v>1.4148901934238123E-2</v>
      </c>
      <c r="AU24" s="7">
        <f t="shared" si="18"/>
        <v>6.2477112070400496E-3</v>
      </c>
      <c r="AV24" s="7">
        <f t="shared" si="19"/>
        <v>7.7425010819748535E-2</v>
      </c>
      <c r="AW24" s="7">
        <f t="shared" si="20"/>
        <v>0</v>
      </c>
      <c r="AX24" s="7">
        <f t="shared" si="21"/>
        <v>2.0307835717377071E-3</v>
      </c>
      <c r="AY24" s="7">
        <f t="shared" si="22"/>
        <v>4.0016423823421701E-2</v>
      </c>
      <c r="AZ24" s="7">
        <f t="shared" si="23"/>
        <v>0</v>
      </c>
    </row>
    <row r="25" spans="1:52" x14ac:dyDescent="0.2">
      <c r="A25" s="3" t="s">
        <v>50</v>
      </c>
      <c r="B25" s="4">
        <v>85</v>
      </c>
      <c r="C25" s="4"/>
      <c r="D25" s="4">
        <v>5626</v>
      </c>
      <c r="E25" s="4">
        <v>5068</v>
      </c>
      <c r="F25" s="4"/>
      <c r="G25" s="4">
        <v>6</v>
      </c>
      <c r="H25" s="4"/>
      <c r="I25" s="4">
        <v>2</v>
      </c>
      <c r="J25" s="4">
        <v>11835</v>
      </c>
      <c r="K25" s="4">
        <v>512</v>
      </c>
      <c r="L25" s="4">
        <v>15204</v>
      </c>
      <c r="M25" s="4">
        <v>38935</v>
      </c>
      <c r="N25" s="4">
        <v>26420</v>
      </c>
      <c r="O25" s="4">
        <v>9355</v>
      </c>
      <c r="P25" s="4"/>
      <c r="Q25" s="4">
        <v>142</v>
      </c>
      <c r="R25" s="4">
        <v>795</v>
      </c>
      <c r="S25" s="4">
        <v>49</v>
      </c>
      <c r="T25" s="4">
        <v>77</v>
      </c>
      <c r="U25" s="4">
        <v>975</v>
      </c>
      <c r="V25" s="4"/>
      <c r="W25" s="4">
        <v>544</v>
      </c>
      <c r="X25" s="4">
        <v>204</v>
      </c>
      <c r="Y25" s="4"/>
      <c r="Z25" s="4">
        <v>115834</v>
      </c>
      <c r="AA25" s="4" t="s">
        <v>50</v>
      </c>
      <c r="AB25" s="5">
        <f t="shared" si="1"/>
        <v>104.25060000000001</v>
      </c>
      <c r="AC25" s="7">
        <f t="shared" si="2"/>
        <v>7.3380872628071208E-4</v>
      </c>
      <c r="AD25" s="7">
        <f t="shared" si="24"/>
        <v>0</v>
      </c>
      <c r="AE25" s="7">
        <f t="shared" si="25"/>
        <v>4.856950463594454E-2</v>
      </c>
      <c r="AF25" s="7">
        <f t="shared" si="3"/>
        <v>4.3752266174007633E-2</v>
      </c>
      <c r="AG25" s="7">
        <f t="shared" si="4"/>
        <v>0</v>
      </c>
      <c r="AH25" s="7">
        <f t="shared" si="5"/>
        <v>5.1798263031579672E-5</v>
      </c>
      <c r="AI25" s="7">
        <f t="shared" si="6"/>
        <v>0</v>
      </c>
      <c r="AJ25" s="7">
        <f t="shared" si="7"/>
        <v>1.7266087677193224E-5</v>
      </c>
      <c r="AK25" s="7">
        <f t="shared" si="8"/>
        <v>0.1021720738297909</v>
      </c>
      <c r="AL25" s="7">
        <f t="shared" si="9"/>
        <v>4.4201184453614654E-3</v>
      </c>
      <c r="AM25" s="7">
        <f t="shared" si="10"/>
        <v>0.1312567985220229</v>
      </c>
      <c r="AN25" s="7">
        <f t="shared" si="11"/>
        <v>0.33612756185575909</v>
      </c>
      <c r="AO25" s="7">
        <f t="shared" si="12"/>
        <v>0.2280850182157225</v>
      </c>
      <c r="AP25" s="7">
        <f t="shared" si="13"/>
        <v>8.0762125110071303E-2</v>
      </c>
      <c r="AQ25" s="7">
        <f t="shared" si="14"/>
        <v>0</v>
      </c>
      <c r="AR25" s="7">
        <f t="shared" si="15"/>
        <v>1.2258922250807189E-3</v>
      </c>
      <c r="AS25" s="7">
        <f t="shared" si="16"/>
        <v>6.8632698516843072E-3</v>
      </c>
      <c r="AT25" s="7">
        <f t="shared" si="17"/>
        <v>4.23019148091234E-4</v>
      </c>
      <c r="AU25" s="7">
        <f t="shared" si="18"/>
        <v>6.6474437557193921E-4</v>
      </c>
      <c r="AV25" s="7">
        <f t="shared" si="19"/>
        <v>8.4172177426316969E-3</v>
      </c>
      <c r="AW25" s="7">
        <f t="shared" si="20"/>
        <v>0</v>
      </c>
      <c r="AX25" s="7">
        <f t="shared" si="21"/>
        <v>4.6963758481965573E-3</v>
      </c>
      <c r="AY25" s="7">
        <f t="shared" si="22"/>
        <v>1.761140943073709E-3</v>
      </c>
      <c r="AZ25" s="7">
        <f t="shared" si="23"/>
        <v>0</v>
      </c>
    </row>
    <row r="26" spans="1:52" x14ac:dyDescent="0.2">
      <c r="A26" s="3" t="s">
        <v>58</v>
      </c>
      <c r="B26" s="4">
        <v>192</v>
      </c>
      <c r="C26" s="4">
        <v>118</v>
      </c>
      <c r="D26" s="4">
        <v>15138</v>
      </c>
      <c r="E26" s="4">
        <v>7301</v>
      </c>
      <c r="F26" s="4">
        <v>2</v>
      </c>
      <c r="G26" s="4">
        <v>1</v>
      </c>
      <c r="H26" s="4"/>
      <c r="I26" s="4"/>
      <c r="J26" s="4">
        <v>31405</v>
      </c>
      <c r="K26" s="4">
        <v>5111</v>
      </c>
      <c r="L26" s="4">
        <v>264</v>
      </c>
      <c r="M26" s="4">
        <v>6112</v>
      </c>
      <c r="N26" s="4">
        <v>714</v>
      </c>
      <c r="O26" s="4">
        <v>26831</v>
      </c>
      <c r="P26" s="4"/>
      <c r="Q26" s="4">
        <v>60</v>
      </c>
      <c r="R26" s="4">
        <v>954</v>
      </c>
      <c r="S26" s="4">
        <v>140</v>
      </c>
      <c r="T26" s="4">
        <v>6030</v>
      </c>
      <c r="U26" s="4">
        <v>4503</v>
      </c>
      <c r="V26" s="4"/>
      <c r="W26" s="4">
        <v>812</v>
      </c>
      <c r="X26" s="4">
        <v>21</v>
      </c>
      <c r="Y26" s="4"/>
      <c r="Z26" s="4">
        <v>105709</v>
      </c>
      <c r="AA26" s="4" t="s">
        <v>58</v>
      </c>
      <c r="AB26" s="5">
        <f t="shared" si="1"/>
        <v>95.138099999999994</v>
      </c>
      <c r="AC26" s="7">
        <f t="shared" si="2"/>
        <v>1.8163070315677947E-3</v>
      </c>
      <c r="AD26" s="7">
        <f t="shared" si="24"/>
        <v>1.1162720298177071E-3</v>
      </c>
      <c r="AE26" s="7">
        <f t="shared" si="25"/>
        <v>0.1432044575201733</v>
      </c>
      <c r="AF26" s="7">
        <f t="shared" si="3"/>
        <v>6.9066966861856607E-2</v>
      </c>
      <c r="AG26" s="7">
        <f t="shared" si="4"/>
        <v>1.8919864912164526E-5</v>
      </c>
      <c r="AH26" s="7">
        <f t="shared" si="5"/>
        <v>9.4599324560822628E-6</v>
      </c>
      <c r="AI26" s="7">
        <f t="shared" si="6"/>
        <v>0</v>
      </c>
      <c r="AJ26" s="7">
        <f t="shared" si="7"/>
        <v>0</v>
      </c>
      <c r="AK26" s="7">
        <f t="shared" si="8"/>
        <v>0.29708917878326346</v>
      </c>
      <c r="AL26" s="7">
        <f t="shared" si="9"/>
        <v>4.834971478303645E-2</v>
      </c>
      <c r="AM26" s="7">
        <f t="shared" si="10"/>
        <v>2.4974221684057178E-3</v>
      </c>
      <c r="AN26" s="7">
        <f t="shared" si="11"/>
        <v>5.7819107171574798E-2</v>
      </c>
      <c r="AO26" s="7">
        <f t="shared" si="12"/>
        <v>6.754391773642736E-3</v>
      </c>
      <c r="AP26" s="7">
        <f t="shared" si="13"/>
        <v>0.25381944772914322</v>
      </c>
      <c r="AQ26" s="7">
        <f t="shared" si="14"/>
        <v>0</v>
      </c>
      <c r="AR26" s="7">
        <f t="shared" si="15"/>
        <v>5.675959473649358E-4</v>
      </c>
      <c r="AS26" s="7">
        <f t="shared" si="16"/>
        <v>9.0247755631024801E-3</v>
      </c>
      <c r="AT26" s="7">
        <f t="shared" si="17"/>
        <v>1.3243905438515169E-3</v>
      </c>
      <c r="AU26" s="7">
        <f t="shared" si="18"/>
        <v>5.7043392710176048E-2</v>
      </c>
      <c r="AV26" s="7">
        <f t="shared" si="19"/>
        <v>4.2598075849738432E-2</v>
      </c>
      <c r="AW26" s="7">
        <f t="shared" si="20"/>
        <v>0</v>
      </c>
      <c r="AX26" s="7">
        <f t="shared" si="21"/>
        <v>7.681465154338798E-3</v>
      </c>
      <c r="AY26" s="7">
        <f t="shared" si="22"/>
        <v>1.9865858157772754E-4</v>
      </c>
      <c r="AZ26" s="7">
        <f t="shared" si="23"/>
        <v>0</v>
      </c>
    </row>
    <row r="27" spans="1:52" x14ac:dyDescent="0.2">
      <c r="A27" s="3" t="s">
        <v>53</v>
      </c>
      <c r="B27" s="4">
        <v>148</v>
      </c>
      <c r="C27" s="4">
        <v>3</v>
      </c>
      <c r="D27" s="4">
        <v>9217</v>
      </c>
      <c r="E27" s="4">
        <v>6221</v>
      </c>
      <c r="F27" s="4"/>
      <c r="G27" s="4">
        <v>9</v>
      </c>
      <c r="H27" s="4"/>
      <c r="I27" s="4"/>
      <c r="J27" s="4">
        <v>25166</v>
      </c>
      <c r="K27" s="4">
        <v>2493</v>
      </c>
      <c r="L27" s="4">
        <v>483</v>
      </c>
      <c r="M27" s="4">
        <v>9958</v>
      </c>
      <c r="N27" s="4">
        <v>1736</v>
      </c>
      <c r="O27" s="4">
        <v>18605</v>
      </c>
      <c r="P27" s="4">
        <v>67</v>
      </c>
      <c r="Q27" s="4">
        <v>197</v>
      </c>
      <c r="R27" s="4">
        <v>1432</v>
      </c>
      <c r="S27" s="4">
        <v>142</v>
      </c>
      <c r="T27" s="4">
        <v>273</v>
      </c>
      <c r="U27" s="4">
        <v>1583</v>
      </c>
      <c r="V27" s="4"/>
      <c r="W27" s="4">
        <v>797</v>
      </c>
      <c r="X27" s="4">
        <v>13</v>
      </c>
      <c r="Y27" s="4"/>
      <c r="Z27" s="4">
        <v>78543</v>
      </c>
      <c r="AA27" s="4" t="s">
        <v>53</v>
      </c>
      <c r="AB27" s="5">
        <f t="shared" si="1"/>
        <v>70.688699999999997</v>
      </c>
      <c r="AC27" s="7">
        <f t="shared" si="2"/>
        <v>1.8843181442012656E-3</v>
      </c>
      <c r="AD27" s="7">
        <f t="shared" si="24"/>
        <v>3.8195638058133763E-5</v>
      </c>
      <c r="AE27" s="7">
        <f t="shared" si="25"/>
        <v>0.11734973199393962</v>
      </c>
      <c r="AF27" s="7">
        <f t="shared" si="3"/>
        <v>7.9205021453216715E-2</v>
      </c>
      <c r="AG27" s="7">
        <f t="shared" si="4"/>
        <v>0</v>
      </c>
      <c r="AH27" s="7">
        <f t="shared" si="5"/>
        <v>1.1458691417440129E-4</v>
      </c>
      <c r="AI27" s="7">
        <f t="shared" si="6"/>
        <v>0</v>
      </c>
      <c r="AJ27" s="7">
        <f t="shared" si="7"/>
        <v>0</v>
      </c>
      <c r="AK27" s="7">
        <f t="shared" si="8"/>
        <v>0.32041047579033138</v>
      </c>
      <c r="AL27" s="7">
        <f t="shared" si="9"/>
        <v>3.1740575226309159E-2</v>
      </c>
      <c r="AM27" s="7">
        <f t="shared" si="10"/>
        <v>6.1494977273595357E-3</v>
      </c>
      <c r="AN27" s="7">
        <f t="shared" si="11"/>
        <v>0.12678405459429867</v>
      </c>
      <c r="AO27" s="7">
        <f t="shared" si="12"/>
        <v>2.2102542556306736E-2</v>
      </c>
      <c r="AP27" s="7">
        <f t="shared" si="13"/>
        <v>0.23687661535719287</v>
      </c>
      <c r="AQ27" s="7">
        <f t="shared" si="14"/>
        <v>8.5303591663165397E-4</v>
      </c>
      <c r="AR27" s="7">
        <f t="shared" si="15"/>
        <v>2.5081802324841171E-3</v>
      </c>
      <c r="AS27" s="7">
        <f t="shared" si="16"/>
        <v>1.8232051233082514E-2</v>
      </c>
      <c r="AT27" s="7">
        <f t="shared" si="17"/>
        <v>1.807926868084998E-3</v>
      </c>
      <c r="AU27" s="7">
        <f t="shared" si="18"/>
        <v>3.4758030632901721E-3</v>
      </c>
      <c r="AV27" s="7">
        <f t="shared" si="19"/>
        <v>2.0154565015341915E-2</v>
      </c>
      <c r="AW27" s="7">
        <f t="shared" si="20"/>
        <v>0</v>
      </c>
      <c r="AX27" s="7">
        <f t="shared" si="21"/>
        <v>1.0147307844110869E-2</v>
      </c>
      <c r="AY27" s="7">
        <f t="shared" si="22"/>
        <v>1.6551443158524629E-4</v>
      </c>
      <c r="AZ27" s="7">
        <f t="shared" si="23"/>
        <v>0</v>
      </c>
    </row>
    <row r="28" spans="1:52" x14ac:dyDescent="0.2">
      <c r="A28" s="3" t="s">
        <v>61</v>
      </c>
      <c r="B28" s="4">
        <v>452</v>
      </c>
      <c r="C28" s="4">
        <v>11</v>
      </c>
      <c r="D28" s="4">
        <v>6195</v>
      </c>
      <c r="E28" s="4">
        <v>878</v>
      </c>
      <c r="F28" s="4"/>
      <c r="G28" s="4">
        <v>6</v>
      </c>
      <c r="H28" s="4"/>
      <c r="I28" s="4"/>
      <c r="J28" s="4">
        <v>20314</v>
      </c>
      <c r="K28" s="4">
        <v>4817</v>
      </c>
      <c r="L28" s="4">
        <v>26</v>
      </c>
      <c r="M28" s="4">
        <v>2529</v>
      </c>
      <c r="N28" s="4">
        <v>383</v>
      </c>
      <c r="O28" s="4">
        <v>9502</v>
      </c>
      <c r="P28" s="4">
        <v>56</v>
      </c>
      <c r="Q28" s="4">
        <v>520</v>
      </c>
      <c r="R28" s="4">
        <v>760</v>
      </c>
      <c r="S28" s="4">
        <v>354</v>
      </c>
      <c r="T28" s="4">
        <v>1254</v>
      </c>
      <c r="U28" s="4">
        <v>6813</v>
      </c>
      <c r="V28" s="4"/>
      <c r="W28" s="4">
        <v>311</v>
      </c>
      <c r="X28" s="4">
        <v>79</v>
      </c>
      <c r="Y28" s="4"/>
      <c r="Z28" s="4">
        <v>55260</v>
      </c>
      <c r="AA28" s="4" t="s">
        <v>61</v>
      </c>
      <c r="AB28" s="5">
        <f t="shared" si="1"/>
        <v>49.734000000000002</v>
      </c>
      <c r="AC28" s="7">
        <f t="shared" si="2"/>
        <v>8.1795150199058999E-3</v>
      </c>
      <c r="AD28" s="7">
        <f t="shared" si="24"/>
        <v>1.9905899384726745E-4</v>
      </c>
      <c r="AE28" s="7">
        <f t="shared" si="25"/>
        <v>0.11210640608034744</v>
      </c>
      <c r="AF28" s="7">
        <f t="shared" si="3"/>
        <v>1.5888526963445532E-2</v>
      </c>
      <c r="AG28" s="7">
        <f t="shared" si="4"/>
        <v>0</v>
      </c>
      <c r="AH28" s="7">
        <f t="shared" si="5"/>
        <v>1.0857763300760044E-4</v>
      </c>
      <c r="AI28" s="7">
        <f t="shared" si="6"/>
        <v>0</v>
      </c>
      <c r="AJ28" s="7">
        <f t="shared" si="7"/>
        <v>0</v>
      </c>
      <c r="AK28" s="7">
        <f t="shared" si="8"/>
        <v>0.36760767281939921</v>
      </c>
      <c r="AL28" s="7">
        <f t="shared" si="9"/>
        <v>8.7169743032935218E-2</v>
      </c>
      <c r="AM28" s="7">
        <f t="shared" si="10"/>
        <v>4.7050307636626855E-4</v>
      </c>
      <c r="AN28" s="7">
        <f t="shared" si="11"/>
        <v>4.576547231270358E-2</v>
      </c>
      <c r="AO28" s="7">
        <f t="shared" si="12"/>
        <v>6.9308722403184945E-3</v>
      </c>
      <c r="AP28" s="7">
        <f t="shared" si="13"/>
        <v>0.17195077813970322</v>
      </c>
      <c r="AQ28" s="7">
        <f t="shared" si="14"/>
        <v>1.0133912414042707E-3</v>
      </c>
      <c r="AR28" s="7">
        <f t="shared" si="15"/>
        <v>9.4100615273253717E-3</v>
      </c>
      <c r="AS28" s="7">
        <f t="shared" si="16"/>
        <v>1.3753166847629388E-2</v>
      </c>
      <c r="AT28" s="7">
        <f t="shared" si="17"/>
        <v>6.4060803474484257E-3</v>
      </c>
      <c r="AU28" s="7">
        <f t="shared" si="18"/>
        <v>2.2692725298588491E-2</v>
      </c>
      <c r="AV28" s="7">
        <f t="shared" si="19"/>
        <v>0.12328990228013029</v>
      </c>
      <c r="AW28" s="7">
        <f t="shared" si="20"/>
        <v>0</v>
      </c>
      <c r="AX28" s="7">
        <f t="shared" si="21"/>
        <v>5.6279406442272892E-3</v>
      </c>
      <c r="AY28" s="7">
        <f t="shared" si="22"/>
        <v>1.4296055012667391E-3</v>
      </c>
      <c r="AZ28" s="7">
        <f t="shared" si="23"/>
        <v>0</v>
      </c>
    </row>
    <row r="29" spans="1:52" x14ac:dyDescent="0.2">
      <c r="A29" s="3" t="s">
        <v>60</v>
      </c>
      <c r="B29" s="4">
        <v>1414</v>
      </c>
      <c r="C29" s="4">
        <v>110</v>
      </c>
      <c r="D29" s="4">
        <v>9071</v>
      </c>
      <c r="E29" s="4">
        <v>3636</v>
      </c>
      <c r="F29" s="4"/>
      <c r="G29" s="4">
        <v>34</v>
      </c>
      <c r="H29" s="4"/>
      <c r="I29" s="4"/>
      <c r="J29" s="4">
        <v>49051</v>
      </c>
      <c r="K29" s="4">
        <v>17843</v>
      </c>
      <c r="L29" s="4">
        <v>995</v>
      </c>
      <c r="M29" s="4">
        <v>11015</v>
      </c>
      <c r="N29" s="4">
        <v>3574</v>
      </c>
      <c r="O29" s="4">
        <v>14015</v>
      </c>
      <c r="P29" s="4">
        <v>543</v>
      </c>
      <c r="Q29" s="4">
        <v>1800</v>
      </c>
      <c r="R29" s="4">
        <v>4526</v>
      </c>
      <c r="S29" s="4">
        <v>3842</v>
      </c>
      <c r="T29" s="4">
        <v>341</v>
      </c>
      <c r="U29" s="4">
        <v>24120</v>
      </c>
      <c r="V29" s="4"/>
      <c r="W29" s="4">
        <v>279</v>
      </c>
      <c r="X29" s="4">
        <v>3461</v>
      </c>
      <c r="Y29" s="4"/>
      <c r="Z29" s="4">
        <v>149670</v>
      </c>
      <c r="AA29" s="4" t="s">
        <v>60</v>
      </c>
      <c r="AB29" s="5">
        <f t="shared" si="1"/>
        <v>134.703</v>
      </c>
      <c r="AC29" s="7">
        <f t="shared" si="2"/>
        <v>9.4474510589964596E-3</v>
      </c>
      <c r="AD29" s="7">
        <f t="shared" si="24"/>
        <v>7.3495022382574998E-4</v>
      </c>
      <c r="AE29" s="7">
        <f t="shared" si="25"/>
        <v>6.0606668002939804E-2</v>
      </c>
      <c r="AF29" s="7">
        <f t="shared" si="3"/>
        <v>2.4293445580276608E-2</v>
      </c>
      <c r="AG29" s="7">
        <f t="shared" si="4"/>
        <v>0</v>
      </c>
      <c r="AH29" s="7">
        <f t="shared" si="5"/>
        <v>2.2716643281886818E-4</v>
      </c>
      <c r="AI29" s="7">
        <f t="shared" si="6"/>
        <v>0</v>
      </c>
      <c r="AJ29" s="7">
        <f t="shared" si="7"/>
        <v>0</v>
      </c>
      <c r="AK29" s="7">
        <f t="shared" si="8"/>
        <v>0.32772766753524418</v>
      </c>
      <c r="AL29" s="7">
        <f t="shared" si="9"/>
        <v>0.11921560767020779</v>
      </c>
      <c r="AM29" s="7">
        <f t="shared" si="10"/>
        <v>6.6479588427874655E-3</v>
      </c>
      <c r="AN29" s="7">
        <f t="shared" si="11"/>
        <v>7.3595242867642144E-2</v>
      </c>
      <c r="AO29" s="7">
        <f t="shared" si="12"/>
        <v>2.3879200908665733E-2</v>
      </c>
      <c r="AP29" s="7">
        <f t="shared" si="13"/>
        <v>9.363933988107169E-2</v>
      </c>
      <c r="AQ29" s="7">
        <f t="shared" si="14"/>
        <v>3.6279815594307476E-3</v>
      </c>
      <c r="AR29" s="7">
        <f t="shared" si="15"/>
        <v>1.2026458208057728E-2</v>
      </c>
      <c r="AS29" s="7">
        <f t="shared" si="16"/>
        <v>3.0239861027594041E-2</v>
      </c>
      <c r="AT29" s="7">
        <f t="shared" si="17"/>
        <v>2.5669806908532104E-2</v>
      </c>
      <c r="AU29" s="7">
        <f t="shared" si="18"/>
        <v>2.2783456938598248E-3</v>
      </c>
      <c r="AV29" s="7">
        <f t="shared" si="19"/>
        <v>0.16115453998797355</v>
      </c>
      <c r="AW29" s="7">
        <f t="shared" si="20"/>
        <v>0</v>
      </c>
      <c r="AX29" s="7">
        <f t="shared" si="21"/>
        <v>1.8641010222489476E-3</v>
      </c>
      <c r="AY29" s="7">
        <f t="shared" si="22"/>
        <v>2.3124206587826553E-2</v>
      </c>
      <c r="AZ29" s="7">
        <f t="shared" si="23"/>
        <v>0</v>
      </c>
    </row>
    <row r="30" spans="1:52" x14ac:dyDescent="0.2">
      <c r="A30" s="3" t="s">
        <v>59</v>
      </c>
      <c r="B30" s="4">
        <v>385</v>
      </c>
      <c r="C30" s="4">
        <v>32</v>
      </c>
      <c r="D30" s="4">
        <v>12939</v>
      </c>
      <c r="E30" s="4">
        <v>9745</v>
      </c>
      <c r="F30" s="4"/>
      <c r="G30" s="4">
        <v>20</v>
      </c>
      <c r="H30" s="4"/>
      <c r="I30" s="4"/>
      <c r="J30" s="4">
        <v>39099</v>
      </c>
      <c r="K30" s="4">
        <v>4527</v>
      </c>
      <c r="L30" s="4">
        <v>979</v>
      </c>
      <c r="M30" s="4">
        <v>20262</v>
      </c>
      <c r="N30" s="4">
        <v>4338</v>
      </c>
      <c r="O30" s="4">
        <v>20103</v>
      </c>
      <c r="P30" s="4">
        <v>28</v>
      </c>
      <c r="Q30" s="4">
        <v>670</v>
      </c>
      <c r="R30" s="4">
        <v>2634</v>
      </c>
      <c r="S30" s="4">
        <v>351</v>
      </c>
      <c r="T30" s="4">
        <v>1943</v>
      </c>
      <c r="U30" s="4">
        <v>4012</v>
      </c>
      <c r="V30" s="4"/>
      <c r="W30" s="4">
        <v>688</v>
      </c>
      <c r="X30" s="4">
        <v>131</v>
      </c>
      <c r="Y30" s="4"/>
      <c r="Z30" s="4">
        <v>122886</v>
      </c>
      <c r="AA30" s="4" t="s">
        <v>59</v>
      </c>
      <c r="AB30" s="5">
        <f t="shared" si="1"/>
        <v>110.59739999999999</v>
      </c>
      <c r="AC30" s="7">
        <f t="shared" si="2"/>
        <v>3.1329850430480283E-3</v>
      </c>
      <c r="AD30" s="7">
        <f t="shared" si="24"/>
        <v>2.60403951629966E-4</v>
      </c>
      <c r="AE30" s="7">
        <f t="shared" si="25"/>
        <v>0.10529271031687906</v>
      </c>
      <c r="AF30" s="7">
        <f t="shared" si="3"/>
        <v>7.9301140894813077E-2</v>
      </c>
      <c r="AG30" s="7">
        <f t="shared" si="4"/>
        <v>0</v>
      </c>
      <c r="AH30" s="7">
        <f t="shared" si="5"/>
        <v>1.6275246976872875E-4</v>
      </c>
      <c r="AI30" s="7">
        <f t="shared" si="6"/>
        <v>0</v>
      </c>
      <c r="AJ30" s="7">
        <f t="shared" si="7"/>
        <v>0</v>
      </c>
      <c r="AK30" s="7">
        <f t="shared" si="8"/>
        <v>0.31817294077437624</v>
      </c>
      <c r="AL30" s="7">
        <f t="shared" si="9"/>
        <v>3.6839021532151753E-2</v>
      </c>
      <c r="AM30" s="7">
        <f t="shared" si="10"/>
        <v>7.9667333951792714E-3</v>
      </c>
      <c r="AN30" s="7">
        <f t="shared" si="11"/>
        <v>0.16488452712269908</v>
      </c>
      <c r="AO30" s="7">
        <f t="shared" si="12"/>
        <v>3.5301010692837261E-2</v>
      </c>
      <c r="AP30" s="7">
        <f t="shared" si="13"/>
        <v>0.16359064498803769</v>
      </c>
      <c r="AQ30" s="7">
        <f t="shared" si="14"/>
        <v>2.2785345767622025E-4</v>
      </c>
      <c r="AR30" s="7">
        <f t="shared" si="15"/>
        <v>5.4522077372524125E-3</v>
      </c>
      <c r="AS30" s="7">
        <f t="shared" si="16"/>
        <v>2.1434500268541577E-2</v>
      </c>
      <c r="AT30" s="7">
        <f t="shared" si="17"/>
        <v>2.8563058444411892E-3</v>
      </c>
      <c r="AU30" s="7">
        <f t="shared" si="18"/>
        <v>1.5811402438031998E-2</v>
      </c>
      <c r="AV30" s="7">
        <f t="shared" si="19"/>
        <v>3.2648145435606984E-2</v>
      </c>
      <c r="AW30" s="7">
        <f t="shared" si="20"/>
        <v>0</v>
      </c>
      <c r="AX30" s="7">
        <f t="shared" si="21"/>
        <v>5.5986849600442685E-3</v>
      </c>
      <c r="AY30" s="7">
        <f t="shared" si="22"/>
        <v>1.0660286769851733E-3</v>
      </c>
      <c r="AZ30" s="7">
        <f t="shared" si="23"/>
        <v>0</v>
      </c>
    </row>
    <row r="31" spans="1:52" x14ac:dyDescent="0.2">
      <c r="A31" s="3" t="s">
        <v>52</v>
      </c>
      <c r="B31" s="4">
        <v>214</v>
      </c>
      <c r="C31" s="4">
        <v>80</v>
      </c>
      <c r="D31" s="4">
        <v>7535</v>
      </c>
      <c r="E31" s="4">
        <v>11300</v>
      </c>
      <c r="F31" s="4"/>
      <c r="G31" s="4">
        <v>13</v>
      </c>
      <c r="H31" s="4"/>
      <c r="I31" s="4"/>
      <c r="J31" s="4">
        <v>21447</v>
      </c>
      <c r="K31" s="4">
        <v>2469</v>
      </c>
      <c r="L31" s="4">
        <v>3488</v>
      </c>
      <c r="M31" s="4">
        <v>26803</v>
      </c>
      <c r="N31" s="4">
        <v>12132</v>
      </c>
      <c r="O31" s="4">
        <v>10854</v>
      </c>
      <c r="P31" s="4">
        <v>25</v>
      </c>
      <c r="Q31" s="4">
        <v>767</v>
      </c>
      <c r="R31" s="4">
        <v>1962</v>
      </c>
      <c r="S31" s="4">
        <v>251</v>
      </c>
      <c r="T31" s="4">
        <v>906</v>
      </c>
      <c r="U31" s="4">
        <v>1901</v>
      </c>
      <c r="V31" s="4"/>
      <c r="W31" s="4">
        <v>541</v>
      </c>
      <c r="X31" s="4">
        <v>182</v>
      </c>
      <c r="Y31" s="4"/>
      <c r="Z31" s="4">
        <v>102870</v>
      </c>
      <c r="AA31" s="4" t="s">
        <v>52</v>
      </c>
      <c r="AB31" s="5">
        <f t="shared" si="1"/>
        <v>92.582999999999998</v>
      </c>
      <c r="AC31" s="7">
        <f t="shared" si="2"/>
        <v>2.0802955186157287E-3</v>
      </c>
      <c r="AD31" s="7">
        <f t="shared" si="24"/>
        <v>7.7768056770681439E-4</v>
      </c>
      <c r="AE31" s="7">
        <f t="shared" si="25"/>
        <v>7.3247788470885589E-2</v>
      </c>
      <c r="AF31" s="7">
        <f t="shared" si="3"/>
        <v>0.10984738018858754</v>
      </c>
      <c r="AG31" s="7">
        <f t="shared" si="4"/>
        <v>0</v>
      </c>
      <c r="AH31" s="7">
        <f t="shared" si="5"/>
        <v>1.2637309225235736E-4</v>
      </c>
      <c r="AI31" s="7">
        <f t="shared" si="6"/>
        <v>0</v>
      </c>
      <c r="AJ31" s="7">
        <f t="shared" si="7"/>
        <v>0</v>
      </c>
      <c r="AK31" s="7">
        <f t="shared" si="8"/>
        <v>0.20848643919510063</v>
      </c>
      <c r="AL31" s="7">
        <f t="shared" si="9"/>
        <v>2.4001166520851561E-2</v>
      </c>
      <c r="AM31" s="7">
        <f t="shared" si="10"/>
        <v>3.3906872752017106E-2</v>
      </c>
      <c r="AN31" s="7">
        <f t="shared" si="11"/>
        <v>0.26055215320307185</v>
      </c>
      <c r="AO31" s="7">
        <f t="shared" si="12"/>
        <v>0.1179352580927384</v>
      </c>
      <c r="AP31" s="7">
        <f t="shared" si="13"/>
        <v>0.10551181102362205</v>
      </c>
      <c r="AQ31" s="7">
        <f t="shared" si="14"/>
        <v>2.430251774083795E-4</v>
      </c>
      <c r="AR31" s="7">
        <f t="shared" si="15"/>
        <v>7.4560124428890836E-3</v>
      </c>
      <c r="AS31" s="7">
        <f t="shared" si="16"/>
        <v>1.9072615923009625E-2</v>
      </c>
      <c r="AT31" s="7">
        <f t="shared" si="17"/>
        <v>2.4399727811801305E-3</v>
      </c>
      <c r="AU31" s="7">
        <f t="shared" si="18"/>
        <v>8.8072324292796742E-3</v>
      </c>
      <c r="AV31" s="7">
        <f t="shared" si="19"/>
        <v>1.8479634490133179E-2</v>
      </c>
      <c r="AW31" s="7">
        <f t="shared" si="20"/>
        <v>0</v>
      </c>
      <c r="AX31" s="7">
        <f t="shared" si="21"/>
        <v>5.2590648391173328E-3</v>
      </c>
      <c r="AY31" s="7">
        <f t="shared" si="22"/>
        <v>1.7692232915330029E-3</v>
      </c>
      <c r="AZ31" s="7">
        <f t="shared" si="23"/>
        <v>0</v>
      </c>
    </row>
    <row r="32" spans="1:52" x14ac:dyDescent="0.2">
      <c r="A32" s="3" t="s">
        <v>46</v>
      </c>
      <c r="B32" s="4">
        <v>581</v>
      </c>
      <c r="C32" s="4">
        <v>158</v>
      </c>
      <c r="D32" s="4">
        <v>25875</v>
      </c>
      <c r="E32" s="4">
        <v>8758</v>
      </c>
      <c r="F32" s="4">
        <v>4</v>
      </c>
      <c r="G32" s="4">
        <v>54</v>
      </c>
      <c r="H32" s="4"/>
      <c r="I32" s="4"/>
      <c r="J32" s="4">
        <v>43672</v>
      </c>
      <c r="K32" s="4">
        <v>9788</v>
      </c>
      <c r="L32" s="4">
        <v>1549</v>
      </c>
      <c r="M32" s="4">
        <v>18222</v>
      </c>
      <c r="N32" s="4">
        <v>5215</v>
      </c>
      <c r="O32" s="4">
        <v>37827</v>
      </c>
      <c r="P32" s="4"/>
      <c r="Q32" s="4">
        <v>1395</v>
      </c>
      <c r="R32" s="4">
        <v>4185</v>
      </c>
      <c r="S32" s="4">
        <v>1064</v>
      </c>
      <c r="T32" s="4">
        <v>5235</v>
      </c>
      <c r="U32" s="4">
        <v>7115</v>
      </c>
      <c r="V32" s="4"/>
      <c r="W32" s="4">
        <v>969</v>
      </c>
      <c r="X32" s="4">
        <v>213</v>
      </c>
      <c r="Y32" s="4"/>
      <c r="Z32" s="4">
        <v>171879</v>
      </c>
      <c r="AA32" s="4" t="s">
        <v>46</v>
      </c>
      <c r="AB32" s="5">
        <f t="shared" si="1"/>
        <v>154.69110000000001</v>
      </c>
      <c r="AC32" s="7">
        <f t="shared" si="2"/>
        <v>3.3802849679134741E-3</v>
      </c>
      <c r="AD32" s="7">
        <f t="shared" si="24"/>
        <v>9.1925133378714099E-4</v>
      </c>
      <c r="AE32" s="7">
        <f t="shared" si="25"/>
        <v>0.15054195102368526</v>
      </c>
      <c r="AF32" s="7">
        <f t="shared" si="3"/>
        <v>5.0954450514606203E-2</v>
      </c>
      <c r="AG32" s="7">
        <f t="shared" si="4"/>
        <v>2.3272185665497239E-5</v>
      </c>
      <c r="AH32" s="7">
        <f t="shared" si="5"/>
        <v>3.1417450648421272E-4</v>
      </c>
      <c r="AI32" s="7">
        <f t="shared" si="6"/>
        <v>0</v>
      </c>
      <c r="AJ32" s="7">
        <f t="shared" si="7"/>
        <v>0</v>
      </c>
      <c r="AK32" s="7">
        <f t="shared" si="8"/>
        <v>0.25408572309589889</v>
      </c>
      <c r="AL32" s="7">
        <f t="shared" si="9"/>
        <v>5.6947038323471748E-2</v>
      </c>
      <c r="AM32" s="7">
        <f t="shared" si="10"/>
        <v>9.0121538989638064E-3</v>
      </c>
      <c r="AN32" s="7">
        <f t="shared" si="11"/>
        <v>0.10601644179917268</v>
      </c>
      <c r="AO32" s="7">
        <f t="shared" si="12"/>
        <v>3.0341112061392027E-2</v>
      </c>
      <c r="AP32" s="7">
        <f t="shared" si="13"/>
        <v>0.22007924179219102</v>
      </c>
      <c r="AQ32" s="7">
        <f t="shared" si="14"/>
        <v>0</v>
      </c>
      <c r="AR32" s="7">
        <f t="shared" si="15"/>
        <v>8.1161747508421631E-3</v>
      </c>
      <c r="AS32" s="7">
        <f t="shared" si="16"/>
        <v>2.4348524252526486E-2</v>
      </c>
      <c r="AT32" s="7">
        <f t="shared" si="17"/>
        <v>6.1904013870222657E-3</v>
      </c>
      <c r="AU32" s="7">
        <f t="shared" si="18"/>
        <v>3.0457472989719511E-2</v>
      </c>
      <c r="AV32" s="7">
        <f t="shared" si="19"/>
        <v>4.1395400252503212E-2</v>
      </c>
      <c r="AW32" s="7">
        <f t="shared" si="20"/>
        <v>0</v>
      </c>
      <c r="AX32" s="7">
        <f t="shared" si="21"/>
        <v>5.6376869774667059E-3</v>
      </c>
      <c r="AY32" s="7">
        <f t="shared" si="22"/>
        <v>1.2392438866877279E-3</v>
      </c>
      <c r="AZ32" s="7">
        <f t="shared" si="23"/>
        <v>0</v>
      </c>
    </row>
    <row r="33" spans="1:52" x14ac:dyDescent="0.2">
      <c r="A33" s="3" t="s">
        <v>41</v>
      </c>
      <c r="B33" s="4">
        <v>446</v>
      </c>
      <c r="C33" s="4">
        <v>19</v>
      </c>
      <c r="D33" s="4">
        <v>6849</v>
      </c>
      <c r="E33" s="4">
        <v>2108</v>
      </c>
      <c r="F33" s="4">
        <v>3</v>
      </c>
      <c r="G33" s="4">
        <v>65</v>
      </c>
      <c r="H33" s="4"/>
      <c r="I33" s="4"/>
      <c r="J33" s="4">
        <v>28247</v>
      </c>
      <c r="K33" s="4">
        <v>4842</v>
      </c>
      <c r="L33" s="4">
        <v>824</v>
      </c>
      <c r="M33" s="4">
        <v>7255</v>
      </c>
      <c r="N33" s="4">
        <v>2419</v>
      </c>
      <c r="O33" s="4">
        <v>10639</v>
      </c>
      <c r="P33" s="4"/>
      <c r="Q33" s="4">
        <v>156</v>
      </c>
      <c r="R33" s="4">
        <v>362</v>
      </c>
      <c r="S33" s="4">
        <v>133</v>
      </c>
      <c r="T33" s="4">
        <v>1538</v>
      </c>
      <c r="U33" s="4">
        <v>4215</v>
      </c>
      <c r="V33" s="4"/>
      <c r="W33" s="4">
        <v>1098</v>
      </c>
      <c r="X33" s="4">
        <v>354</v>
      </c>
      <c r="Y33" s="4"/>
      <c r="Z33" s="4">
        <v>71572</v>
      </c>
      <c r="AA33" s="4" t="s">
        <v>41</v>
      </c>
      <c r="AB33" s="5">
        <f t="shared" si="1"/>
        <v>64.4148</v>
      </c>
      <c r="AC33" s="7">
        <f t="shared" si="2"/>
        <v>6.2314871737550997E-3</v>
      </c>
      <c r="AD33" s="7">
        <f t="shared" si="24"/>
        <v>2.6546694237970157E-4</v>
      </c>
      <c r="AE33" s="7">
        <f t="shared" si="25"/>
        <v>9.5693846755714532E-2</v>
      </c>
      <c r="AF33" s="7">
        <f t="shared" si="3"/>
        <v>2.94528586598111E-2</v>
      </c>
      <c r="AG33" s="7">
        <f t="shared" si="4"/>
        <v>4.1915833007321298E-5</v>
      </c>
      <c r="AH33" s="7">
        <f t="shared" si="5"/>
        <v>9.0817638182529481E-4</v>
      </c>
      <c r="AI33" s="7">
        <f t="shared" si="6"/>
        <v>0</v>
      </c>
      <c r="AJ33" s="7">
        <f t="shared" si="7"/>
        <v>0</v>
      </c>
      <c r="AK33" s="7">
        <f t="shared" si="8"/>
        <v>0.39466551165260155</v>
      </c>
      <c r="AL33" s="7">
        <f t="shared" si="9"/>
        <v>6.7652154473816575E-2</v>
      </c>
      <c r="AM33" s="7">
        <f t="shared" si="10"/>
        <v>1.1512882132677583E-2</v>
      </c>
      <c r="AN33" s="7">
        <f t="shared" si="11"/>
        <v>0.10136645615603868</v>
      </c>
      <c r="AO33" s="7">
        <f t="shared" si="12"/>
        <v>3.3798133348236739E-2</v>
      </c>
      <c r="AP33" s="7">
        <f t="shared" si="13"/>
        <v>0.1486475157882971</v>
      </c>
      <c r="AQ33" s="7">
        <f t="shared" si="14"/>
        <v>0</v>
      </c>
      <c r="AR33" s="7">
        <f t="shared" si="15"/>
        <v>2.1796233163807075E-3</v>
      </c>
      <c r="AS33" s="7">
        <f t="shared" si="16"/>
        <v>5.0578438495501032E-3</v>
      </c>
      <c r="AT33" s="7">
        <f t="shared" si="17"/>
        <v>1.858268596657911E-3</v>
      </c>
      <c r="AU33" s="7">
        <f t="shared" si="18"/>
        <v>2.1488850388420053E-2</v>
      </c>
      <c r="AV33" s="7">
        <f t="shared" si="19"/>
        <v>5.8891745375286422E-2</v>
      </c>
      <c r="AW33" s="7">
        <f t="shared" si="20"/>
        <v>0</v>
      </c>
      <c r="AX33" s="7">
        <f t="shared" si="21"/>
        <v>1.5341194880679596E-2</v>
      </c>
      <c r="AY33" s="7">
        <f t="shared" si="22"/>
        <v>4.9460682948639133E-3</v>
      </c>
      <c r="AZ33" s="7">
        <f t="shared" si="23"/>
        <v>0</v>
      </c>
    </row>
    <row r="34" spans="1:52" x14ac:dyDescent="0.2">
      <c r="A34" s="3" t="s">
        <v>40</v>
      </c>
      <c r="B34" s="4">
        <v>454</v>
      </c>
      <c r="C34" s="4">
        <v>14</v>
      </c>
      <c r="D34" s="4">
        <v>2493</v>
      </c>
      <c r="E34" s="4">
        <v>2383</v>
      </c>
      <c r="F34" s="4">
        <v>2</v>
      </c>
      <c r="G34" s="4">
        <v>18</v>
      </c>
      <c r="H34" s="4"/>
      <c r="I34" s="4"/>
      <c r="J34" s="4">
        <v>29904</v>
      </c>
      <c r="K34" s="4">
        <v>4166</v>
      </c>
      <c r="L34" s="4">
        <v>196</v>
      </c>
      <c r="M34" s="4">
        <v>5153</v>
      </c>
      <c r="N34" s="4">
        <v>1386</v>
      </c>
      <c r="O34" s="4">
        <v>7360</v>
      </c>
      <c r="P34" s="4"/>
      <c r="Q34" s="4">
        <v>223</v>
      </c>
      <c r="R34" s="4">
        <v>361</v>
      </c>
      <c r="S34" s="4">
        <v>83</v>
      </c>
      <c r="T34" s="4">
        <v>1766</v>
      </c>
      <c r="U34" s="4">
        <v>4718</v>
      </c>
      <c r="V34" s="4"/>
      <c r="W34" s="4">
        <v>179</v>
      </c>
      <c r="X34" s="4">
        <v>377</v>
      </c>
      <c r="Y34" s="4"/>
      <c r="Z34" s="4">
        <v>61236</v>
      </c>
      <c r="AA34" s="4" t="s">
        <v>40</v>
      </c>
      <c r="AB34" s="5">
        <f t="shared" si="1"/>
        <v>55.112400000000001</v>
      </c>
      <c r="AC34" s="7">
        <f t="shared" si="2"/>
        <v>7.4139395127049449E-3</v>
      </c>
      <c r="AD34" s="7">
        <f t="shared" si="24"/>
        <v>2.2862368541380886E-4</v>
      </c>
      <c r="AE34" s="7">
        <f t="shared" si="25"/>
        <v>4.0711346266901823E-2</v>
      </c>
      <c r="AF34" s="7">
        <f t="shared" si="3"/>
        <v>3.8915017310079035E-2</v>
      </c>
      <c r="AG34" s="7">
        <f t="shared" si="4"/>
        <v>3.2660526487686979E-5</v>
      </c>
      <c r="AH34" s="7">
        <f t="shared" si="5"/>
        <v>2.9394473838918284E-4</v>
      </c>
      <c r="AI34" s="7">
        <f t="shared" si="6"/>
        <v>0</v>
      </c>
      <c r="AJ34" s="7">
        <f t="shared" si="7"/>
        <v>0</v>
      </c>
      <c r="AK34" s="7">
        <f t="shared" si="8"/>
        <v>0.48834019204389573</v>
      </c>
      <c r="AL34" s="7">
        <f t="shared" si="9"/>
        <v>6.8031876673851979E-2</v>
      </c>
      <c r="AM34" s="7">
        <f t="shared" si="10"/>
        <v>3.200731595793324E-3</v>
      </c>
      <c r="AN34" s="7">
        <f t="shared" si="11"/>
        <v>8.414984649552551E-2</v>
      </c>
      <c r="AO34" s="7">
        <f t="shared" si="12"/>
        <v>2.2633744855967079E-2</v>
      </c>
      <c r="AP34" s="7">
        <f t="shared" si="13"/>
        <v>0.12019073747468809</v>
      </c>
      <c r="AQ34" s="7">
        <f t="shared" si="14"/>
        <v>0</v>
      </c>
      <c r="AR34" s="7">
        <f t="shared" si="15"/>
        <v>3.6416487033770983E-3</v>
      </c>
      <c r="AS34" s="7">
        <f t="shared" si="16"/>
        <v>5.8952250310275005E-3</v>
      </c>
      <c r="AT34" s="7">
        <f t="shared" si="17"/>
        <v>1.3554118492390098E-3</v>
      </c>
      <c r="AU34" s="7">
        <f t="shared" si="18"/>
        <v>2.8839244888627606E-2</v>
      </c>
      <c r="AV34" s="7">
        <f t="shared" si="19"/>
        <v>7.7046181984453593E-2</v>
      </c>
      <c r="AW34" s="7">
        <f t="shared" si="20"/>
        <v>0</v>
      </c>
      <c r="AX34" s="7">
        <f t="shared" si="21"/>
        <v>2.9231171206479849E-3</v>
      </c>
      <c r="AY34" s="7">
        <f t="shared" si="22"/>
        <v>6.1565092429289956E-3</v>
      </c>
      <c r="AZ34" s="7">
        <f t="shared" si="23"/>
        <v>0</v>
      </c>
    </row>
    <row r="35" spans="1:52" x14ac:dyDescent="0.2">
      <c r="A35" s="3" t="s">
        <v>38</v>
      </c>
      <c r="B35" s="4">
        <v>246</v>
      </c>
      <c r="C35" s="4">
        <v>6</v>
      </c>
      <c r="D35" s="4">
        <v>4760</v>
      </c>
      <c r="E35" s="4">
        <v>994</v>
      </c>
      <c r="F35" s="4">
        <v>1</v>
      </c>
      <c r="G35" s="4">
        <v>16</v>
      </c>
      <c r="H35" s="4"/>
      <c r="I35" s="4">
        <v>2</v>
      </c>
      <c r="J35" s="4">
        <v>28825</v>
      </c>
      <c r="K35" s="4">
        <v>4262</v>
      </c>
      <c r="L35" s="4">
        <v>54</v>
      </c>
      <c r="M35" s="4">
        <v>2621</v>
      </c>
      <c r="N35" s="4">
        <v>456</v>
      </c>
      <c r="O35" s="4">
        <v>9141</v>
      </c>
      <c r="P35" s="4">
        <v>2</v>
      </c>
      <c r="Q35" s="4">
        <v>40</v>
      </c>
      <c r="R35" s="4">
        <v>258</v>
      </c>
      <c r="S35" s="4">
        <v>89</v>
      </c>
      <c r="T35" s="4">
        <v>2100</v>
      </c>
      <c r="U35" s="4">
        <v>6782</v>
      </c>
      <c r="V35" s="4"/>
      <c r="W35" s="4">
        <v>330</v>
      </c>
      <c r="X35" s="4">
        <v>143</v>
      </c>
      <c r="Y35" s="4"/>
      <c r="Z35" s="4">
        <v>61128</v>
      </c>
      <c r="AA35" s="4" t="s">
        <v>38</v>
      </c>
      <c r="AB35" s="5">
        <f t="shared" si="1"/>
        <v>55.0152</v>
      </c>
      <c r="AC35" s="7">
        <f t="shared" si="2"/>
        <v>4.0243423635649787E-3</v>
      </c>
      <c r="AD35" s="7">
        <f t="shared" si="24"/>
        <v>9.8154691794267768E-5</v>
      </c>
      <c r="AE35" s="7">
        <f t="shared" si="25"/>
        <v>7.7869388823452429E-2</v>
      </c>
      <c r="AF35" s="7">
        <f t="shared" si="3"/>
        <v>1.6260960607250359E-2</v>
      </c>
      <c r="AG35" s="7">
        <f t="shared" si="4"/>
        <v>1.6359115299044628E-5</v>
      </c>
      <c r="AH35" s="7">
        <f t="shared" si="5"/>
        <v>2.6174584478471405E-4</v>
      </c>
      <c r="AI35" s="7">
        <f t="shared" si="6"/>
        <v>0</v>
      </c>
      <c r="AJ35" s="7">
        <f t="shared" si="7"/>
        <v>3.2718230598089256E-5</v>
      </c>
      <c r="AK35" s="7">
        <f t="shared" si="8"/>
        <v>0.47155149849496142</v>
      </c>
      <c r="AL35" s="7">
        <f t="shared" si="9"/>
        <v>6.9722549404528197E-2</v>
      </c>
      <c r="AM35" s="7">
        <f t="shared" si="10"/>
        <v>8.8339222614840988E-4</v>
      </c>
      <c r="AN35" s="7">
        <f t="shared" si="11"/>
        <v>4.2877241198795969E-2</v>
      </c>
      <c r="AO35" s="7">
        <f t="shared" si="12"/>
        <v>7.45975657636435E-3</v>
      </c>
      <c r="AP35" s="7">
        <f t="shared" si="13"/>
        <v>0.14953867294856693</v>
      </c>
      <c r="AQ35" s="7">
        <f t="shared" si="14"/>
        <v>3.2718230598089256E-5</v>
      </c>
      <c r="AR35" s="7">
        <f t="shared" si="15"/>
        <v>6.5436461196178512E-4</v>
      </c>
      <c r="AS35" s="7">
        <f t="shared" si="16"/>
        <v>4.2206517471535141E-3</v>
      </c>
      <c r="AT35" s="7">
        <f t="shared" si="17"/>
        <v>1.4559612616149718E-3</v>
      </c>
      <c r="AU35" s="7">
        <f t="shared" si="18"/>
        <v>3.4354142127993717E-2</v>
      </c>
      <c r="AV35" s="7">
        <f t="shared" si="19"/>
        <v>0.11094751995812066</v>
      </c>
      <c r="AW35" s="7">
        <f t="shared" si="20"/>
        <v>0</v>
      </c>
      <c r="AX35" s="7">
        <f t="shared" si="21"/>
        <v>5.398508048684727E-3</v>
      </c>
      <c r="AY35" s="7">
        <f t="shared" si="22"/>
        <v>2.3393534877633819E-3</v>
      </c>
      <c r="AZ35" s="7">
        <f t="shared" si="23"/>
        <v>0</v>
      </c>
    </row>
    <row r="36" spans="1:52" x14ac:dyDescent="0.2">
      <c r="A36" s="3" t="s">
        <v>42</v>
      </c>
      <c r="B36" s="4">
        <v>103</v>
      </c>
      <c r="C36" s="4"/>
      <c r="D36" s="4">
        <v>362</v>
      </c>
      <c r="E36" s="4">
        <v>221</v>
      </c>
      <c r="F36" s="4"/>
      <c r="G36" s="4">
        <v>2</v>
      </c>
      <c r="H36" s="4"/>
      <c r="I36" s="4"/>
      <c r="J36" s="4">
        <v>20552</v>
      </c>
      <c r="K36" s="4">
        <v>2790</v>
      </c>
      <c r="L36" s="4">
        <v>47</v>
      </c>
      <c r="M36" s="4">
        <v>1248</v>
      </c>
      <c r="N36" s="4">
        <v>228</v>
      </c>
      <c r="O36" s="4">
        <v>3136</v>
      </c>
      <c r="P36" s="4"/>
      <c r="Q36" s="4">
        <v>8</v>
      </c>
      <c r="R36" s="4">
        <v>108</v>
      </c>
      <c r="S36" s="4">
        <v>30</v>
      </c>
      <c r="T36" s="4">
        <v>464</v>
      </c>
      <c r="U36" s="4">
        <v>3568</v>
      </c>
      <c r="V36" s="4"/>
      <c r="W36" s="4">
        <v>81</v>
      </c>
      <c r="X36" s="4">
        <v>3</v>
      </c>
      <c r="Y36" s="4"/>
      <c r="Z36" s="4">
        <v>32951</v>
      </c>
      <c r="AA36" s="4" t="s">
        <v>42</v>
      </c>
      <c r="AB36" s="5">
        <f t="shared" si="1"/>
        <v>29.655899999999999</v>
      </c>
      <c r="AC36" s="7">
        <f t="shared" si="2"/>
        <v>3.1258535401050046E-3</v>
      </c>
      <c r="AD36" s="7">
        <f t="shared" si="24"/>
        <v>0</v>
      </c>
      <c r="AE36" s="7">
        <f t="shared" si="25"/>
        <v>1.0986009529301084E-2</v>
      </c>
      <c r="AF36" s="7">
        <f t="shared" si="3"/>
        <v>6.7069284695456888E-3</v>
      </c>
      <c r="AG36" s="7">
        <f t="shared" si="4"/>
        <v>0</v>
      </c>
      <c r="AH36" s="7">
        <f t="shared" si="5"/>
        <v>6.0696185244757369E-5</v>
      </c>
      <c r="AI36" s="7">
        <f t="shared" si="6"/>
        <v>0</v>
      </c>
      <c r="AJ36" s="7">
        <f t="shared" si="7"/>
        <v>0</v>
      </c>
      <c r="AK36" s="7">
        <f t="shared" si="8"/>
        <v>0.62371399957512674</v>
      </c>
      <c r="AL36" s="7">
        <f t="shared" si="9"/>
        <v>8.4671178416436524E-2</v>
      </c>
      <c r="AM36" s="7">
        <f t="shared" si="10"/>
        <v>1.426360353251798E-3</v>
      </c>
      <c r="AN36" s="7">
        <f t="shared" si="11"/>
        <v>3.7874419592728595E-2</v>
      </c>
      <c r="AO36" s="7">
        <f t="shared" si="12"/>
        <v>6.91936511790234E-3</v>
      </c>
      <c r="AP36" s="7">
        <f t="shared" si="13"/>
        <v>9.5171618463779556E-2</v>
      </c>
      <c r="AQ36" s="7">
        <f t="shared" si="14"/>
        <v>0</v>
      </c>
      <c r="AR36" s="7">
        <f t="shared" si="15"/>
        <v>2.4278474097902948E-4</v>
      </c>
      <c r="AS36" s="7">
        <f t="shared" si="16"/>
        <v>3.2775940032168977E-3</v>
      </c>
      <c r="AT36" s="7">
        <f t="shared" si="17"/>
        <v>9.1044277867136049E-4</v>
      </c>
      <c r="AU36" s="7">
        <f t="shared" si="18"/>
        <v>1.4081514976783709E-2</v>
      </c>
      <c r="AV36" s="7">
        <f t="shared" si="19"/>
        <v>0.10828199447664714</v>
      </c>
      <c r="AW36" s="7">
        <f t="shared" si="20"/>
        <v>0</v>
      </c>
      <c r="AX36" s="7">
        <f t="shared" si="21"/>
        <v>2.4581955024126734E-3</v>
      </c>
      <c r="AY36" s="7">
        <f t="shared" si="22"/>
        <v>9.1044277867136057E-5</v>
      </c>
      <c r="AZ36" s="7">
        <f t="shared" si="23"/>
        <v>0</v>
      </c>
    </row>
    <row r="37" spans="1:52" x14ac:dyDescent="0.2">
      <c r="A37" s="3" t="s">
        <v>39</v>
      </c>
      <c r="B37" s="4">
        <v>92</v>
      </c>
      <c r="C37" s="4">
        <v>418</v>
      </c>
      <c r="D37" s="4">
        <v>1074</v>
      </c>
      <c r="E37" s="4">
        <v>1533</v>
      </c>
      <c r="F37" s="4">
        <v>2</v>
      </c>
      <c r="G37" s="4">
        <v>99</v>
      </c>
      <c r="H37" s="4"/>
      <c r="I37" s="4"/>
      <c r="J37" s="4">
        <v>25464</v>
      </c>
      <c r="K37" s="4">
        <v>3467</v>
      </c>
      <c r="L37" s="4">
        <v>1023</v>
      </c>
      <c r="M37" s="4">
        <v>5746</v>
      </c>
      <c r="N37" s="4">
        <v>3356</v>
      </c>
      <c r="O37" s="4">
        <v>3715</v>
      </c>
      <c r="P37" s="4"/>
      <c r="Q37" s="4">
        <v>48</v>
      </c>
      <c r="R37" s="4">
        <v>295</v>
      </c>
      <c r="S37" s="4">
        <v>98</v>
      </c>
      <c r="T37" s="4">
        <v>14265</v>
      </c>
      <c r="U37" s="4">
        <v>5778</v>
      </c>
      <c r="V37" s="4"/>
      <c r="W37" s="4">
        <v>278</v>
      </c>
      <c r="X37" s="4">
        <v>111</v>
      </c>
      <c r="Y37" s="4"/>
      <c r="Z37" s="4">
        <v>66862</v>
      </c>
      <c r="AA37" s="4" t="s">
        <v>39</v>
      </c>
      <c r="AB37" s="5">
        <f t="shared" si="1"/>
        <v>60.175800000000002</v>
      </c>
      <c r="AC37" s="7">
        <f t="shared" si="2"/>
        <v>1.3759684125512249E-3</v>
      </c>
      <c r="AD37" s="7">
        <f t="shared" si="24"/>
        <v>6.251682570069696E-3</v>
      </c>
      <c r="AE37" s="7">
        <f t="shared" si="25"/>
        <v>1.6062935598695822E-2</v>
      </c>
      <c r="AF37" s="7">
        <f t="shared" si="3"/>
        <v>2.2927821483054649E-2</v>
      </c>
      <c r="AG37" s="7">
        <f t="shared" si="4"/>
        <v>2.9912356794591845E-5</v>
      </c>
      <c r="AH37" s="7">
        <f t="shared" si="5"/>
        <v>1.4806616613322963E-3</v>
      </c>
      <c r="AI37" s="7">
        <f t="shared" si="6"/>
        <v>0</v>
      </c>
      <c r="AJ37" s="7">
        <f t="shared" si="7"/>
        <v>0</v>
      </c>
      <c r="AK37" s="7">
        <f t="shared" si="8"/>
        <v>0.3808441267087434</v>
      </c>
      <c r="AL37" s="7">
        <f t="shared" si="9"/>
        <v>5.1853070503424963E-2</v>
      </c>
      <c r="AM37" s="7">
        <f t="shared" si="10"/>
        <v>1.5300170500433729E-2</v>
      </c>
      <c r="AN37" s="7">
        <f t="shared" si="11"/>
        <v>8.5938201070862377E-2</v>
      </c>
      <c r="AO37" s="7">
        <f t="shared" si="12"/>
        <v>5.0192934701325118E-2</v>
      </c>
      <c r="AP37" s="7">
        <f t="shared" si="13"/>
        <v>5.5562202745954352E-2</v>
      </c>
      <c r="AQ37" s="7">
        <f t="shared" si="14"/>
        <v>0</v>
      </c>
      <c r="AR37" s="7">
        <f t="shared" si="15"/>
        <v>7.1789656307020427E-4</v>
      </c>
      <c r="AS37" s="7">
        <f t="shared" si="16"/>
        <v>4.4120726272022974E-3</v>
      </c>
      <c r="AT37" s="7">
        <f t="shared" si="17"/>
        <v>1.4657054829350005E-3</v>
      </c>
      <c r="AU37" s="7">
        <f t="shared" si="18"/>
        <v>0.21334988483742634</v>
      </c>
      <c r="AV37" s="7">
        <f t="shared" si="19"/>
        <v>8.6416798779575837E-2</v>
      </c>
      <c r="AW37" s="7">
        <f t="shared" si="20"/>
        <v>0</v>
      </c>
      <c r="AX37" s="7">
        <f t="shared" si="21"/>
        <v>4.1578175944482669E-3</v>
      </c>
      <c r="AY37" s="7">
        <f t="shared" si="22"/>
        <v>1.6601358020998473E-3</v>
      </c>
      <c r="AZ37" s="7">
        <f t="shared" si="23"/>
        <v>0</v>
      </c>
    </row>
    <row r="38" spans="1:52" x14ac:dyDescent="0.2">
      <c r="A38" s="3" t="s">
        <v>36</v>
      </c>
      <c r="B38" s="4">
        <v>34</v>
      </c>
      <c r="C38" s="4">
        <v>588</v>
      </c>
      <c r="D38" s="4">
        <v>317</v>
      </c>
      <c r="E38" s="4">
        <v>1454</v>
      </c>
      <c r="F38" s="4"/>
      <c r="G38" s="4">
        <v>7</v>
      </c>
      <c r="H38" s="4"/>
      <c r="I38" s="4"/>
      <c r="J38" s="4">
        <v>4432</v>
      </c>
      <c r="K38" s="4">
        <v>834</v>
      </c>
      <c r="L38" s="4">
        <v>2018</v>
      </c>
      <c r="M38" s="4">
        <v>6977</v>
      </c>
      <c r="N38" s="4">
        <v>4953</v>
      </c>
      <c r="O38" s="4">
        <v>1497</v>
      </c>
      <c r="P38" s="4"/>
      <c r="Q38" s="4">
        <v>1049</v>
      </c>
      <c r="R38" s="4">
        <v>648</v>
      </c>
      <c r="S38" s="4">
        <v>649</v>
      </c>
      <c r="T38" s="4">
        <v>14217</v>
      </c>
      <c r="U38" s="4">
        <v>983</v>
      </c>
      <c r="V38" s="4"/>
      <c r="W38" s="4">
        <v>118</v>
      </c>
      <c r="X38" s="4">
        <v>16</v>
      </c>
      <c r="Y38" s="4"/>
      <c r="Z38" s="4">
        <v>40791</v>
      </c>
      <c r="AA38" s="4" t="s">
        <v>36</v>
      </c>
      <c r="AB38" s="5">
        <f t="shared" si="1"/>
        <v>36.7119</v>
      </c>
      <c r="AC38" s="7">
        <f t="shared" si="2"/>
        <v>8.3351719742099978E-4</v>
      </c>
      <c r="AD38" s="7">
        <f t="shared" si="24"/>
        <v>1.4414944473045525E-2</v>
      </c>
      <c r="AE38" s="7">
        <f t="shared" si="25"/>
        <v>7.7713221053663795E-3</v>
      </c>
      <c r="AF38" s="7">
        <f t="shared" si="3"/>
        <v>3.5645117795592166E-2</v>
      </c>
      <c r="AG38" s="7">
        <f t="shared" si="4"/>
        <v>0</v>
      </c>
      <c r="AH38" s="7">
        <f t="shared" si="5"/>
        <v>1.7160648182197054E-4</v>
      </c>
      <c r="AI38" s="7">
        <f t="shared" si="6"/>
        <v>0</v>
      </c>
      <c r="AJ38" s="7">
        <f t="shared" si="7"/>
        <v>0</v>
      </c>
      <c r="AK38" s="7">
        <f t="shared" si="8"/>
        <v>0.1086514182049962</v>
      </c>
      <c r="AL38" s="7">
        <f t="shared" si="9"/>
        <v>2.0445686548503348E-2</v>
      </c>
      <c r="AM38" s="7">
        <f t="shared" si="10"/>
        <v>4.9471697188105221E-2</v>
      </c>
      <c r="AN38" s="7">
        <f t="shared" si="11"/>
        <v>0.17104263195312691</v>
      </c>
      <c r="AO38" s="7">
        <f t="shared" si="12"/>
        <v>0.12142384349488858</v>
      </c>
      <c r="AP38" s="7">
        <f t="shared" si="13"/>
        <v>3.6699271898212843E-2</v>
      </c>
      <c r="AQ38" s="7">
        <f t="shared" si="14"/>
        <v>0</v>
      </c>
      <c r="AR38" s="7">
        <f t="shared" si="15"/>
        <v>2.5716457061606728E-2</v>
      </c>
      <c r="AS38" s="7">
        <f t="shared" si="16"/>
        <v>1.58858571743767E-2</v>
      </c>
      <c r="AT38" s="7">
        <f t="shared" si="17"/>
        <v>1.5910372386065554E-2</v>
      </c>
      <c r="AU38" s="7">
        <f t="shared" si="18"/>
        <v>0.34853276458042215</v>
      </c>
      <c r="AV38" s="7">
        <f t="shared" si="19"/>
        <v>2.4098453090142434E-2</v>
      </c>
      <c r="AW38" s="7">
        <f t="shared" si="20"/>
        <v>0</v>
      </c>
      <c r="AX38" s="7">
        <f t="shared" si="21"/>
        <v>2.8927949792846462E-3</v>
      </c>
      <c r="AY38" s="7">
        <f t="shared" si="22"/>
        <v>3.9224338702164695E-4</v>
      </c>
      <c r="AZ38" s="7">
        <f t="shared" si="23"/>
        <v>0</v>
      </c>
    </row>
    <row r="39" spans="1:52" x14ac:dyDescent="0.2">
      <c r="A39" s="3" t="s">
        <v>64</v>
      </c>
      <c r="B39" s="4">
        <v>13443</v>
      </c>
      <c r="C39" s="4">
        <v>31471</v>
      </c>
      <c r="D39" s="4">
        <v>263801</v>
      </c>
      <c r="E39" s="4">
        <v>97538</v>
      </c>
      <c r="F39" s="4">
        <v>105</v>
      </c>
      <c r="G39" s="4">
        <v>2025</v>
      </c>
      <c r="H39" s="4">
        <v>1</v>
      </c>
      <c r="I39" s="4">
        <v>6</v>
      </c>
      <c r="J39" s="4">
        <v>1225678</v>
      </c>
      <c r="K39" s="4">
        <v>174964</v>
      </c>
      <c r="L39" s="4">
        <v>43348</v>
      </c>
      <c r="M39" s="4">
        <v>303829</v>
      </c>
      <c r="N39" s="4">
        <v>116676</v>
      </c>
      <c r="O39" s="4">
        <v>405369</v>
      </c>
      <c r="P39" s="4">
        <v>3298</v>
      </c>
      <c r="Q39" s="4">
        <v>40476</v>
      </c>
      <c r="R39" s="4">
        <v>58472</v>
      </c>
      <c r="S39" s="4">
        <v>23437</v>
      </c>
      <c r="T39" s="4">
        <v>215202</v>
      </c>
      <c r="U39" s="4">
        <v>228023</v>
      </c>
      <c r="V39" s="4">
        <v>780</v>
      </c>
      <c r="W39" s="4">
        <v>16324</v>
      </c>
      <c r="X39" s="4">
        <v>24056</v>
      </c>
      <c r="Y39" s="4">
        <v>156</v>
      </c>
      <c r="Z39" s="4">
        <v>3288478</v>
      </c>
      <c r="AA39" s="4"/>
    </row>
  </sheetData>
  <mergeCells count="1">
    <mergeCell ref="AC3:AZ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B4CAE-8A45-2E47-8B20-2DB59E64016B}">
  <dimension ref="A1:Z35"/>
  <sheetViews>
    <sheetView zoomScale="130" zoomScaleNormal="13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RowHeight="16" x14ac:dyDescent="0.2"/>
  <cols>
    <col min="1" max="1" width="13.1640625" bestFit="1" customWidth="1"/>
    <col min="2" max="2" width="10.33203125" bestFit="1" customWidth="1"/>
    <col min="3" max="26" width="3.6640625" style="14" bestFit="1" customWidth="1"/>
  </cols>
  <sheetData>
    <row r="1" spans="1:26" s="14" customFormat="1" ht="167" x14ac:dyDescent="0.2">
      <c r="A1" s="14" t="s">
        <v>69</v>
      </c>
      <c r="B1" s="14" t="s">
        <v>67</v>
      </c>
      <c r="C1" s="8" t="s">
        <v>18</v>
      </c>
      <c r="D1" s="8" t="s">
        <v>23</v>
      </c>
      <c r="E1" s="8" t="s">
        <v>14</v>
      </c>
      <c r="F1" s="8" t="s">
        <v>20</v>
      </c>
      <c r="G1" s="8" t="s">
        <v>25</v>
      </c>
      <c r="H1" s="8" t="s">
        <v>10</v>
      </c>
      <c r="I1" s="8" t="s">
        <v>51</v>
      </c>
      <c r="J1" s="8" t="s">
        <v>43</v>
      </c>
      <c r="K1" s="8" t="s">
        <v>16</v>
      </c>
      <c r="L1" s="8" t="s">
        <v>8</v>
      </c>
      <c r="M1" s="8" t="s">
        <v>6</v>
      </c>
      <c r="N1" s="8" t="s">
        <v>15</v>
      </c>
      <c r="O1" s="8" t="s">
        <v>9</v>
      </c>
      <c r="P1" s="8" t="s">
        <v>17</v>
      </c>
      <c r="Q1" s="8" t="s">
        <v>27</v>
      </c>
      <c r="R1" s="8" t="s">
        <v>19</v>
      </c>
      <c r="S1" s="8" t="s">
        <v>22</v>
      </c>
      <c r="T1" s="8" t="s">
        <v>21</v>
      </c>
      <c r="U1" s="8" t="s">
        <v>13</v>
      </c>
      <c r="V1" s="8" t="s">
        <v>12</v>
      </c>
      <c r="W1" s="8" t="s">
        <v>56</v>
      </c>
      <c r="X1" s="8" t="s">
        <v>7</v>
      </c>
      <c r="Y1" s="8" t="s">
        <v>11</v>
      </c>
      <c r="Z1" s="8" t="s">
        <v>68</v>
      </c>
    </row>
    <row r="2" spans="1:26" x14ac:dyDescent="0.2">
      <c r="A2" t="s">
        <v>5</v>
      </c>
      <c r="B2">
        <v>35.7624</v>
      </c>
      <c r="C2" s="14" t="str">
        <f>IF('Pivot 2016'!AC5&gt;'Pivot 1996'!AD5,"+","-")</f>
        <v>+</v>
      </c>
      <c r="D2" s="14" t="str">
        <f>IF('Pivot 2016'!AD5&gt;'Pivot 1996'!AE5,"+","-")</f>
        <v>+</v>
      </c>
      <c r="E2" s="14" t="str">
        <f>IF('Pivot 2016'!AE5&gt;'Pivot 1996'!AF5,"+","-")</f>
        <v>+</v>
      </c>
      <c r="F2" s="14" t="str">
        <f>IF('Pivot 2016'!AF5&gt;'Pivot 1996'!AG5,"+","-")</f>
        <v>+</v>
      </c>
      <c r="G2" s="14" t="str">
        <f>IF('Pivot 2016'!AG5&gt;'Pivot 1996'!AH5,"+","-")</f>
        <v>-</v>
      </c>
      <c r="H2" s="14" t="str">
        <f>IF('Pivot 2016'!AH5&gt;'Pivot 1996'!AI5,"+","-")</f>
        <v>+</v>
      </c>
      <c r="I2" s="14" t="str">
        <f>IF('Pivot 2016'!AI5&gt;'Pivot 1996'!AJ5,"+","-")</f>
        <v>-</v>
      </c>
      <c r="J2" s="14" t="str">
        <f>IF('Pivot 2016'!AJ5&gt;'Pivot 1996'!AK5,"+","-")</f>
        <v>-</v>
      </c>
      <c r="K2" s="14" t="str">
        <f>IF('Pivot 2016'!AK5&gt;'Pivot 1996'!AL5,"+","-")</f>
        <v>+</v>
      </c>
      <c r="L2" s="14" t="str">
        <f>IF('Pivot 2016'!AL5&gt;'Pivot 1996'!AM5,"+","-")</f>
        <v>+</v>
      </c>
      <c r="M2" s="14" t="str">
        <f>IF('Pivot 2016'!AM5&gt;'Pivot 1996'!AN5,"+","-")</f>
        <v>+</v>
      </c>
      <c r="N2" s="14" t="str">
        <f>IF('Pivot 2016'!AN5&gt;'Pivot 1996'!AO5,"+","-")</f>
        <v>+</v>
      </c>
      <c r="O2" s="14" t="str">
        <f>IF('Pivot 2016'!AO5&gt;'Pivot 1996'!AP5,"+","-")</f>
        <v>+</v>
      </c>
      <c r="P2" s="14" t="str">
        <f>IF('Pivot 2016'!AP5&gt;'Pivot 1996'!AQ5,"+","-")</f>
        <v>+</v>
      </c>
      <c r="Q2" s="14" t="str">
        <f>IF('Pivot 2016'!AQ5&gt;'Pivot 1996'!AR5,"+","-")</f>
        <v>-</v>
      </c>
      <c r="R2" s="14" t="str">
        <f>IF('Pivot 2016'!AR5&gt;'Pivot 1996'!AS5,"+","-")</f>
        <v>+</v>
      </c>
      <c r="S2" s="14" t="str">
        <f>IF('Pivot 2016'!AS5&gt;'Pivot 1996'!AT5,"+","-")</f>
        <v>-</v>
      </c>
      <c r="T2" s="14" t="str">
        <f>IF('Pivot 2016'!AT5&gt;'Pivot 1996'!AU5,"+","-")</f>
        <v>+</v>
      </c>
      <c r="U2" s="14" t="str">
        <f>IF('Pivot 2016'!AU5&gt;'Pivot 1996'!AV5,"+","-")</f>
        <v>+</v>
      </c>
      <c r="V2" s="14" t="str">
        <f>IF('Pivot 2016'!AV5&gt;'Pivot 1996'!AW5,"+","-")</f>
        <v>+</v>
      </c>
      <c r="W2" s="14" t="str">
        <f>IF('Pivot 2016'!AW5&gt;'Pivot 1996'!AX5,"+","-")</f>
        <v>-</v>
      </c>
      <c r="X2" s="14" t="str">
        <f>IF('Pivot 2016'!AX5&gt;'Pivot 1996'!AY5,"+","-")</f>
        <v>+</v>
      </c>
      <c r="Y2" s="14" t="str">
        <f>IF('Pivot 2016'!AY5&gt;'Pivot 1996'!AZ5,"+","-")</f>
        <v>+</v>
      </c>
      <c r="Z2" s="14" t="str">
        <f>IF('Pivot 2016'!AZ5&gt;'Pivot 1996'!BA5,"+","-")</f>
        <v>-</v>
      </c>
    </row>
    <row r="3" spans="1:26" x14ac:dyDescent="0.2">
      <c r="A3" t="s">
        <v>24</v>
      </c>
      <c r="B3">
        <v>85.046400000000006</v>
      </c>
      <c r="C3" s="14" t="str">
        <f>IF('Pivot 2016'!AC6&gt;'Pivot 1996'!AD6,"+","-")</f>
        <v>+</v>
      </c>
      <c r="D3" s="14" t="str">
        <f>IF('Pivot 2016'!AD6&gt;'Pivot 1996'!AE6,"+","-")</f>
        <v>+</v>
      </c>
      <c r="E3" s="14" t="str">
        <f>IF('Pivot 2016'!AE6&gt;'Pivot 1996'!AF6,"+","-")</f>
        <v>-</v>
      </c>
      <c r="F3" s="14" t="str">
        <f>IF('Pivot 2016'!AF6&gt;'Pivot 1996'!AG6,"+","-")</f>
        <v>+</v>
      </c>
      <c r="G3" s="14" t="str">
        <f>IF('Pivot 2016'!AG6&gt;'Pivot 1996'!AH6,"+","-")</f>
        <v>-</v>
      </c>
      <c r="H3" s="14" t="str">
        <f>IF('Pivot 2016'!AH6&gt;'Pivot 1996'!AI6,"+","-")</f>
        <v>-</v>
      </c>
      <c r="I3" s="14" t="str">
        <f>IF('Pivot 2016'!AI6&gt;'Pivot 1996'!AJ6,"+","-")</f>
        <v>-</v>
      </c>
      <c r="J3" s="14" t="str">
        <f>IF('Pivot 2016'!AJ6&gt;'Pivot 1996'!AK6,"+","-")</f>
        <v>-</v>
      </c>
      <c r="K3" s="14" t="str">
        <f>IF('Pivot 2016'!AK6&gt;'Pivot 1996'!AL6,"+","-")</f>
        <v>-</v>
      </c>
      <c r="L3" s="14" t="str">
        <f>IF('Pivot 2016'!AL6&gt;'Pivot 1996'!AM6,"+","-")</f>
        <v>+</v>
      </c>
      <c r="M3" s="14" t="str">
        <f>IF('Pivot 2016'!AM6&gt;'Pivot 1996'!AN6,"+","-")</f>
        <v>+</v>
      </c>
      <c r="N3" s="14" t="str">
        <f>IF('Pivot 2016'!AN6&gt;'Pivot 1996'!AO6,"+","-")</f>
        <v>+</v>
      </c>
      <c r="O3" s="14" t="str">
        <f>IF('Pivot 2016'!AO6&gt;'Pivot 1996'!AP6,"+","-")</f>
        <v>+</v>
      </c>
      <c r="P3" s="14" t="str">
        <f>IF('Pivot 2016'!AP6&gt;'Pivot 1996'!AQ6,"+","-")</f>
        <v>-</v>
      </c>
      <c r="Q3" s="14" t="str">
        <f>IF('Pivot 2016'!AQ6&gt;'Pivot 1996'!AR6,"+","-")</f>
        <v>+</v>
      </c>
      <c r="R3" s="14" t="str">
        <f>IF('Pivot 2016'!AR6&gt;'Pivot 1996'!AS6,"+","-")</f>
        <v>+</v>
      </c>
      <c r="S3" s="14" t="str">
        <f>IF('Pivot 2016'!AS6&gt;'Pivot 1996'!AT6,"+","-")</f>
        <v>-</v>
      </c>
      <c r="T3" s="14" t="str">
        <f>IF('Pivot 2016'!AT6&gt;'Pivot 1996'!AU6,"+","-")</f>
        <v>-</v>
      </c>
      <c r="U3" s="14" t="str">
        <f>IF('Pivot 2016'!AU6&gt;'Pivot 1996'!AV6,"+","-")</f>
        <v>+</v>
      </c>
      <c r="V3" s="14" t="str">
        <f>IF('Pivot 2016'!AV6&gt;'Pivot 1996'!AW6,"+","-")</f>
        <v>+</v>
      </c>
      <c r="W3" s="14" t="str">
        <f>IF('Pivot 2016'!AW6&gt;'Pivot 1996'!AX6,"+","-")</f>
        <v>-</v>
      </c>
      <c r="X3" s="14" t="str">
        <f>IF('Pivot 2016'!AX6&gt;'Pivot 1996'!AY6,"+","-")</f>
        <v>-</v>
      </c>
      <c r="Y3" s="14" t="str">
        <f>IF('Pivot 2016'!AY6&gt;'Pivot 1996'!AZ6,"+","-")</f>
        <v>-</v>
      </c>
      <c r="Z3" s="14" t="str">
        <f>IF('Pivot 2016'!AZ6&gt;'Pivot 1996'!BA6,"+","-")</f>
        <v>-</v>
      </c>
    </row>
    <row r="4" spans="1:26" x14ac:dyDescent="0.2">
      <c r="A4" t="s">
        <v>30</v>
      </c>
      <c r="B4">
        <v>70.960499999999996</v>
      </c>
      <c r="C4" s="14" t="str">
        <f>IF('Pivot 2016'!AC7&gt;'Pivot 1996'!AD7,"+","-")</f>
        <v>+</v>
      </c>
      <c r="D4" s="14" t="str">
        <f>IF('Pivot 2016'!AD7&gt;'Pivot 1996'!AE7,"+","-")</f>
        <v>+</v>
      </c>
      <c r="E4" s="14" t="str">
        <f>IF('Pivot 2016'!AE7&gt;'Pivot 1996'!AF7,"+","-")</f>
        <v>+</v>
      </c>
      <c r="F4" s="14" t="str">
        <f>IF('Pivot 2016'!AF7&gt;'Pivot 1996'!AG7,"+","-")</f>
        <v>+</v>
      </c>
      <c r="G4" s="14" t="str">
        <f>IF('Pivot 2016'!AG7&gt;'Pivot 1996'!AH7,"+","-")</f>
        <v>-</v>
      </c>
      <c r="H4" s="14" t="str">
        <f>IF('Pivot 2016'!AH7&gt;'Pivot 1996'!AI7,"+","-")</f>
        <v>-</v>
      </c>
      <c r="I4" s="14" t="str">
        <f>IF('Pivot 2016'!AI7&gt;'Pivot 1996'!AJ7,"+","-")</f>
        <v>-</v>
      </c>
      <c r="J4" s="14" t="str">
        <f>IF('Pivot 2016'!AJ7&gt;'Pivot 1996'!AK7,"+","-")</f>
        <v>-</v>
      </c>
      <c r="K4" s="14" t="str">
        <f>IF('Pivot 2016'!AK7&gt;'Pivot 1996'!AL7,"+","-")</f>
        <v>-</v>
      </c>
      <c r="L4" s="14" t="str">
        <f>IF('Pivot 2016'!AL7&gt;'Pivot 1996'!AM7,"+","-")</f>
        <v>-</v>
      </c>
      <c r="M4" s="14" t="str">
        <f>IF('Pivot 2016'!AM7&gt;'Pivot 1996'!AN7,"+","-")</f>
        <v>+</v>
      </c>
      <c r="N4" s="14" t="str">
        <f>IF('Pivot 2016'!AN7&gt;'Pivot 1996'!AO7,"+","-")</f>
        <v>+</v>
      </c>
      <c r="O4" s="14" t="str">
        <f>IF('Pivot 2016'!AO7&gt;'Pivot 1996'!AP7,"+","-")</f>
        <v>+</v>
      </c>
      <c r="P4" s="14" t="str">
        <f>IF('Pivot 2016'!AP7&gt;'Pivot 1996'!AQ7,"+","-")</f>
        <v>-</v>
      </c>
      <c r="Q4" s="14" t="str">
        <f>IF('Pivot 2016'!AQ7&gt;'Pivot 1996'!AR7,"+","-")</f>
        <v>-</v>
      </c>
      <c r="R4" s="14" t="str">
        <f>IF('Pivot 2016'!AR7&gt;'Pivot 1996'!AS7,"+","-")</f>
        <v>+</v>
      </c>
      <c r="S4" s="14" t="str">
        <f>IF('Pivot 2016'!AS7&gt;'Pivot 1996'!AT7,"+","-")</f>
        <v>-</v>
      </c>
      <c r="T4" s="14" t="str">
        <f>IF('Pivot 2016'!AT7&gt;'Pivot 1996'!AU7,"+","-")</f>
        <v>-</v>
      </c>
      <c r="U4" s="14" t="str">
        <f>IF('Pivot 2016'!AU7&gt;'Pivot 1996'!AV7,"+","-")</f>
        <v>-</v>
      </c>
      <c r="V4" s="14" t="str">
        <f>IF('Pivot 2016'!AV7&gt;'Pivot 1996'!AW7,"+","-")</f>
        <v>+</v>
      </c>
      <c r="W4" s="14" t="str">
        <f>IF('Pivot 2016'!AW7&gt;'Pivot 1996'!AX7,"+","-")</f>
        <v>-</v>
      </c>
      <c r="X4" s="14" t="str">
        <f>IF('Pivot 2016'!AX7&gt;'Pivot 1996'!AY7,"+","-")</f>
        <v>-</v>
      </c>
      <c r="Y4" s="14" t="str">
        <f>IF('Pivot 2016'!AY7&gt;'Pivot 1996'!AZ7,"+","-")</f>
        <v>-</v>
      </c>
      <c r="Z4" s="14" t="str">
        <f>IF('Pivot 2016'!AZ7&gt;'Pivot 1996'!BA7,"+","-")</f>
        <v>-</v>
      </c>
    </row>
    <row r="5" spans="1:26" x14ac:dyDescent="0.2">
      <c r="A5" t="s">
        <v>32</v>
      </c>
      <c r="B5">
        <v>44.340299999999999</v>
      </c>
      <c r="C5" s="14" t="str">
        <f>IF('Pivot 2016'!AC8&gt;'Pivot 1996'!AD8,"+","-")</f>
        <v>-</v>
      </c>
      <c r="D5" s="14" t="str">
        <f>IF('Pivot 2016'!AD8&gt;'Pivot 1996'!AE8,"+","-")</f>
        <v>-</v>
      </c>
      <c r="E5" s="14" t="str">
        <f>IF('Pivot 2016'!AE8&gt;'Pivot 1996'!AF8,"+","-")</f>
        <v>-</v>
      </c>
      <c r="F5" s="14" t="str">
        <f>IF('Pivot 2016'!AF8&gt;'Pivot 1996'!AG8,"+","-")</f>
        <v>+</v>
      </c>
      <c r="G5" s="14" t="str">
        <f>IF('Pivot 2016'!AG8&gt;'Pivot 1996'!AH8,"+","-")</f>
        <v>-</v>
      </c>
      <c r="H5" s="14" t="str">
        <f>IF('Pivot 2016'!AH8&gt;'Pivot 1996'!AI8,"+","-")</f>
        <v>-</v>
      </c>
      <c r="I5" s="14" t="str">
        <f>IF('Pivot 2016'!AI8&gt;'Pivot 1996'!AJ8,"+","-")</f>
        <v>-</v>
      </c>
      <c r="J5" s="14" t="str">
        <f>IF('Pivot 2016'!AJ8&gt;'Pivot 1996'!AK8,"+","-")</f>
        <v>-</v>
      </c>
      <c r="K5" s="14" t="str">
        <f>IF('Pivot 2016'!AK8&gt;'Pivot 1996'!AL8,"+","-")</f>
        <v>-</v>
      </c>
      <c r="L5" s="14" t="str">
        <f>IF('Pivot 2016'!AL8&gt;'Pivot 1996'!AM8,"+","-")</f>
        <v>-</v>
      </c>
      <c r="M5" s="14" t="str">
        <f>IF('Pivot 2016'!AM8&gt;'Pivot 1996'!AN8,"+","-")</f>
        <v>+</v>
      </c>
      <c r="N5" s="14" t="str">
        <f>IF('Pivot 2016'!AN8&gt;'Pivot 1996'!AO8,"+","-")</f>
        <v>+</v>
      </c>
      <c r="O5" s="14" t="str">
        <f>IF('Pivot 2016'!AO8&gt;'Pivot 1996'!AP8,"+","-")</f>
        <v>+</v>
      </c>
      <c r="P5" s="14" t="str">
        <f>IF('Pivot 2016'!AP8&gt;'Pivot 1996'!AQ8,"+","-")</f>
        <v>-</v>
      </c>
      <c r="Q5" s="14" t="str">
        <f>IF('Pivot 2016'!AQ8&gt;'Pivot 1996'!AR8,"+","-")</f>
        <v>-</v>
      </c>
      <c r="R5" s="14" t="str">
        <f>IF('Pivot 2016'!AR8&gt;'Pivot 1996'!AS8,"+","-")</f>
        <v>-</v>
      </c>
      <c r="S5" s="14" t="str">
        <f>IF('Pivot 2016'!AS8&gt;'Pivot 1996'!AT8,"+","-")</f>
        <v>-</v>
      </c>
      <c r="T5" s="14" t="str">
        <f>IF('Pivot 2016'!AT8&gt;'Pivot 1996'!AU8,"+","-")</f>
        <v>-</v>
      </c>
      <c r="U5" s="14" t="str">
        <f>IF('Pivot 2016'!AU8&gt;'Pivot 1996'!AV8,"+","-")</f>
        <v>-</v>
      </c>
      <c r="V5" s="14" t="str">
        <f>IF('Pivot 2016'!AV8&gt;'Pivot 1996'!AW8,"+","-")</f>
        <v>-</v>
      </c>
      <c r="W5" s="14" t="str">
        <f>IF('Pivot 2016'!AW8&gt;'Pivot 1996'!AX8,"+","-")</f>
        <v>-</v>
      </c>
      <c r="X5" s="14" t="str">
        <f>IF('Pivot 2016'!AX8&gt;'Pivot 1996'!AY8,"+","-")</f>
        <v>-</v>
      </c>
      <c r="Y5" s="14" t="str">
        <f>IF('Pivot 2016'!AY8&gt;'Pivot 1996'!AZ8,"+","-")</f>
        <v>-</v>
      </c>
      <c r="Z5" s="14" t="str">
        <f>IF('Pivot 2016'!AZ8&gt;'Pivot 1996'!BA8,"+","-")</f>
        <v>-</v>
      </c>
    </row>
    <row r="6" spans="1:26" x14ac:dyDescent="0.2">
      <c r="A6" t="s">
        <v>28</v>
      </c>
      <c r="B6">
        <v>188.2962</v>
      </c>
      <c r="C6" s="14" t="str">
        <f>IF('Pivot 2016'!AC9&gt;'Pivot 1996'!AD9,"+","-")</f>
        <v>+</v>
      </c>
      <c r="D6" s="14" t="str">
        <f>IF('Pivot 2016'!AD9&gt;'Pivot 1996'!AE9,"+","-")</f>
        <v>-</v>
      </c>
      <c r="E6" s="14" t="str">
        <f>IF('Pivot 2016'!AE9&gt;'Pivot 1996'!AF9,"+","-")</f>
        <v>-</v>
      </c>
      <c r="F6" s="14" t="str">
        <f>IF('Pivot 2016'!AF9&gt;'Pivot 1996'!AG9,"+","-")</f>
        <v>+</v>
      </c>
      <c r="G6" s="14" t="str">
        <f>IF('Pivot 2016'!AG9&gt;'Pivot 1996'!AH9,"+","-")</f>
        <v>-</v>
      </c>
      <c r="H6" s="14" t="str">
        <f>IF('Pivot 2016'!AH9&gt;'Pivot 1996'!AI9,"+","-")</f>
        <v>-</v>
      </c>
      <c r="I6" s="14" t="str">
        <f>IF('Pivot 2016'!AI9&gt;'Pivot 1996'!AJ9,"+","-")</f>
        <v>-</v>
      </c>
      <c r="J6" s="14" t="str">
        <f>IF('Pivot 2016'!AJ9&gt;'Pivot 1996'!AK9,"+","-")</f>
        <v>-</v>
      </c>
      <c r="K6" s="14" t="str">
        <f>IF('Pivot 2016'!AK9&gt;'Pivot 1996'!AL9,"+","-")</f>
        <v>-</v>
      </c>
      <c r="L6" s="14" t="str">
        <f>IF('Pivot 2016'!AL9&gt;'Pivot 1996'!AM9,"+","-")</f>
        <v>-</v>
      </c>
      <c r="M6" s="14" t="str">
        <f>IF('Pivot 2016'!AM9&gt;'Pivot 1996'!AN9,"+","-")</f>
        <v>+</v>
      </c>
      <c r="N6" s="14" t="str">
        <f>IF('Pivot 2016'!AN9&gt;'Pivot 1996'!AO9,"+","-")</f>
        <v>+</v>
      </c>
      <c r="O6" s="14" t="str">
        <f>IF('Pivot 2016'!AO9&gt;'Pivot 1996'!AP9,"+","-")</f>
        <v>+</v>
      </c>
      <c r="P6" s="14" t="str">
        <f>IF('Pivot 2016'!AP9&gt;'Pivot 1996'!AQ9,"+","-")</f>
        <v>-</v>
      </c>
      <c r="Q6" s="14" t="str">
        <f>IF('Pivot 2016'!AQ9&gt;'Pivot 1996'!AR9,"+","-")</f>
        <v>-</v>
      </c>
      <c r="R6" s="14" t="str">
        <f>IF('Pivot 2016'!AR9&gt;'Pivot 1996'!AS9,"+","-")</f>
        <v>-</v>
      </c>
      <c r="S6" s="14" t="str">
        <f>IF('Pivot 2016'!AS9&gt;'Pivot 1996'!AT9,"+","-")</f>
        <v>-</v>
      </c>
      <c r="T6" s="14" t="str">
        <f>IF('Pivot 2016'!AT9&gt;'Pivot 1996'!AU9,"+","-")</f>
        <v>+</v>
      </c>
      <c r="U6" s="14" t="str">
        <f>IF('Pivot 2016'!AU9&gt;'Pivot 1996'!AV9,"+","-")</f>
        <v>-</v>
      </c>
      <c r="V6" s="14" t="str">
        <f>IF('Pivot 2016'!AV9&gt;'Pivot 1996'!AW9,"+","-")</f>
        <v>+</v>
      </c>
      <c r="W6" s="14" t="str">
        <f>IF('Pivot 2016'!AW9&gt;'Pivot 1996'!AX9,"+","-")</f>
        <v>-</v>
      </c>
      <c r="X6" s="14" t="str">
        <f>IF('Pivot 2016'!AX9&gt;'Pivot 1996'!AY9,"+","-")</f>
        <v>-</v>
      </c>
      <c r="Y6" s="14" t="str">
        <f>IF('Pivot 2016'!AY9&gt;'Pivot 1996'!AZ9,"+","-")</f>
        <v>+</v>
      </c>
      <c r="Z6" s="14" t="str">
        <f>IF('Pivot 2016'!AZ9&gt;'Pivot 1996'!BA9,"+","-")</f>
        <v>-</v>
      </c>
    </row>
    <row r="7" spans="1:26" x14ac:dyDescent="0.2">
      <c r="A7" t="s">
        <v>29</v>
      </c>
      <c r="B7">
        <v>159.69149999999999</v>
      </c>
      <c r="C7" s="14" t="str">
        <f>IF('Pivot 2016'!AC10&gt;'Pivot 1996'!AD10,"+","-")</f>
        <v>+</v>
      </c>
      <c r="D7" s="14" t="str">
        <f>IF('Pivot 2016'!AD10&gt;'Pivot 1996'!AE10,"+","-")</f>
        <v>-</v>
      </c>
      <c r="E7" s="14" t="str">
        <f>IF('Pivot 2016'!AE10&gt;'Pivot 1996'!AF10,"+","-")</f>
        <v>+</v>
      </c>
      <c r="F7" s="14" t="str">
        <f>IF('Pivot 2016'!AF10&gt;'Pivot 1996'!AG10,"+","-")</f>
        <v>+</v>
      </c>
      <c r="G7" s="14" t="str">
        <f>IF('Pivot 2016'!AG10&gt;'Pivot 1996'!AH10,"+","-")</f>
        <v>-</v>
      </c>
      <c r="H7" s="14" t="str">
        <f>IF('Pivot 2016'!AH10&gt;'Pivot 1996'!AI10,"+","-")</f>
        <v>-</v>
      </c>
      <c r="I7" s="14" t="str">
        <f>IF('Pivot 2016'!AI10&gt;'Pivot 1996'!AJ10,"+","-")</f>
        <v>-</v>
      </c>
      <c r="J7" s="14" t="str">
        <f>IF('Pivot 2016'!AJ10&gt;'Pivot 1996'!AK10,"+","-")</f>
        <v>-</v>
      </c>
      <c r="K7" s="14" t="str">
        <f>IF('Pivot 2016'!AK10&gt;'Pivot 1996'!AL10,"+","-")</f>
        <v>-</v>
      </c>
      <c r="L7" s="14" t="str">
        <f>IF('Pivot 2016'!AL10&gt;'Pivot 1996'!AM10,"+","-")</f>
        <v>-</v>
      </c>
      <c r="M7" s="14" t="str">
        <f>IF('Pivot 2016'!AM10&gt;'Pivot 1996'!AN10,"+","-")</f>
        <v>+</v>
      </c>
      <c r="N7" s="14" t="str">
        <f>IF('Pivot 2016'!AN10&gt;'Pivot 1996'!AO10,"+","-")</f>
        <v>+</v>
      </c>
      <c r="O7" s="14" t="str">
        <f>IF('Pivot 2016'!AO10&gt;'Pivot 1996'!AP10,"+","-")</f>
        <v>+</v>
      </c>
      <c r="P7" s="14" t="str">
        <f>IF('Pivot 2016'!AP10&gt;'Pivot 1996'!AQ10,"+","-")</f>
        <v>-</v>
      </c>
      <c r="Q7" s="14" t="str">
        <f>IF('Pivot 2016'!AQ10&gt;'Pivot 1996'!AR10,"+","-")</f>
        <v>-</v>
      </c>
      <c r="R7" s="14" t="str">
        <f>IF('Pivot 2016'!AR10&gt;'Pivot 1996'!AS10,"+","-")</f>
        <v>+</v>
      </c>
      <c r="S7" s="14" t="str">
        <f>IF('Pivot 2016'!AS10&gt;'Pivot 1996'!AT10,"+","-")</f>
        <v>-</v>
      </c>
      <c r="T7" s="14" t="str">
        <f>IF('Pivot 2016'!AT10&gt;'Pivot 1996'!AU10,"+","-")</f>
        <v>+</v>
      </c>
      <c r="U7" s="14" t="str">
        <f>IF('Pivot 2016'!AU10&gt;'Pivot 1996'!AV10,"+","-")</f>
        <v>-</v>
      </c>
      <c r="V7" s="14" t="str">
        <f>IF('Pivot 2016'!AV10&gt;'Pivot 1996'!AW10,"+","-")</f>
        <v>+</v>
      </c>
      <c r="W7" s="14" t="str">
        <f>IF('Pivot 2016'!AW10&gt;'Pivot 1996'!AX10,"+","-")</f>
        <v>-</v>
      </c>
      <c r="X7" s="14" t="str">
        <f>IF('Pivot 2016'!AX10&gt;'Pivot 1996'!AY10,"+","-")</f>
        <v>-</v>
      </c>
      <c r="Y7" s="14" t="str">
        <f>IF('Pivot 2016'!AY10&gt;'Pivot 1996'!AZ10,"+","-")</f>
        <v>+</v>
      </c>
      <c r="Z7" s="14" t="str">
        <f>IF('Pivot 2016'!AZ10&gt;'Pivot 1996'!BA10,"+","-")</f>
        <v>-</v>
      </c>
    </row>
    <row r="8" spans="1:26" x14ac:dyDescent="0.2">
      <c r="A8" t="s">
        <v>31</v>
      </c>
      <c r="B8">
        <v>105.8229</v>
      </c>
      <c r="C8" s="14" t="str">
        <f>IF('Pivot 2016'!AC11&gt;'Pivot 1996'!AD11,"+","-")</f>
        <v>-</v>
      </c>
      <c r="D8" s="14" t="str">
        <f>IF('Pivot 2016'!AD11&gt;'Pivot 1996'!AE11,"+","-")</f>
        <v>+</v>
      </c>
      <c r="E8" s="14" t="str">
        <f>IF('Pivot 2016'!AE11&gt;'Pivot 1996'!AF11,"+","-")</f>
        <v>+</v>
      </c>
      <c r="F8" s="14" t="str">
        <f>IF('Pivot 2016'!AF11&gt;'Pivot 1996'!AG11,"+","-")</f>
        <v>+</v>
      </c>
      <c r="G8" s="14" t="str">
        <f>IF('Pivot 2016'!AG11&gt;'Pivot 1996'!AH11,"+","-")</f>
        <v>-</v>
      </c>
      <c r="H8" s="14" t="str">
        <f>IF('Pivot 2016'!AH11&gt;'Pivot 1996'!AI11,"+","-")</f>
        <v>-</v>
      </c>
      <c r="I8" s="14" t="str">
        <f>IF('Pivot 2016'!AI11&gt;'Pivot 1996'!AJ11,"+","-")</f>
        <v>-</v>
      </c>
      <c r="J8" s="14" t="str">
        <f>IF('Pivot 2016'!AJ11&gt;'Pivot 1996'!AK11,"+","-")</f>
        <v>-</v>
      </c>
      <c r="K8" s="14" t="str">
        <f>IF('Pivot 2016'!AK11&gt;'Pivot 1996'!AL11,"+","-")</f>
        <v>-</v>
      </c>
      <c r="L8" s="14" t="str">
        <f>IF('Pivot 2016'!AL11&gt;'Pivot 1996'!AM11,"+","-")</f>
        <v>-</v>
      </c>
      <c r="M8" s="14" t="str">
        <f>IF('Pivot 2016'!AM11&gt;'Pivot 1996'!AN11,"+","-")</f>
        <v>+</v>
      </c>
      <c r="N8" s="14" t="str">
        <f>IF('Pivot 2016'!AN11&gt;'Pivot 1996'!AO11,"+","-")</f>
        <v>+</v>
      </c>
      <c r="O8" s="14" t="str">
        <f>IF('Pivot 2016'!AO11&gt;'Pivot 1996'!AP11,"+","-")</f>
        <v>+</v>
      </c>
      <c r="P8" s="14" t="str">
        <f>IF('Pivot 2016'!AP11&gt;'Pivot 1996'!AQ11,"+","-")</f>
        <v>+</v>
      </c>
      <c r="Q8" s="14" t="str">
        <f>IF('Pivot 2016'!AQ11&gt;'Pivot 1996'!AR11,"+","-")</f>
        <v>-</v>
      </c>
      <c r="R8" s="14" t="str">
        <f>IF('Pivot 2016'!AR11&gt;'Pivot 1996'!AS11,"+","-")</f>
        <v>-</v>
      </c>
      <c r="S8" s="14" t="str">
        <f>IF('Pivot 2016'!AS11&gt;'Pivot 1996'!AT11,"+","-")</f>
        <v>-</v>
      </c>
      <c r="T8" s="14" t="str">
        <f>IF('Pivot 2016'!AT11&gt;'Pivot 1996'!AU11,"+","-")</f>
        <v>+</v>
      </c>
      <c r="U8" s="14" t="str">
        <f>IF('Pivot 2016'!AU11&gt;'Pivot 1996'!AV11,"+","-")</f>
        <v>+</v>
      </c>
      <c r="V8" s="14" t="str">
        <f>IF('Pivot 2016'!AV11&gt;'Pivot 1996'!AW11,"+","-")</f>
        <v>+</v>
      </c>
      <c r="W8" s="14" t="str">
        <f>IF('Pivot 2016'!AW11&gt;'Pivot 1996'!AX11,"+","-")</f>
        <v>-</v>
      </c>
      <c r="X8" s="14" t="str">
        <f>IF('Pivot 2016'!AX11&gt;'Pivot 1996'!AY11,"+","-")</f>
        <v>-</v>
      </c>
      <c r="Y8" s="14" t="str">
        <f>IF('Pivot 2016'!AY11&gt;'Pivot 1996'!AZ11,"+","-")</f>
        <v>+</v>
      </c>
      <c r="Z8" s="14" t="str">
        <f>IF('Pivot 2016'!AZ11&gt;'Pivot 1996'!BA11,"+","-")</f>
        <v>-</v>
      </c>
    </row>
    <row r="9" spans="1:26" x14ac:dyDescent="0.2">
      <c r="A9" t="s">
        <v>26</v>
      </c>
      <c r="B9">
        <v>87.236999999999995</v>
      </c>
      <c r="C9" s="14" t="str">
        <f>IF('Pivot 2016'!AC12&gt;'Pivot 1996'!AD12,"+","-")</f>
        <v>+</v>
      </c>
      <c r="D9" s="14" t="str">
        <f>IF('Pivot 2016'!AD12&gt;'Pivot 1996'!AE12,"+","-")</f>
        <v>+</v>
      </c>
      <c r="E9" s="14" t="str">
        <f>IF('Pivot 2016'!AE12&gt;'Pivot 1996'!AF12,"+","-")</f>
        <v>-</v>
      </c>
      <c r="F9" s="14" t="str">
        <f>IF('Pivot 2016'!AF12&gt;'Pivot 1996'!AG12,"+","-")</f>
        <v>+</v>
      </c>
      <c r="G9" s="14" t="str">
        <f>IF('Pivot 2016'!AG12&gt;'Pivot 1996'!AH12,"+","-")</f>
        <v>-</v>
      </c>
      <c r="H9" s="14" t="str">
        <f>IF('Pivot 2016'!AH12&gt;'Pivot 1996'!AI12,"+","-")</f>
        <v>-</v>
      </c>
      <c r="I9" s="14" t="str">
        <f>IF('Pivot 2016'!AI12&gt;'Pivot 1996'!AJ12,"+","-")</f>
        <v>-</v>
      </c>
      <c r="J9" s="14" t="str">
        <f>IF('Pivot 2016'!AJ12&gt;'Pivot 1996'!AK12,"+","-")</f>
        <v>-</v>
      </c>
      <c r="K9" s="14" t="str">
        <f>IF('Pivot 2016'!AK12&gt;'Pivot 1996'!AL12,"+","-")</f>
        <v>-</v>
      </c>
      <c r="L9" s="14" t="str">
        <f>IF('Pivot 2016'!AL12&gt;'Pivot 1996'!AM12,"+","-")</f>
        <v>+</v>
      </c>
      <c r="M9" s="14" t="str">
        <f>IF('Pivot 2016'!AM12&gt;'Pivot 1996'!AN12,"+","-")</f>
        <v>+</v>
      </c>
      <c r="N9" s="14" t="str">
        <f>IF('Pivot 2016'!AN12&gt;'Pivot 1996'!AO12,"+","-")</f>
        <v>+</v>
      </c>
      <c r="O9" s="14" t="str">
        <f>IF('Pivot 2016'!AO12&gt;'Pivot 1996'!AP12,"+","-")</f>
        <v>+</v>
      </c>
      <c r="P9" s="14" t="str">
        <f>IF('Pivot 2016'!AP12&gt;'Pivot 1996'!AQ12,"+","-")</f>
        <v>-</v>
      </c>
      <c r="Q9" s="14" t="str">
        <f>IF('Pivot 2016'!AQ12&gt;'Pivot 1996'!AR12,"+","-")</f>
        <v>-</v>
      </c>
      <c r="R9" s="14" t="str">
        <f>IF('Pivot 2016'!AR12&gt;'Pivot 1996'!AS12,"+","-")</f>
        <v>+</v>
      </c>
      <c r="S9" s="14" t="str">
        <f>IF('Pivot 2016'!AS12&gt;'Pivot 1996'!AT12,"+","-")</f>
        <v>-</v>
      </c>
      <c r="T9" s="14" t="str">
        <f>IF('Pivot 2016'!AT12&gt;'Pivot 1996'!AU12,"+","-")</f>
        <v>-</v>
      </c>
      <c r="U9" s="14" t="str">
        <f>IF('Pivot 2016'!AU12&gt;'Pivot 1996'!AV12,"+","-")</f>
        <v>-</v>
      </c>
      <c r="V9" s="14" t="str">
        <f>IF('Pivot 2016'!AV12&gt;'Pivot 1996'!AW12,"+","-")</f>
        <v>+</v>
      </c>
      <c r="W9" s="14" t="str">
        <f>IF('Pivot 2016'!AW12&gt;'Pivot 1996'!AX12,"+","-")</f>
        <v>-</v>
      </c>
      <c r="X9" s="14" t="str">
        <f>IF('Pivot 2016'!AX12&gt;'Pivot 1996'!AY12,"+","-")</f>
        <v>-</v>
      </c>
      <c r="Y9" s="14" t="str">
        <f>IF('Pivot 2016'!AY12&gt;'Pivot 1996'!AZ12,"+","-")</f>
        <v>-</v>
      </c>
      <c r="Z9" s="14" t="str">
        <f>IF('Pivot 2016'!AZ12&gt;'Pivot 1996'!BA12,"+","-")</f>
        <v>-</v>
      </c>
    </row>
    <row r="10" spans="1:26" x14ac:dyDescent="0.2">
      <c r="A10" t="s">
        <v>57</v>
      </c>
      <c r="B10">
        <v>62.930700000000002</v>
      </c>
      <c r="C10" s="14" t="str">
        <f>IF('Pivot 2016'!AC13&gt;'Pivot 1996'!AD13,"+","-")</f>
        <v>-</v>
      </c>
      <c r="D10" s="14" t="str">
        <f>IF('Pivot 2016'!AD13&gt;'Pivot 1996'!AE13,"+","-")</f>
        <v>-</v>
      </c>
      <c r="E10" s="14" t="str">
        <f>IF('Pivot 2016'!AE13&gt;'Pivot 1996'!AF13,"+","-")</f>
        <v>+</v>
      </c>
      <c r="F10" s="14" t="str">
        <f>IF('Pivot 2016'!AF13&gt;'Pivot 1996'!AG13,"+","-")</f>
        <v>+</v>
      </c>
      <c r="G10" s="14" t="str">
        <f>IF('Pivot 2016'!AG13&gt;'Pivot 1996'!AH13,"+","-")</f>
        <v>-</v>
      </c>
      <c r="H10" s="14" t="str">
        <f>IF('Pivot 2016'!AH13&gt;'Pivot 1996'!AI13,"+","-")</f>
        <v>-</v>
      </c>
      <c r="I10" s="14" t="str">
        <f>IF('Pivot 2016'!AI13&gt;'Pivot 1996'!AJ13,"+","-")</f>
        <v>-</v>
      </c>
      <c r="J10" s="14" t="str">
        <f>IF('Pivot 2016'!AJ13&gt;'Pivot 1996'!AK13,"+","-")</f>
        <v>-</v>
      </c>
      <c r="K10" s="14" t="str">
        <f>IF('Pivot 2016'!AK13&gt;'Pivot 1996'!AL13,"+","-")</f>
        <v>-</v>
      </c>
      <c r="L10" s="14" t="str">
        <f>IF('Pivot 2016'!AL13&gt;'Pivot 1996'!AM13,"+","-")</f>
        <v>+</v>
      </c>
      <c r="M10" s="14" t="str">
        <f>IF('Pivot 2016'!AM13&gt;'Pivot 1996'!AN13,"+","-")</f>
        <v>+</v>
      </c>
      <c r="N10" s="14" t="str">
        <f>IF('Pivot 2016'!AN13&gt;'Pivot 1996'!AO13,"+","-")</f>
        <v>+</v>
      </c>
      <c r="O10" s="14" t="str">
        <f>IF('Pivot 2016'!AO13&gt;'Pivot 1996'!AP13,"+","-")</f>
        <v>+</v>
      </c>
      <c r="P10" s="14" t="str">
        <f>IF('Pivot 2016'!AP13&gt;'Pivot 1996'!AQ13,"+","-")</f>
        <v>-</v>
      </c>
      <c r="Q10" s="14" t="str">
        <f>IF('Pivot 2016'!AQ13&gt;'Pivot 1996'!AR13,"+","-")</f>
        <v>-</v>
      </c>
      <c r="R10" s="14" t="str">
        <f>IF('Pivot 2016'!AR13&gt;'Pivot 1996'!AS13,"+","-")</f>
        <v>+</v>
      </c>
      <c r="S10" s="14" t="str">
        <f>IF('Pivot 2016'!AS13&gt;'Pivot 1996'!AT13,"+","-")</f>
        <v>-</v>
      </c>
      <c r="T10" s="14" t="str">
        <f>IF('Pivot 2016'!AT13&gt;'Pivot 1996'!AU13,"+","-")</f>
        <v>+</v>
      </c>
      <c r="U10" s="14" t="str">
        <f>IF('Pivot 2016'!AU13&gt;'Pivot 1996'!AV13,"+","-")</f>
        <v>-</v>
      </c>
      <c r="V10" s="14" t="str">
        <f>IF('Pivot 2016'!AV13&gt;'Pivot 1996'!AW13,"+","-")</f>
        <v>+</v>
      </c>
      <c r="W10" s="14" t="str">
        <f>IF('Pivot 2016'!AW13&gt;'Pivot 1996'!AX13,"+","-")</f>
        <v>-</v>
      </c>
      <c r="X10" s="14" t="str">
        <f>IF('Pivot 2016'!AX13&gt;'Pivot 1996'!AY13,"+","-")</f>
        <v>-</v>
      </c>
      <c r="Y10" s="14" t="str">
        <f>IF('Pivot 2016'!AY13&gt;'Pivot 1996'!AZ13,"+","-")</f>
        <v>-</v>
      </c>
      <c r="Z10" s="14" t="str">
        <f>IF('Pivot 2016'!AZ13&gt;'Pivot 1996'!BA13,"+","-")</f>
        <v>-</v>
      </c>
    </row>
    <row r="11" spans="1:26" x14ac:dyDescent="0.2">
      <c r="A11" t="s">
        <v>54</v>
      </c>
      <c r="B11">
        <v>126.6516</v>
      </c>
      <c r="C11" s="14" t="str">
        <f>IF('Pivot 2016'!AC14&gt;'Pivot 1996'!AD14,"+","-")</f>
        <v>-</v>
      </c>
      <c r="D11" s="14" t="str">
        <f>IF('Pivot 2016'!AD14&gt;'Pivot 1996'!AE14,"+","-")</f>
        <v>-</v>
      </c>
      <c r="E11" s="14" t="str">
        <f>IF('Pivot 2016'!AE14&gt;'Pivot 1996'!AF14,"+","-")</f>
        <v>+</v>
      </c>
      <c r="F11" s="14" t="str">
        <f>IF('Pivot 2016'!AF14&gt;'Pivot 1996'!AG14,"+","-")</f>
        <v>+</v>
      </c>
      <c r="G11" s="14" t="str">
        <f>IF('Pivot 2016'!AG14&gt;'Pivot 1996'!AH14,"+","-")</f>
        <v>-</v>
      </c>
      <c r="H11" s="14" t="str">
        <f>IF('Pivot 2016'!AH14&gt;'Pivot 1996'!AI14,"+","-")</f>
        <v>-</v>
      </c>
      <c r="I11" s="14" t="str">
        <f>IF('Pivot 2016'!AI14&gt;'Pivot 1996'!AJ14,"+","-")</f>
        <v>-</v>
      </c>
      <c r="J11" s="14" t="str">
        <f>IF('Pivot 2016'!AJ14&gt;'Pivot 1996'!AK14,"+","-")</f>
        <v>-</v>
      </c>
      <c r="K11" s="14" t="str">
        <f>IF('Pivot 2016'!AK14&gt;'Pivot 1996'!AL14,"+","-")</f>
        <v>-</v>
      </c>
      <c r="L11" s="14" t="str">
        <f>IF('Pivot 2016'!AL14&gt;'Pivot 1996'!AM14,"+","-")</f>
        <v>+</v>
      </c>
      <c r="M11" s="14" t="str">
        <f>IF('Pivot 2016'!AM14&gt;'Pivot 1996'!AN14,"+","-")</f>
        <v>+</v>
      </c>
      <c r="N11" s="14" t="str">
        <f>IF('Pivot 2016'!AN14&gt;'Pivot 1996'!AO14,"+","-")</f>
        <v>+</v>
      </c>
      <c r="O11" s="14" t="str">
        <f>IF('Pivot 2016'!AO14&gt;'Pivot 1996'!AP14,"+","-")</f>
        <v>+</v>
      </c>
      <c r="P11" s="14" t="str">
        <f>IF('Pivot 2016'!AP14&gt;'Pivot 1996'!AQ14,"+","-")</f>
        <v>-</v>
      </c>
      <c r="Q11" s="14" t="str">
        <f>IF('Pivot 2016'!AQ14&gt;'Pivot 1996'!AR14,"+","-")</f>
        <v>-</v>
      </c>
      <c r="R11" s="14" t="str">
        <f>IF('Pivot 2016'!AR14&gt;'Pivot 1996'!AS14,"+","-")</f>
        <v>+</v>
      </c>
      <c r="S11" s="14" t="str">
        <f>IF('Pivot 2016'!AS14&gt;'Pivot 1996'!AT14,"+","-")</f>
        <v>-</v>
      </c>
      <c r="T11" s="14" t="str">
        <f>IF('Pivot 2016'!AT14&gt;'Pivot 1996'!AU14,"+","-")</f>
        <v>+</v>
      </c>
      <c r="U11" s="14" t="str">
        <f>IF('Pivot 2016'!AU14&gt;'Pivot 1996'!AV14,"+","-")</f>
        <v>-</v>
      </c>
      <c r="V11" s="14" t="str">
        <f>IF('Pivot 2016'!AV14&gt;'Pivot 1996'!AW14,"+","-")</f>
        <v>+</v>
      </c>
      <c r="W11" s="14" t="str">
        <f>IF('Pivot 2016'!AW14&gt;'Pivot 1996'!AX14,"+","-")</f>
        <v>-</v>
      </c>
      <c r="X11" s="14" t="str">
        <f>IF('Pivot 2016'!AX14&gt;'Pivot 1996'!AY14,"+","-")</f>
        <v>+</v>
      </c>
      <c r="Y11" s="14" t="str">
        <f>IF('Pivot 2016'!AY14&gt;'Pivot 1996'!AZ14,"+","-")</f>
        <v>-</v>
      </c>
      <c r="Z11" s="14" t="str">
        <f>IF('Pivot 2016'!AZ14&gt;'Pivot 1996'!BA14,"+","-")</f>
        <v>-</v>
      </c>
    </row>
    <row r="12" spans="1:26" x14ac:dyDescent="0.2">
      <c r="A12" t="s">
        <v>47</v>
      </c>
      <c r="B12">
        <v>110.20229999999999</v>
      </c>
      <c r="C12" s="14" t="str">
        <f>IF('Pivot 2016'!AC15&gt;'Pivot 1996'!AD15,"+","-")</f>
        <v>-</v>
      </c>
      <c r="D12" s="14" t="str">
        <f>IF('Pivot 2016'!AD15&gt;'Pivot 1996'!AE15,"+","-")</f>
        <v>-</v>
      </c>
      <c r="E12" s="14" t="str">
        <f>IF('Pivot 2016'!AE15&gt;'Pivot 1996'!AF15,"+","-")</f>
        <v>+</v>
      </c>
      <c r="F12" s="14" t="str">
        <f>IF('Pivot 2016'!AF15&gt;'Pivot 1996'!AG15,"+","-")</f>
        <v>+</v>
      </c>
      <c r="G12" s="14" t="str">
        <f>IF('Pivot 2016'!AG15&gt;'Pivot 1996'!AH15,"+","-")</f>
        <v>-</v>
      </c>
      <c r="H12" s="14" t="str">
        <f>IF('Pivot 2016'!AH15&gt;'Pivot 1996'!AI15,"+","-")</f>
        <v>-</v>
      </c>
      <c r="I12" s="14" t="str">
        <f>IF('Pivot 2016'!AI15&gt;'Pivot 1996'!AJ15,"+","-")</f>
        <v>+</v>
      </c>
      <c r="J12" s="14" t="str">
        <f>IF('Pivot 2016'!AJ15&gt;'Pivot 1996'!AK15,"+","-")</f>
        <v>-</v>
      </c>
      <c r="K12" s="14" t="str">
        <f>IF('Pivot 2016'!AK15&gt;'Pivot 1996'!AL15,"+","-")</f>
        <v>-</v>
      </c>
      <c r="L12" s="14" t="str">
        <f>IF('Pivot 2016'!AL15&gt;'Pivot 1996'!AM15,"+","-")</f>
        <v>+</v>
      </c>
      <c r="M12" s="14" t="str">
        <f>IF('Pivot 2016'!AM15&gt;'Pivot 1996'!AN15,"+","-")</f>
        <v>+</v>
      </c>
      <c r="N12" s="14" t="str">
        <f>IF('Pivot 2016'!AN15&gt;'Pivot 1996'!AO15,"+","-")</f>
        <v>+</v>
      </c>
      <c r="O12" s="14" t="str">
        <f>IF('Pivot 2016'!AO15&gt;'Pivot 1996'!AP15,"+","-")</f>
        <v>+</v>
      </c>
      <c r="P12" s="14" t="str">
        <f>IF('Pivot 2016'!AP15&gt;'Pivot 1996'!AQ15,"+","-")</f>
        <v>-</v>
      </c>
      <c r="Q12" s="14" t="str">
        <f>IF('Pivot 2016'!AQ15&gt;'Pivot 1996'!AR15,"+","-")</f>
        <v>-</v>
      </c>
      <c r="R12" s="14" t="str">
        <f>IF('Pivot 2016'!AR15&gt;'Pivot 1996'!AS15,"+","-")</f>
        <v>-</v>
      </c>
      <c r="S12" s="14" t="str">
        <f>IF('Pivot 2016'!AS15&gt;'Pivot 1996'!AT15,"+","-")</f>
        <v>-</v>
      </c>
      <c r="T12" s="14" t="str">
        <f>IF('Pivot 2016'!AT15&gt;'Pivot 1996'!AU15,"+","-")</f>
        <v>+</v>
      </c>
      <c r="U12" s="14" t="str">
        <f>IF('Pivot 2016'!AU15&gt;'Pivot 1996'!AV15,"+","-")</f>
        <v>+</v>
      </c>
      <c r="V12" s="14" t="str">
        <f>IF('Pivot 2016'!AV15&gt;'Pivot 1996'!AW15,"+","-")</f>
        <v>-</v>
      </c>
      <c r="W12" s="14" t="str">
        <f>IF('Pivot 2016'!AW15&gt;'Pivot 1996'!AX15,"+","-")</f>
        <v>-</v>
      </c>
      <c r="X12" s="14" t="str">
        <f>IF('Pivot 2016'!AX15&gt;'Pivot 1996'!AY15,"+","-")</f>
        <v>+</v>
      </c>
      <c r="Y12" s="14" t="str">
        <f>IF('Pivot 2016'!AY15&gt;'Pivot 1996'!AZ15,"+","-")</f>
        <v>-</v>
      </c>
      <c r="Z12" s="14" t="str">
        <f>IF('Pivot 2016'!AZ15&gt;'Pivot 1996'!BA15,"+","-")</f>
        <v>-</v>
      </c>
    </row>
    <row r="13" spans="1:26" x14ac:dyDescent="0.2">
      <c r="A13" t="s">
        <v>55</v>
      </c>
      <c r="B13">
        <v>56.246400000000001</v>
      </c>
      <c r="C13" s="14" t="str">
        <f>IF('Pivot 2016'!AC16&gt;'Pivot 1996'!AD16,"+","-")</f>
        <v>-</v>
      </c>
      <c r="D13" s="14" t="str">
        <f>IF('Pivot 2016'!AD16&gt;'Pivot 1996'!AE16,"+","-")</f>
        <v>-</v>
      </c>
      <c r="E13" s="14" t="str">
        <f>IF('Pivot 2016'!AE16&gt;'Pivot 1996'!AF16,"+","-")</f>
        <v>+</v>
      </c>
      <c r="F13" s="14" t="str">
        <f>IF('Pivot 2016'!AF16&gt;'Pivot 1996'!AG16,"+","-")</f>
        <v>-</v>
      </c>
      <c r="G13" s="14" t="str">
        <f>IF('Pivot 2016'!AG16&gt;'Pivot 1996'!AH16,"+","-")</f>
        <v>-</v>
      </c>
      <c r="H13" s="14" t="str">
        <f>IF('Pivot 2016'!AH16&gt;'Pivot 1996'!AI16,"+","-")</f>
        <v>-</v>
      </c>
      <c r="I13" s="14" t="str">
        <f>IF('Pivot 2016'!AI16&gt;'Pivot 1996'!AJ16,"+","-")</f>
        <v>-</v>
      </c>
      <c r="J13" s="14" t="str">
        <f>IF('Pivot 2016'!AJ16&gt;'Pivot 1996'!AK16,"+","-")</f>
        <v>-</v>
      </c>
      <c r="K13" s="14" t="str">
        <f>IF('Pivot 2016'!AK16&gt;'Pivot 1996'!AL16,"+","-")</f>
        <v>+</v>
      </c>
      <c r="L13" s="14" t="str">
        <f>IF('Pivot 2016'!AL16&gt;'Pivot 1996'!AM16,"+","-")</f>
        <v>-</v>
      </c>
      <c r="M13" s="14" t="str">
        <f>IF('Pivot 2016'!AM16&gt;'Pivot 1996'!AN16,"+","-")</f>
        <v>+</v>
      </c>
      <c r="N13" s="14" t="str">
        <f>IF('Pivot 2016'!AN16&gt;'Pivot 1996'!AO16,"+","-")</f>
        <v>+</v>
      </c>
      <c r="O13" s="14" t="str">
        <f>IF('Pivot 2016'!AO16&gt;'Pivot 1996'!AP16,"+","-")</f>
        <v>-</v>
      </c>
      <c r="P13" s="14" t="str">
        <f>IF('Pivot 2016'!AP16&gt;'Pivot 1996'!AQ16,"+","-")</f>
        <v>+</v>
      </c>
      <c r="Q13" s="14" t="str">
        <f>IF('Pivot 2016'!AQ16&gt;'Pivot 1996'!AR16,"+","-")</f>
        <v>-</v>
      </c>
      <c r="R13" s="14" t="str">
        <f>IF('Pivot 2016'!AR16&gt;'Pivot 1996'!AS16,"+","-")</f>
        <v>-</v>
      </c>
      <c r="S13" s="14" t="str">
        <f>IF('Pivot 2016'!AS16&gt;'Pivot 1996'!AT16,"+","-")</f>
        <v>+</v>
      </c>
      <c r="T13" s="14" t="str">
        <f>IF('Pivot 2016'!AT16&gt;'Pivot 1996'!AU16,"+","-")</f>
        <v>+</v>
      </c>
      <c r="U13" s="14" t="str">
        <f>IF('Pivot 2016'!AU16&gt;'Pivot 1996'!AV16,"+","-")</f>
        <v>-</v>
      </c>
      <c r="V13" s="14" t="str">
        <f>IF('Pivot 2016'!AV16&gt;'Pivot 1996'!AW16,"+","-")</f>
        <v>+</v>
      </c>
      <c r="W13" s="14" t="str">
        <f>IF('Pivot 2016'!AW16&gt;'Pivot 1996'!AX16,"+","-")</f>
        <v>-</v>
      </c>
      <c r="X13" s="14" t="str">
        <f>IF('Pivot 2016'!AX16&gt;'Pivot 1996'!AY16,"+","-")</f>
        <v>-</v>
      </c>
      <c r="Y13" s="14" t="str">
        <f>IF('Pivot 2016'!AY16&gt;'Pivot 1996'!AZ16,"+","-")</f>
        <v>+</v>
      </c>
      <c r="Z13" s="14" t="str">
        <f>IF('Pivot 2016'!AZ16&gt;'Pivot 1996'!BA16,"+","-")</f>
        <v>-</v>
      </c>
    </row>
    <row r="14" spans="1:26" x14ac:dyDescent="0.2">
      <c r="A14" t="s">
        <v>49</v>
      </c>
      <c r="B14">
        <v>57.769199999999998</v>
      </c>
      <c r="C14" s="14" t="str">
        <f>IF('Pivot 2016'!AC17&gt;'Pivot 1996'!AD17,"+","-")</f>
        <v>-</v>
      </c>
      <c r="D14" s="14" t="str">
        <f>IF('Pivot 2016'!AD17&gt;'Pivot 1996'!AE17,"+","-")</f>
        <v>-</v>
      </c>
      <c r="E14" s="14" t="str">
        <f>IF('Pivot 2016'!AE17&gt;'Pivot 1996'!AF17,"+","-")</f>
        <v>+</v>
      </c>
      <c r="F14" s="14" t="str">
        <f>IF('Pivot 2016'!AF17&gt;'Pivot 1996'!AG17,"+","-")</f>
        <v>+</v>
      </c>
      <c r="G14" s="14" t="str">
        <f>IF('Pivot 2016'!AG17&gt;'Pivot 1996'!AH17,"+","-")</f>
        <v>-</v>
      </c>
      <c r="H14" s="14" t="str">
        <f>IF('Pivot 2016'!AH17&gt;'Pivot 1996'!AI17,"+","-")</f>
        <v>-</v>
      </c>
      <c r="I14" s="14" t="str">
        <f>IF('Pivot 2016'!AI17&gt;'Pivot 1996'!AJ17,"+","-")</f>
        <v>-</v>
      </c>
      <c r="J14" s="14" t="str">
        <f>IF('Pivot 2016'!AJ17&gt;'Pivot 1996'!AK17,"+","-")</f>
        <v>-</v>
      </c>
      <c r="K14" s="14" t="str">
        <f>IF('Pivot 2016'!AK17&gt;'Pivot 1996'!AL17,"+","-")</f>
        <v>-</v>
      </c>
      <c r="L14" s="14" t="str">
        <f>IF('Pivot 2016'!AL17&gt;'Pivot 1996'!AM17,"+","-")</f>
        <v>-</v>
      </c>
      <c r="M14" s="14" t="str">
        <f>IF('Pivot 2016'!AM17&gt;'Pivot 1996'!AN17,"+","-")</f>
        <v>+</v>
      </c>
      <c r="N14" s="14" t="str">
        <f>IF('Pivot 2016'!AN17&gt;'Pivot 1996'!AO17,"+","-")</f>
        <v>+</v>
      </c>
      <c r="O14" s="14" t="str">
        <f>IF('Pivot 2016'!AO17&gt;'Pivot 1996'!AP17,"+","-")</f>
        <v>+</v>
      </c>
      <c r="P14" s="14" t="str">
        <f>IF('Pivot 2016'!AP17&gt;'Pivot 1996'!AQ17,"+","-")</f>
        <v>-</v>
      </c>
      <c r="Q14" s="14" t="str">
        <f>IF('Pivot 2016'!AQ17&gt;'Pivot 1996'!AR17,"+","-")</f>
        <v>-</v>
      </c>
      <c r="R14" s="14" t="str">
        <f>IF('Pivot 2016'!AR17&gt;'Pivot 1996'!AS17,"+","-")</f>
        <v>-</v>
      </c>
      <c r="S14" s="14" t="str">
        <f>IF('Pivot 2016'!AS17&gt;'Pivot 1996'!AT17,"+","-")</f>
        <v>-</v>
      </c>
      <c r="T14" s="14" t="str">
        <f>IF('Pivot 2016'!AT17&gt;'Pivot 1996'!AU17,"+","-")</f>
        <v>+</v>
      </c>
      <c r="U14" s="14" t="str">
        <f>IF('Pivot 2016'!AU17&gt;'Pivot 1996'!AV17,"+","-")</f>
        <v>+</v>
      </c>
      <c r="V14" s="14" t="str">
        <f>IF('Pivot 2016'!AV17&gt;'Pivot 1996'!AW17,"+","-")</f>
        <v>+</v>
      </c>
      <c r="W14" s="14" t="str">
        <f>IF('Pivot 2016'!AW17&gt;'Pivot 1996'!AX17,"+","-")</f>
        <v>-</v>
      </c>
      <c r="X14" s="14" t="str">
        <f>IF('Pivot 2016'!AX17&gt;'Pivot 1996'!AY17,"+","-")</f>
        <v>-</v>
      </c>
      <c r="Y14" s="14" t="str">
        <f>IF('Pivot 2016'!AY17&gt;'Pivot 1996'!AZ17,"+","-")</f>
        <v>-</v>
      </c>
      <c r="Z14" s="14" t="str">
        <f>IF('Pivot 2016'!AZ17&gt;'Pivot 1996'!BA17,"+","-")</f>
        <v>-</v>
      </c>
    </row>
    <row r="15" spans="1:26" x14ac:dyDescent="0.2">
      <c r="A15" t="s">
        <v>45</v>
      </c>
      <c r="B15">
        <v>85.183199999999999</v>
      </c>
      <c r="C15" s="14" t="str">
        <f>IF('Pivot 2016'!AC18&gt;'Pivot 1996'!AD18,"+","-")</f>
        <v>+</v>
      </c>
      <c r="D15" s="14" t="str">
        <f>IF('Pivot 2016'!AD18&gt;'Pivot 1996'!AE18,"+","-")</f>
        <v>-</v>
      </c>
      <c r="E15" s="14" t="str">
        <f>IF('Pivot 2016'!AE18&gt;'Pivot 1996'!AF18,"+","-")</f>
        <v>+</v>
      </c>
      <c r="F15" s="14" t="str">
        <f>IF('Pivot 2016'!AF18&gt;'Pivot 1996'!AG18,"+","-")</f>
        <v>+</v>
      </c>
      <c r="G15" s="14" t="str">
        <f>IF('Pivot 2016'!AG18&gt;'Pivot 1996'!AH18,"+","-")</f>
        <v>-</v>
      </c>
      <c r="H15" s="14" t="str">
        <f>IF('Pivot 2016'!AH18&gt;'Pivot 1996'!AI18,"+","-")</f>
        <v>-</v>
      </c>
      <c r="I15" s="14" t="str">
        <f>IF('Pivot 2016'!AI18&gt;'Pivot 1996'!AJ18,"+","-")</f>
        <v>-</v>
      </c>
      <c r="J15" s="14" t="str">
        <f>IF('Pivot 2016'!AJ18&gt;'Pivot 1996'!AK18,"+","-")</f>
        <v>-</v>
      </c>
      <c r="K15" s="14" t="str">
        <f>IF('Pivot 2016'!AK18&gt;'Pivot 1996'!AL18,"+","-")</f>
        <v>-</v>
      </c>
      <c r="L15" s="14" t="str">
        <f>IF('Pivot 2016'!AL18&gt;'Pivot 1996'!AM18,"+","-")</f>
        <v>-</v>
      </c>
      <c r="M15" s="14" t="str">
        <f>IF('Pivot 2016'!AM18&gt;'Pivot 1996'!AN18,"+","-")</f>
        <v>+</v>
      </c>
      <c r="N15" s="14" t="str">
        <f>IF('Pivot 2016'!AN18&gt;'Pivot 1996'!AO18,"+","-")</f>
        <v>+</v>
      </c>
      <c r="O15" s="14" t="str">
        <f>IF('Pivot 2016'!AO18&gt;'Pivot 1996'!AP18,"+","-")</f>
        <v>+</v>
      </c>
      <c r="P15" s="14" t="str">
        <f>IF('Pivot 2016'!AP18&gt;'Pivot 1996'!AQ18,"+","-")</f>
        <v>-</v>
      </c>
      <c r="Q15" s="14" t="str">
        <f>IF('Pivot 2016'!AQ18&gt;'Pivot 1996'!AR18,"+","-")</f>
        <v>-</v>
      </c>
      <c r="R15" s="14" t="str">
        <f>IF('Pivot 2016'!AR18&gt;'Pivot 1996'!AS18,"+","-")</f>
        <v>-</v>
      </c>
      <c r="S15" s="14" t="str">
        <f>IF('Pivot 2016'!AS18&gt;'Pivot 1996'!AT18,"+","-")</f>
        <v>+</v>
      </c>
      <c r="T15" s="14" t="str">
        <f>IF('Pivot 2016'!AT18&gt;'Pivot 1996'!AU18,"+","-")</f>
        <v>+</v>
      </c>
      <c r="U15" s="14" t="str">
        <f>IF('Pivot 2016'!AU18&gt;'Pivot 1996'!AV18,"+","-")</f>
        <v>-</v>
      </c>
      <c r="V15" s="14" t="str">
        <f>IF('Pivot 2016'!AV18&gt;'Pivot 1996'!AW18,"+","-")</f>
        <v>-</v>
      </c>
      <c r="W15" s="14" t="str">
        <f>IF('Pivot 2016'!AW18&gt;'Pivot 1996'!AX18,"+","-")</f>
        <v>-</v>
      </c>
      <c r="X15" s="14" t="str">
        <f>IF('Pivot 2016'!AX18&gt;'Pivot 1996'!AY18,"+","-")</f>
        <v>-</v>
      </c>
      <c r="Y15" s="14" t="str">
        <f>IF('Pivot 2016'!AY18&gt;'Pivot 1996'!AZ18,"+","-")</f>
        <v>-</v>
      </c>
      <c r="Z15" s="14" t="str">
        <f>IF('Pivot 2016'!AZ18&gt;'Pivot 1996'!BA18,"+","-")</f>
        <v>-</v>
      </c>
    </row>
    <row r="16" spans="1:26" x14ac:dyDescent="0.2">
      <c r="A16" t="s">
        <v>48</v>
      </c>
      <c r="B16">
        <v>106.42140000000001</v>
      </c>
      <c r="C16" s="14" t="str">
        <f>IF('Pivot 2016'!AC19&gt;'Pivot 1996'!AD19,"+","-")</f>
        <v>-</v>
      </c>
      <c r="D16" s="14" t="str">
        <f>IF('Pivot 2016'!AD19&gt;'Pivot 1996'!AE19,"+","-")</f>
        <v>-</v>
      </c>
      <c r="E16" s="14" t="str">
        <f>IF('Pivot 2016'!AE19&gt;'Pivot 1996'!AF19,"+","-")</f>
        <v>+</v>
      </c>
      <c r="F16" s="14" t="str">
        <f>IF('Pivot 2016'!AF19&gt;'Pivot 1996'!AG19,"+","-")</f>
        <v>+</v>
      </c>
      <c r="G16" s="14" t="str">
        <f>IF('Pivot 2016'!AG19&gt;'Pivot 1996'!AH19,"+","-")</f>
        <v>-</v>
      </c>
      <c r="H16" s="14" t="str">
        <f>IF('Pivot 2016'!AH19&gt;'Pivot 1996'!AI19,"+","-")</f>
        <v>-</v>
      </c>
      <c r="I16" s="14" t="str">
        <f>IF('Pivot 2016'!AI19&gt;'Pivot 1996'!AJ19,"+","-")</f>
        <v>-</v>
      </c>
      <c r="J16" s="14" t="str">
        <f>IF('Pivot 2016'!AJ19&gt;'Pivot 1996'!AK19,"+","-")</f>
        <v>-</v>
      </c>
      <c r="K16" s="14" t="str">
        <f>IF('Pivot 2016'!AK19&gt;'Pivot 1996'!AL19,"+","-")</f>
        <v>-</v>
      </c>
      <c r="L16" s="14" t="str">
        <f>IF('Pivot 2016'!AL19&gt;'Pivot 1996'!AM19,"+","-")</f>
        <v>+</v>
      </c>
      <c r="M16" s="14" t="str">
        <f>IF('Pivot 2016'!AM19&gt;'Pivot 1996'!AN19,"+","-")</f>
        <v>+</v>
      </c>
      <c r="N16" s="14" t="str">
        <f>IF('Pivot 2016'!AN19&gt;'Pivot 1996'!AO19,"+","-")</f>
        <v>+</v>
      </c>
      <c r="O16" s="14" t="str">
        <f>IF('Pivot 2016'!AO19&gt;'Pivot 1996'!AP19,"+","-")</f>
        <v>+</v>
      </c>
      <c r="P16" s="14" t="str">
        <f>IF('Pivot 2016'!AP19&gt;'Pivot 1996'!AQ19,"+","-")</f>
        <v>+</v>
      </c>
      <c r="Q16" s="14" t="str">
        <f>IF('Pivot 2016'!AQ19&gt;'Pivot 1996'!AR19,"+","-")</f>
        <v>-</v>
      </c>
      <c r="R16" s="14" t="str">
        <f>IF('Pivot 2016'!AR19&gt;'Pivot 1996'!AS19,"+","-")</f>
        <v>+</v>
      </c>
      <c r="S16" s="14" t="str">
        <f>IF('Pivot 2016'!AS19&gt;'Pivot 1996'!AT19,"+","-")</f>
        <v>-</v>
      </c>
      <c r="T16" s="14" t="str">
        <f>IF('Pivot 2016'!AT19&gt;'Pivot 1996'!AU19,"+","-")</f>
        <v>+</v>
      </c>
      <c r="U16" s="14" t="str">
        <f>IF('Pivot 2016'!AU19&gt;'Pivot 1996'!AV19,"+","-")</f>
        <v>-</v>
      </c>
      <c r="V16" s="14" t="str">
        <f>IF('Pivot 2016'!AV19&gt;'Pivot 1996'!AW19,"+","-")</f>
        <v>+</v>
      </c>
      <c r="W16" s="14" t="str">
        <f>IF('Pivot 2016'!AW19&gt;'Pivot 1996'!AX19,"+","-")</f>
        <v>-</v>
      </c>
      <c r="X16" s="14" t="str">
        <f>IF('Pivot 2016'!AX19&gt;'Pivot 1996'!AY19,"+","-")</f>
        <v>-</v>
      </c>
      <c r="Y16" s="14" t="str">
        <f>IF('Pivot 2016'!AY19&gt;'Pivot 1996'!AZ19,"+","-")</f>
        <v>+</v>
      </c>
      <c r="Z16" s="14" t="str">
        <f>IF('Pivot 2016'!AZ19&gt;'Pivot 1996'!BA19,"+","-")</f>
        <v>-</v>
      </c>
    </row>
    <row r="17" spans="1:26" x14ac:dyDescent="0.2">
      <c r="A17" t="s">
        <v>33</v>
      </c>
      <c r="B17">
        <v>71.001000000000005</v>
      </c>
      <c r="C17" s="14" t="str">
        <f>IF('Pivot 2016'!AC20&gt;'Pivot 1996'!AD20,"+","-")</f>
        <v>-</v>
      </c>
      <c r="D17" s="14" t="str">
        <f>IF('Pivot 2016'!AD20&gt;'Pivot 1996'!AE20,"+","-")</f>
        <v>-</v>
      </c>
      <c r="E17" s="14" t="str">
        <f>IF('Pivot 2016'!AE20&gt;'Pivot 1996'!AF20,"+","-")</f>
        <v>+</v>
      </c>
      <c r="F17" s="14" t="str">
        <f>IF('Pivot 2016'!AF20&gt;'Pivot 1996'!AG20,"+","-")</f>
        <v>+</v>
      </c>
      <c r="G17" s="14" t="str">
        <f>IF('Pivot 2016'!AG20&gt;'Pivot 1996'!AH20,"+","-")</f>
        <v>+</v>
      </c>
      <c r="H17" s="14" t="str">
        <f>IF('Pivot 2016'!AH20&gt;'Pivot 1996'!AI20,"+","-")</f>
        <v>-</v>
      </c>
      <c r="I17" s="14" t="str">
        <f>IF('Pivot 2016'!AI20&gt;'Pivot 1996'!AJ20,"+","-")</f>
        <v>-</v>
      </c>
      <c r="J17" s="14" t="str">
        <f>IF('Pivot 2016'!AJ20&gt;'Pivot 1996'!AK20,"+","-")</f>
        <v>-</v>
      </c>
      <c r="K17" s="14" t="str">
        <f>IF('Pivot 2016'!AK20&gt;'Pivot 1996'!AL20,"+","-")</f>
        <v>-</v>
      </c>
      <c r="L17" s="14" t="str">
        <f>IF('Pivot 2016'!AL20&gt;'Pivot 1996'!AM20,"+","-")</f>
        <v>-</v>
      </c>
      <c r="M17" s="14" t="str">
        <f>IF('Pivot 2016'!AM20&gt;'Pivot 1996'!AN20,"+","-")</f>
        <v>+</v>
      </c>
      <c r="N17" s="14" t="str">
        <f>IF('Pivot 2016'!AN20&gt;'Pivot 1996'!AO20,"+","-")</f>
        <v>+</v>
      </c>
      <c r="O17" s="14" t="str">
        <f>IF('Pivot 2016'!AO20&gt;'Pivot 1996'!AP20,"+","-")</f>
        <v>+</v>
      </c>
      <c r="P17" s="14" t="str">
        <f>IF('Pivot 2016'!AP20&gt;'Pivot 1996'!AQ20,"+","-")</f>
        <v>+</v>
      </c>
      <c r="Q17" s="14" t="str">
        <f>IF('Pivot 2016'!AQ20&gt;'Pivot 1996'!AR20,"+","-")</f>
        <v>-</v>
      </c>
      <c r="R17" s="14" t="str">
        <f>IF('Pivot 2016'!AR20&gt;'Pivot 1996'!AS20,"+","-")</f>
        <v>+</v>
      </c>
      <c r="S17" s="14" t="str">
        <f>IF('Pivot 2016'!AS20&gt;'Pivot 1996'!AT20,"+","-")</f>
        <v>-</v>
      </c>
      <c r="T17" s="14" t="str">
        <f>IF('Pivot 2016'!AT20&gt;'Pivot 1996'!AU20,"+","-")</f>
        <v>+</v>
      </c>
      <c r="U17" s="14" t="str">
        <f>IF('Pivot 2016'!AU20&gt;'Pivot 1996'!AV20,"+","-")</f>
        <v>+</v>
      </c>
      <c r="V17" s="14" t="str">
        <f>IF('Pivot 2016'!AV20&gt;'Pivot 1996'!AW20,"+","-")</f>
        <v>+</v>
      </c>
      <c r="W17" s="14" t="str">
        <f>IF('Pivot 2016'!AW20&gt;'Pivot 1996'!AX20,"+","-")</f>
        <v>-</v>
      </c>
      <c r="X17" s="14" t="str">
        <f>IF('Pivot 2016'!AX20&gt;'Pivot 1996'!AY20,"+","-")</f>
        <v>-</v>
      </c>
      <c r="Y17" s="14" t="str">
        <f>IF('Pivot 2016'!AY20&gt;'Pivot 1996'!AZ20,"+","-")</f>
        <v>-</v>
      </c>
      <c r="Z17" s="14" t="str">
        <f>IF('Pivot 2016'!AZ20&gt;'Pivot 1996'!BA20,"+","-")</f>
        <v>-</v>
      </c>
    </row>
    <row r="18" spans="1:26" x14ac:dyDescent="0.2">
      <c r="A18" t="s">
        <v>34</v>
      </c>
      <c r="B18">
        <v>52.309800000000003</v>
      </c>
      <c r="C18" s="14" t="str">
        <f>IF('Pivot 2016'!AC21&gt;'Pivot 1996'!AD21,"+","-")</f>
        <v>+</v>
      </c>
      <c r="D18" s="14" t="str">
        <f>IF('Pivot 2016'!AD21&gt;'Pivot 1996'!AE21,"+","-")</f>
        <v>+</v>
      </c>
      <c r="E18" s="14" t="str">
        <f>IF('Pivot 2016'!AE21&gt;'Pivot 1996'!AF21,"+","-")</f>
        <v>+</v>
      </c>
      <c r="F18" s="14" t="str">
        <f>IF('Pivot 2016'!AF21&gt;'Pivot 1996'!AG21,"+","-")</f>
        <v>+</v>
      </c>
      <c r="G18" s="14" t="str">
        <f>IF('Pivot 2016'!AG21&gt;'Pivot 1996'!AH21,"+","-")</f>
        <v>-</v>
      </c>
      <c r="H18" s="14" t="str">
        <f>IF('Pivot 2016'!AH21&gt;'Pivot 1996'!AI21,"+","-")</f>
        <v>-</v>
      </c>
      <c r="I18" s="14" t="str">
        <f>IF('Pivot 2016'!AI21&gt;'Pivot 1996'!AJ21,"+","-")</f>
        <v>-</v>
      </c>
      <c r="J18" s="14" t="str">
        <f>IF('Pivot 2016'!AJ21&gt;'Pivot 1996'!AK21,"+","-")</f>
        <v>-</v>
      </c>
      <c r="K18" s="14" t="str">
        <f>IF('Pivot 2016'!AK21&gt;'Pivot 1996'!AL21,"+","-")</f>
        <v>-</v>
      </c>
      <c r="L18" s="14" t="str">
        <f>IF('Pivot 2016'!AL21&gt;'Pivot 1996'!AM21,"+","-")</f>
        <v>+</v>
      </c>
      <c r="M18" s="14" t="str">
        <f>IF('Pivot 2016'!AM21&gt;'Pivot 1996'!AN21,"+","-")</f>
        <v>+</v>
      </c>
      <c r="N18" s="14" t="str">
        <f>IF('Pivot 2016'!AN21&gt;'Pivot 1996'!AO21,"+","-")</f>
        <v>+</v>
      </c>
      <c r="O18" s="14" t="str">
        <f>IF('Pivot 2016'!AO21&gt;'Pivot 1996'!AP21,"+","-")</f>
        <v>+</v>
      </c>
      <c r="P18" s="14" t="str">
        <f>IF('Pivot 2016'!AP21&gt;'Pivot 1996'!AQ21,"+","-")</f>
        <v>-</v>
      </c>
      <c r="Q18" s="14" t="str">
        <f>IF('Pivot 2016'!AQ21&gt;'Pivot 1996'!AR21,"+","-")</f>
        <v>-</v>
      </c>
      <c r="R18" s="14" t="str">
        <f>IF('Pivot 2016'!AR21&gt;'Pivot 1996'!AS21,"+","-")</f>
        <v>+</v>
      </c>
      <c r="S18" s="14" t="str">
        <f>IF('Pivot 2016'!AS21&gt;'Pivot 1996'!AT21,"+","-")</f>
        <v>-</v>
      </c>
      <c r="T18" s="14" t="str">
        <f>IF('Pivot 2016'!AT21&gt;'Pivot 1996'!AU21,"+","-")</f>
        <v>-</v>
      </c>
      <c r="U18" s="14" t="str">
        <f>IF('Pivot 2016'!AU21&gt;'Pivot 1996'!AV21,"+","-")</f>
        <v>+</v>
      </c>
      <c r="V18" s="14" t="str">
        <f>IF('Pivot 2016'!AV21&gt;'Pivot 1996'!AW21,"+","-")</f>
        <v>+</v>
      </c>
      <c r="W18" s="14" t="str">
        <f>IF('Pivot 2016'!AW21&gt;'Pivot 1996'!AX21,"+","-")</f>
        <v>-</v>
      </c>
      <c r="X18" s="14" t="str">
        <f>IF('Pivot 2016'!AX21&gt;'Pivot 1996'!AY21,"+","-")</f>
        <v>-</v>
      </c>
      <c r="Y18" s="14" t="str">
        <f>IF('Pivot 2016'!AY21&gt;'Pivot 1996'!AZ21,"+","-")</f>
        <v>+</v>
      </c>
      <c r="Z18" s="14" t="str">
        <f>IF('Pivot 2016'!AZ21&gt;'Pivot 1996'!BA21,"+","-")</f>
        <v>-</v>
      </c>
    </row>
    <row r="19" spans="1:26" x14ac:dyDescent="0.2">
      <c r="A19" t="s">
        <v>35</v>
      </c>
      <c r="B19">
        <v>157.8348</v>
      </c>
      <c r="C19" s="14" t="str">
        <f>IF('Pivot 2016'!AC22&gt;'Pivot 1996'!AD22,"+","-")</f>
        <v>-</v>
      </c>
      <c r="D19" s="14" t="str">
        <f>IF('Pivot 2016'!AD22&gt;'Pivot 1996'!AE22,"+","-")</f>
        <v>+</v>
      </c>
      <c r="E19" s="14" t="str">
        <f>IF('Pivot 2016'!AE22&gt;'Pivot 1996'!AF22,"+","-")</f>
        <v>+</v>
      </c>
      <c r="F19" s="14" t="str">
        <f>IF('Pivot 2016'!AF22&gt;'Pivot 1996'!AG22,"+","-")</f>
        <v>+</v>
      </c>
      <c r="G19" s="14" t="str">
        <f>IF('Pivot 2016'!AG22&gt;'Pivot 1996'!AH22,"+","-")</f>
        <v>-</v>
      </c>
      <c r="H19" s="14" t="str">
        <f>IF('Pivot 2016'!AH22&gt;'Pivot 1996'!AI22,"+","-")</f>
        <v>-</v>
      </c>
      <c r="I19" s="14" t="str">
        <f>IF('Pivot 2016'!AI22&gt;'Pivot 1996'!AJ22,"+","-")</f>
        <v>-</v>
      </c>
      <c r="J19" s="14" t="str">
        <f>IF('Pivot 2016'!AJ22&gt;'Pivot 1996'!AK22,"+","-")</f>
        <v>-</v>
      </c>
      <c r="K19" s="14" t="str">
        <f>IF('Pivot 2016'!AK22&gt;'Pivot 1996'!AL22,"+","-")</f>
        <v>-</v>
      </c>
      <c r="L19" s="14" t="str">
        <f>IF('Pivot 2016'!AL22&gt;'Pivot 1996'!AM22,"+","-")</f>
        <v>+</v>
      </c>
      <c r="M19" s="14" t="str">
        <f>IF('Pivot 2016'!AM22&gt;'Pivot 1996'!AN22,"+","-")</f>
        <v>+</v>
      </c>
      <c r="N19" s="14" t="str">
        <f>IF('Pivot 2016'!AN22&gt;'Pivot 1996'!AO22,"+","-")</f>
        <v>+</v>
      </c>
      <c r="O19" s="14" t="str">
        <f>IF('Pivot 2016'!AO22&gt;'Pivot 1996'!AP22,"+","-")</f>
        <v>+</v>
      </c>
      <c r="P19" s="14" t="str">
        <f>IF('Pivot 2016'!AP22&gt;'Pivot 1996'!AQ22,"+","-")</f>
        <v>-</v>
      </c>
      <c r="Q19" s="14" t="str">
        <f>IF('Pivot 2016'!AQ22&gt;'Pivot 1996'!AR22,"+","-")</f>
        <v>-</v>
      </c>
      <c r="R19" s="14" t="str">
        <f>IF('Pivot 2016'!AR22&gt;'Pivot 1996'!AS22,"+","-")</f>
        <v>-</v>
      </c>
      <c r="S19" s="14" t="str">
        <f>IF('Pivot 2016'!AS22&gt;'Pivot 1996'!AT22,"+","-")</f>
        <v>+</v>
      </c>
      <c r="T19" s="14" t="str">
        <f>IF('Pivot 2016'!AT22&gt;'Pivot 1996'!AU22,"+","-")</f>
        <v>-</v>
      </c>
      <c r="U19" s="14" t="str">
        <f>IF('Pivot 2016'!AU22&gt;'Pivot 1996'!AV22,"+","-")</f>
        <v>-</v>
      </c>
      <c r="V19" s="14" t="str">
        <f>IF('Pivot 2016'!AV22&gt;'Pivot 1996'!AW22,"+","-")</f>
        <v>-</v>
      </c>
      <c r="W19" s="14" t="str">
        <f>IF('Pivot 2016'!AW22&gt;'Pivot 1996'!AX22,"+","-")</f>
        <v>-</v>
      </c>
      <c r="X19" s="14" t="str">
        <f>IF('Pivot 2016'!AX22&gt;'Pivot 1996'!AY22,"+","-")</f>
        <v>-</v>
      </c>
      <c r="Y19" s="14" t="str">
        <f>IF('Pivot 2016'!AY22&gt;'Pivot 1996'!AZ22,"+","-")</f>
        <v>+</v>
      </c>
      <c r="Z19" s="14" t="str">
        <f>IF('Pivot 2016'!AZ22&gt;'Pivot 1996'!BA22,"+","-")</f>
        <v>-</v>
      </c>
    </row>
    <row r="20" spans="1:26" x14ac:dyDescent="0.2">
      <c r="A20" t="s">
        <v>37</v>
      </c>
      <c r="B20">
        <v>101.349</v>
      </c>
      <c r="C20" s="14" t="str">
        <f>IF('Pivot 2016'!AC23&gt;'Pivot 1996'!AD23,"+","-")</f>
        <v>+</v>
      </c>
      <c r="D20" s="14" t="str">
        <f>IF('Pivot 2016'!AD23&gt;'Pivot 1996'!AE23,"+","-")</f>
        <v>-</v>
      </c>
      <c r="E20" s="14" t="str">
        <f>IF('Pivot 2016'!AE23&gt;'Pivot 1996'!AF23,"+","-")</f>
        <v>-</v>
      </c>
      <c r="F20" s="14" t="str">
        <f>IF('Pivot 2016'!AF23&gt;'Pivot 1996'!AG23,"+","-")</f>
        <v>+</v>
      </c>
      <c r="G20" s="14" t="str">
        <f>IF('Pivot 2016'!AG23&gt;'Pivot 1996'!AH23,"+","-")</f>
        <v>-</v>
      </c>
      <c r="H20" s="14" t="str">
        <f>IF('Pivot 2016'!AH23&gt;'Pivot 1996'!AI23,"+","-")</f>
        <v>-</v>
      </c>
      <c r="I20" s="14" t="str">
        <f>IF('Pivot 2016'!AI23&gt;'Pivot 1996'!AJ23,"+","-")</f>
        <v>-</v>
      </c>
      <c r="J20" s="14" t="str">
        <f>IF('Pivot 2016'!AJ23&gt;'Pivot 1996'!AK23,"+","-")</f>
        <v>-</v>
      </c>
      <c r="K20" s="14" t="str">
        <f>IF('Pivot 2016'!AK23&gt;'Pivot 1996'!AL23,"+","-")</f>
        <v>-</v>
      </c>
      <c r="L20" s="14" t="str">
        <f>IF('Pivot 2016'!AL23&gt;'Pivot 1996'!AM23,"+","-")</f>
        <v>+</v>
      </c>
      <c r="M20" s="14" t="str">
        <f>IF('Pivot 2016'!AM23&gt;'Pivot 1996'!AN23,"+","-")</f>
        <v>+</v>
      </c>
      <c r="N20" s="14" t="str">
        <f>IF('Pivot 2016'!AN23&gt;'Pivot 1996'!AO23,"+","-")</f>
        <v>+</v>
      </c>
      <c r="O20" s="14" t="str">
        <f>IF('Pivot 2016'!AO23&gt;'Pivot 1996'!AP23,"+","-")</f>
        <v>+</v>
      </c>
      <c r="P20" s="14" t="str">
        <f>IF('Pivot 2016'!AP23&gt;'Pivot 1996'!AQ23,"+","-")</f>
        <v>-</v>
      </c>
      <c r="Q20" s="14" t="str">
        <f>IF('Pivot 2016'!AQ23&gt;'Pivot 1996'!AR23,"+","-")</f>
        <v>-</v>
      </c>
      <c r="R20" s="14" t="str">
        <f>IF('Pivot 2016'!AR23&gt;'Pivot 1996'!AS23,"+","-")</f>
        <v>-</v>
      </c>
      <c r="S20" s="14" t="str">
        <f>IF('Pivot 2016'!AS23&gt;'Pivot 1996'!AT23,"+","-")</f>
        <v>-</v>
      </c>
      <c r="T20" s="14" t="str">
        <f>IF('Pivot 2016'!AT23&gt;'Pivot 1996'!AU23,"+","-")</f>
        <v>-</v>
      </c>
      <c r="U20" s="14" t="str">
        <f>IF('Pivot 2016'!AU23&gt;'Pivot 1996'!AV23,"+","-")</f>
        <v>-</v>
      </c>
      <c r="V20" s="14" t="str">
        <f>IF('Pivot 2016'!AV23&gt;'Pivot 1996'!AW23,"+","-")</f>
        <v>-</v>
      </c>
      <c r="W20" s="14" t="str">
        <f>IF('Pivot 2016'!AW23&gt;'Pivot 1996'!AX23,"+","-")</f>
        <v>-</v>
      </c>
      <c r="X20" s="14" t="str">
        <f>IF('Pivot 2016'!AX23&gt;'Pivot 1996'!AY23,"+","-")</f>
        <v>-</v>
      </c>
      <c r="Y20" s="14" t="str">
        <f>IF('Pivot 2016'!AY23&gt;'Pivot 1996'!AZ23,"+","-")</f>
        <v>+</v>
      </c>
      <c r="Z20" s="14" t="str">
        <f>IF('Pivot 2016'!AZ23&gt;'Pivot 1996'!BA23,"+","-")</f>
        <v>-</v>
      </c>
    </row>
    <row r="21" spans="1:26" x14ac:dyDescent="0.2">
      <c r="A21" t="s">
        <v>44</v>
      </c>
      <c r="B21">
        <v>81.101699999999994</v>
      </c>
      <c r="C21" s="14" t="str">
        <f>IF('Pivot 2016'!AC24&gt;'Pivot 1996'!AD24,"+","-")</f>
        <v>-</v>
      </c>
      <c r="D21" s="14" t="str">
        <f>IF('Pivot 2016'!AD24&gt;'Pivot 1996'!AE24,"+","-")</f>
        <v>-</v>
      </c>
      <c r="E21" s="14" t="str">
        <f>IF('Pivot 2016'!AE24&gt;'Pivot 1996'!AF24,"+","-")</f>
        <v>+</v>
      </c>
      <c r="F21" s="14" t="str">
        <f>IF('Pivot 2016'!AF24&gt;'Pivot 1996'!AG24,"+","-")</f>
        <v>+</v>
      </c>
      <c r="G21" s="14" t="str">
        <f>IF('Pivot 2016'!AG24&gt;'Pivot 1996'!AH24,"+","-")</f>
        <v>-</v>
      </c>
      <c r="H21" s="14" t="str">
        <f>IF('Pivot 2016'!AH24&gt;'Pivot 1996'!AI24,"+","-")</f>
        <v>-</v>
      </c>
      <c r="I21" s="14" t="str">
        <f>IF('Pivot 2016'!AI24&gt;'Pivot 1996'!AJ24,"+","-")</f>
        <v>-</v>
      </c>
      <c r="J21" s="14" t="str">
        <f>IF('Pivot 2016'!AJ24&gt;'Pivot 1996'!AK24,"+","-")</f>
        <v>-</v>
      </c>
      <c r="K21" s="14" t="str">
        <f>IF('Pivot 2016'!AK24&gt;'Pivot 1996'!AL24,"+","-")</f>
        <v>-</v>
      </c>
      <c r="L21" s="14" t="str">
        <f>IF('Pivot 2016'!AL24&gt;'Pivot 1996'!AM24,"+","-")</f>
        <v>-</v>
      </c>
      <c r="M21" s="14" t="str">
        <f>IF('Pivot 2016'!AM24&gt;'Pivot 1996'!AN24,"+","-")</f>
        <v>+</v>
      </c>
      <c r="N21" s="14" t="str">
        <f>IF('Pivot 2016'!AN24&gt;'Pivot 1996'!AO24,"+","-")</f>
        <v>+</v>
      </c>
      <c r="O21" s="14" t="str">
        <f>IF('Pivot 2016'!AO24&gt;'Pivot 1996'!AP24,"+","-")</f>
        <v>+</v>
      </c>
      <c r="P21" s="14" t="str">
        <f>IF('Pivot 2016'!AP24&gt;'Pivot 1996'!AQ24,"+","-")</f>
        <v>-</v>
      </c>
      <c r="Q21" s="14" t="str">
        <f>IF('Pivot 2016'!AQ24&gt;'Pivot 1996'!AR24,"+","-")</f>
        <v>-</v>
      </c>
      <c r="R21" s="14" t="str">
        <f>IF('Pivot 2016'!AR24&gt;'Pivot 1996'!AS24,"+","-")</f>
        <v>+</v>
      </c>
      <c r="S21" s="14" t="str">
        <f>IF('Pivot 2016'!AS24&gt;'Pivot 1996'!AT24,"+","-")</f>
        <v>-</v>
      </c>
      <c r="T21" s="14" t="str">
        <f>IF('Pivot 2016'!AT24&gt;'Pivot 1996'!AU24,"+","-")</f>
        <v>-</v>
      </c>
      <c r="U21" s="14" t="str">
        <f>IF('Pivot 2016'!AU24&gt;'Pivot 1996'!AV24,"+","-")</f>
        <v>-</v>
      </c>
      <c r="V21" s="14" t="str">
        <f>IF('Pivot 2016'!AV24&gt;'Pivot 1996'!AW24,"+","-")</f>
        <v>+</v>
      </c>
      <c r="W21" s="14" t="str">
        <f>IF('Pivot 2016'!AW24&gt;'Pivot 1996'!AX24,"+","-")</f>
        <v>-</v>
      </c>
      <c r="X21" s="14" t="str">
        <f>IF('Pivot 2016'!AX24&gt;'Pivot 1996'!AY24,"+","-")</f>
        <v>-</v>
      </c>
      <c r="Y21" s="14" t="str">
        <f>IF('Pivot 2016'!AY24&gt;'Pivot 1996'!AZ24,"+","-")</f>
        <v>-</v>
      </c>
      <c r="Z21" s="14" t="str">
        <f>IF('Pivot 2016'!AZ24&gt;'Pivot 1996'!BA24,"+","-")</f>
        <v>-</v>
      </c>
    </row>
    <row r="22" spans="1:26" x14ac:dyDescent="0.2">
      <c r="A22" t="s">
        <v>50</v>
      </c>
      <c r="B22">
        <v>104.25060000000001</v>
      </c>
      <c r="C22" s="14" t="str">
        <f>IF('Pivot 2016'!AC25&gt;'Pivot 1996'!AD25,"+","-")</f>
        <v>-</v>
      </c>
      <c r="D22" s="14" t="str">
        <f>IF('Pivot 2016'!AD25&gt;'Pivot 1996'!AE25,"+","-")</f>
        <v>-</v>
      </c>
      <c r="E22" s="14" t="str">
        <f>IF('Pivot 2016'!AE25&gt;'Pivot 1996'!AF25,"+","-")</f>
        <v>-</v>
      </c>
      <c r="F22" s="14" t="str">
        <f>IF('Pivot 2016'!AF25&gt;'Pivot 1996'!AG25,"+","-")</f>
        <v>+</v>
      </c>
      <c r="G22" s="14" t="str">
        <f>IF('Pivot 2016'!AG25&gt;'Pivot 1996'!AH25,"+","-")</f>
        <v>-</v>
      </c>
      <c r="H22" s="14" t="str">
        <f>IF('Pivot 2016'!AH25&gt;'Pivot 1996'!AI25,"+","-")</f>
        <v>-</v>
      </c>
      <c r="I22" s="14" t="str">
        <f>IF('Pivot 2016'!AI25&gt;'Pivot 1996'!AJ25,"+","-")</f>
        <v>-</v>
      </c>
      <c r="J22" s="14" t="str">
        <f>IF('Pivot 2016'!AJ25&gt;'Pivot 1996'!AK25,"+","-")</f>
        <v>-</v>
      </c>
      <c r="K22" s="14" t="str">
        <f>IF('Pivot 2016'!AK25&gt;'Pivot 1996'!AL25,"+","-")</f>
        <v>-</v>
      </c>
      <c r="L22" s="14" t="str">
        <f>IF('Pivot 2016'!AL25&gt;'Pivot 1996'!AM25,"+","-")</f>
        <v>-</v>
      </c>
      <c r="M22" s="14" t="str">
        <f>IF('Pivot 2016'!AM25&gt;'Pivot 1996'!AN25,"+","-")</f>
        <v>+</v>
      </c>
      <c r="N22" s="14" t="str">
        <f>IF('Pivot 2016'!AN25&gt;'Pivot 1996'!AO25,"+","-")</f>
        <v>+</v>
      </c>
      <c r="O22" s="14" t="str">
        <f>IF('Pivot 2016'!AO25&gt;'Pivot 1996'!AP25,"+","-")</f>
        <v>+</v>
      </c>
      <c r="P22" s="14" t="str">
        <f>IF('Pivot 2016'!AP25&gt;'Pivot 1996'!AQ25,"+","-")</f>
        <v>-</v>
      </c>
      <c r="Q22" s="14" t="str">
        <f>IF('Pivot 2016'!AQ25&gt;'Pivot 1996'!AR25,"+","-")</f>
        <v>-</v>
      </c>
      <c r="R22" s="14" t="str">
        <f>IF('Pivot 2016'!AR25&gt;'Pivot 1996'!AS25,"+","-")</f>
        <v>-</v>
      </c>
      <c r="S22" s="14" t="str">
        <f>IF('Pivot 2016'!AS25&gt;'Pivot 1996'!AT25,"+","-")</f>
        <v>-</v>
      </c>
      <c r="T22" s="14" t="str">
        <f>IF('Pivot 2016'!AT25&gt;'Pivot 1996'!AU25,"+","-")</f>
        <v>-</v>
      </c>
      <c r="U22" s="14" t="str">
        <f>IF('Pivot 2016'!AU25&gt;'Pivot 1996'!AV25,"+","-")</f>
        <v>-</v>
      </c>
      <c r="V22" s="14" t="str">
        <f>IF('Pivot 2016'!AV25&gt;'Pivot 1996'!AW25,"+","-")</f>
        <v>-</v>
      </c>
      <c r="W22" s="14" t="str">
        <f>IF('Pivot 2016'!AW25&gt;'Pivot 1996'!AX25,"+","-")</f>
        <v>-</v>
      </c>
      <c r="X22" s="14" t="str">
        <f>IF('Pivot 2016'!AX25&gt;'Pivot 1996'!AY25,"+","-")</f>
        <v>-</v>
      </c>
      <c r="Y22" s="14" t="str">
        <f>IF('Pivot 2016'!AY25&gt;'Pivot 1996'!AZ25,"+","-")</f>
        <v>-</v>
      </c>
      <c r="Z22" s="14" t="str">
        <f>IF('Pivot 2016'!AZ25&gt;'Pivot 1996'!BA25,"+","-")</f>
        <v>-</v>
      </c>
    </row>
    <row r="23" spans="1:26" x14ac:dyDescent="0.2">
      <c r="A23" t="s">
        <v>58</v>
      </c>
      <c r="B23">
        <v>95.138099999999994</v>
      </c>
      <c r="C23" s="14" t="str">
        <f>IF('Pivot 2016'!AC26&gt;'Pivot 1996'!AD26,"+","-")</f>
        <v>-</v>
      </c>
      <c r="D23" s="14" t="str">
        <f>IF('Pivot 2016'!AD26&gt;'Pivot 1996'!AE26,"+","-")</f>
        <v>-</v>
      </c>
      <c r="E23" s="14" t="str">
        <f>IF('Pivot 2016'!AE26&gt;'Pivot 1996'!AF26,"+","-")</f>
        <v>-</v>
      </c>
      <c r="F23" s="14" t="str">
        <f>IF('Pivot 2016'!AF26&gt;'Pivot 1996'!AG26,"+","-")</f>
        <v>+</v>
      </c>
      <c r="G23" s="14" t="str">
        <f>IF('Pivot 2016'!AG26&gt;'Pivot 1996'!AH26,"+","-")</f>
        <v>-</v>
      </c>
      <c r="H23" s="14" t="str">
        <f>IF('Pivot 2016'!AH26&gt;'Pivot 1996'!AI26,"+","-")</f>
        <v>-</v>
      </c>
      <c r="I23" s="14" t="str">
        <f>IF('Pivot 2016'!AI26&gt;'Pivot 1996'!AJ26,"+","-")</f>
        <v>-</v>
      </c>
      <c r="J23" s="14" t="str">
        <f>IF('Pivot 2016'!AJ26&gt;'Pivot 1996'!AK26,"+","-")</f>
        <v>-</v>
      </c>
      <c r="K23" s="14" t="str">
        <f>IF('Pivot 2016'!AK26&gt;'Pivot 1996'!AL26,"+","-")</f>
        <v>-</v>
      </c>
      <c r="L23" s="14" t="str">
        <f>IF('Pivot 2016'!AL26&gt;'Pivot 1996'!AM26,"+","-")</f>
        <v>+</v>
      </c>
      <c r="M23" s="14" t="str">
        <f>IF('Pivot 2016'!AM26&gt;'Pivot 1996'!AN26,"+","-")</f>
        <v>+</v>
      </c>
      <c r="N23" s="14" t="str">
        <f>IF('Pivot 2016'!AN26&gt;'Pivot 1996'!AO26,"+","-")</f>
        <v>+</v>
      </c>
      <c r="O23" s="14" t="str">
        <f>IF('Pivot 2016'!AO26&gt;'Pivot 1996'!AP26,"+","-")</f>
        <v>+</v>
      </c>
      <c r="P23" s="14" t="str">
        <f>IF('Pivot 2016'!AP26&gt;'Pivot 1996'!AQ26,"+","-")</f>
        <v>-</v>
      </c>
      <c r="Q23" s="14" t="str">
        <f>IF('Pivot 2016'!AQ26&gt;'Pivot 1996'!AR26,"+","-")</f>
        <v>-</v>
      </c>
      <c r="R23" s="14" t="str">
        <f>IF('Pivot 2016'!AR26&gt;'Pivot 1996'!AS26,"+","-")</f>
        <v>-</v>
      </c>
      <c r="S23" s="14" t="str">
        <f>IF('Pivot 2016'!AS26&gt;'Pivot 1996'!AT26,"+","-")</f>
        <v>+</v>
      </c>
      <c r="T23" s="14" t="str">
        <f>IF('Pivot 2016'!AT26&gt;'Pivot 1996'!AU26,"+","-")</f>
        <v>-</v>
      </c>
      <c r="U23" s="14" t="str">
        <f>IF('Pivot 2016'!AU26&gt;'Pivot 1996'!AV26,"+","-")</f>
        <v>+</v>
      </c>
      <c r="V23" s="14" t="str">
        <f>IF('Pivot 2016'!AV26&gt;'Pivot 1996'!AW26,"+","-")</f>
        <v>+</v>
      </c>
      <c r="W23" s="14" t="str">
        <f>IF('Pivot 2016'!AW26&gt;'Pivot 1996'!AX26,"+","-")</f>
        <v>-</v>
      </c>
      <c r="X23" s="14" t="str">
        <f>IF('Pivot 2016'!AX26&gt;'Pivot 1996'!AY26,"+","-")</f>
        <v>-</v>
      </c>
      <c r="Y23" s="14" t="str">
        <f>IF('Pivot 2016'!AY26&gt;'Pivot 1996'!AZ26,"+","-")</f>
        <v>-</v>
      </c>
      <c r="Z23" s="14" t="str">
        <f>IF('Pivot 2016'!AZ26&gt;'Pivot 1996'!BA26,"+","-")</f>
        <v>-</v>
      </c>
    </row>
    <row r="24" spans="1:26" x14ac:dyDescent="0.2">
      <c r="A24" t="s">
        <v>53</v>
      </c>
      <c r="B24">
        <v>70.688699999999997</v>
      </c>
      <c r="C24" s="14" t="str">
        <f>IF('Pivot 2016'!AC27&gt;'Pivot 1996'!AD27,"+","-")</f>
        <v>-</v>
      </c>
      <c r="D24" s="14" t="str">
        <f>IF('Pivot 2016'!AD27&gt;'Pivot 1996'!AE27,"+","-")</f>
        <v>-</v>
      </c>
      <c r="E24" s="14" t="str">
        <f>IF('Pivot 2016'!AE27&gt;'Pivot 1996'!AF27,"+","-")</f>
        <v>-</v>
      </c>
      <c r="F24" s="14" t="str">
        <f>IF('Pivot 2016'!AF27&gt;'Pivot 1996'!AG27,"+","-")</f>
        <v>+</v>
      </c>
      <c r="G24" s="14" t="str">
        <f>IF('Pivot 2016'!AG27&gt;'Pivot 1996'!AH27,"+","-")</f>
        <v>-</v>
      </c>
      <c r="H24" s="14" t="str">
        <f>IF('Pivot 2016'!AH27&gt;'Pivot 1996'!AI27,"+","-")</f>
        <v>-</v>
      </c>
      <c r="I24" s="14" t="str">
        <f>IF('Pivot 2016'!AI27&gt;'Pivot 1996'!AJ27,"+","-")</f>
        <v>-</v>
      </c>
      <c r="J24" s="14" t="str">
        <f>IF('Pivot 2016'!AJ27&gt;'Pivot 1996'!AK27,"+","-")</f>
        <v>-</v>
      </c>
      <c r="K24" s="14" t="str">
        <f>IF('Pivot 2016'!AK27&gt;'Pivot 1996'!AL27,"+","-")</f>
        <v>-</v>
      </c>
      <c r="L24" s="14" t="str">
        <f>IF('Pivot 2016'!AL27&gt;'Pivot 1996'!AM27,"+","-")</f>
        <v>+</v>
      </c>
      <c r="M24" s="14" t="str">
        <f>IF('Pivot 2016'!AM27&gt;'Pivot 1996'!AN27,"+","-")</f>
        <v>+</v>
      </c>
      <c r="N24" s="14" t="str">
        <f>IF('Pivot 2016'!AN27&gt;'Pivot 1996'!AO27,"+","-")</f>
        <v>+</v>
      </c>
      <c r="O24" s="14" t="str">
        <f>IF('Pivot 2016'!AO27&gt;'Pivot 1996'!AP27,"+","-")</f>
        <v>+</v>
      </c>
      <c r="P24" s="14" t="str">
        <f>IF('Pivot 2016'!AP27&gt;'Pivot 1996'!AQ27,"+","-")</f>
        <v>-</v>
      </c>
      <c r="Q24" s="14" t="str">
        <f>IF('Pivot 2016'!AQ27&gt;'Pivot 1996'!AR27,"+","-")</f>
        <v>-</v>
      </c>
      <c r="R24" s="14" t="str">
        <f>IF('Pivot 2016'!AR27&gt;'Pivot 1996'!AS27,"+","-")</f>
        <v>+</v>
      </c>
      <c r="S24" s="14" t="str">
        <f>IF('Pivot 2016'!AS27&gt;'Pivot 1996'!AT27,"+","-")</f>
        <v>-</v>
      </c>
      <c r="T24" s="14" t="str">
        <f>IF('Pivot 2016'!AT27&gt;'Pivot 1996'!AU27,"+","-")</f>
        <v>-</v>
      </c>
      <c r="U24" s="14" t="str">
        <f>IF('Pivot 2016'!AU27&gt;'Pivot 1996'!AV27,"+","-")</f>
        <v>-</v>
      </c>
      <c r="V24" s="14" t="str">
        <f>IF('Pivot 2016'!AV27&gt;'Pivot 1996'!AW27,"+","-")</f>
        <v>-</v>
      </c>
      <c r="W24" s="14" t="str">
        <f>IF('Pivot 2016'!AW27&gt;'Pivot 1996'!AX27,"+","-")</f>
        <v>-</v>
      </c>
      <c r="X24" s="14" t="str">
        <f>IF('Pivot 2016'!AX27&gt;'Pivot 1996'!AY27,"+","-")</f>
        <v>-</v>
      </c>
      <c r="Y24" s="14" t="str">
        <f>IF('Pivot 2016'!AY27&gt;'Pivot 1996'!AZ27,"+","-")</f>
        <v>+</v>
      </c>
      <c r="Z24" s="14" t="str">
        <f>IF('Pivot 2016'!AZ27&gt;'Pivot 1996'!BA27,"+","-")</f>
        <v>-</v>
      </c>
    </row>
    <row r="25" spans="1:26" x14ac:dyDescent="0.2">
      <c r="A25" t="s">
        <v>61</v>
      </c>
      <c r="B25">
        <v>49.734000000000002</v>
      </c>
      <c r="C25" s="14" t="str">
        <f>IF('Pivot 2016'!AC28&gt;'Pivot 1996'!AD28,"+","-")</f>
        <v>+</v>
      </c>
      <c r="D25" s="14" t="str">
        <f>IF('Pivot 2016'!AD28&gt;'Pivot 1996'!AE28,"+","-")</f>
        <v>+</v>
      </c>
      <c r="E25" s="14" t="str">
        <f>IF('Pivot 2016'!AE28&gt;'Pivot 1996'!AF28,"+","-")</f>
        <v>+</v>
      </c>
      <c r="F25" s="14" t="str">
        <f>IF('Pivot 2016'!AF28&gt;'Pivot 1996'!AG28,"+","-")</f>
        <v>+</v>
      </c>
      <c r="G25" s="14" t="str">
        <f>IF('Pivot 2016'!AG28&gt;'Pivot 1996'!AH28,"+","-")</f>
        <v>-</v>
      </c>
      <c r="H25" s="14" t="str">
        <f>IF('Pivot 2016'!AH28&gt;'Pivot 1996'!AI28,"+","-")</f>
        <v>-</v>
      </c>
      <c r="I25" s="14" t="str">
        <f>IF('Pivot 2016'!AI28&gt;'Pivot 1996'!AJ28,"+","-")</f>
        <v>-</v>
      </c>
      <c r="J25" s="14" t="str">
        <f>IF('Pivot 2016'!AJ28&gt;'Pivot 1996'!AK28,"+","-")</f>
        <v>-</v>
      </c>
      <c r="K25" s="14" t="str">
        <f>IF('Pivot 2016'!AK28&gt;'Pivot 1996'!AL28,"+","-")</f>
        <v>-</v>
      </c>
      <c r="L25" s="14" t="str">
        <f>IF('Pivot 2016'!AL28&gt;'Pivot 1996'!AM28,"+","-")</f>
        <v>-</v>
      </c>
      <c r="M25" s="14" t="str">
        <f>IF('Pivot 2016'!AM28&gt;'Pivot 1996'!AN28,"+","-")</f>
        <v>+</v>
      </c>
      <c r="N25" s="14" t="str">
        <f>IF('Pivot 2016'!AN28&gt;'Pivot 1996'!AO28,"+","-")</f>
        <v>+</v>
      </c>
      <c r="O25" s="14" t="str">
        <f>IF('Pivot 2016'!AO28&gt;'Pivot 1996'!AP28,"+","-")</f>
        <v>+</v>
      </c>
      <c r="P25" s="14" t="str">
        <f>IF('Pivot 2016'!AP28&gt;'Pivot 1996'!AQ28,"+","-")</f>
        <v>-</v>
      </c>
      <c r="Q25" s="14" t="str">
        <f>IF('Pivot 2016'!AQ28&gt;'Pivot 1996'!AR28,"+","-")</f>
        <v>-</v>
      </c>
      <c r="R25" s="14" t="str">
        <f>IF('Pivot 2016'!AR28&gt;'Pivot 1996'!AS28,"+","-")</f>
        <v>-</v>
      </c>
      <c r="S25" s="14" t="str">
        <f>IF('Pivot 2016'!AS28&gt;'Pivot 1996'!AT28,"+","-")</f>
        <v>+</v>
      </c>
      <c r="T25" s="14" t="str">
        <f>IF('Pivot 2016'!AT28&gt;'Pivot 1996'!AU28,"+","-")</f>
        <v>+</v>
      </c>
      <c r="U25" s="14" t="str">
        <f>IF('Pivot 2016'!AU28&gt;'Pivot 1996'!AV28,"+","-")</f>
        <v>+</v>
      </c>
      <c r="V25" s="14" t="str">
        <f>IF('Pivot 2016'!AV28&gt;'Pivot 1996'!AW28,"+","-")</f>
        <v>+</v>
      </c>
      <c r="W25" s="14" t="str">
        <f>IF('Pivot 2016'!AW28&gt;'Pivot 1996'!AX28,"+","-")</f>
        <v>-</v>
      </c>
      <c r="X25" s="14" t="str">
        <f>IF('Pivot 2016'!AX28&gt;'Pivot 1996'!AY28,"+","-")</f>
        <v>-</v>
      </c>
      <c r="Y25" s="14" t="str">
        <f>IF('Pivot 2016'!AY28&gt;'Pivot 1996'!AZ28,"+","-")</f>
        <v>-</v>
      </c>
      <c r="Z25" s="14" t="str">
        <f>IF('Pivot 2016'!AZ28&gt;'Pivot 1996'!BA28,"+","-")</f>
        <v>-</v>
      </c>
    </row>
    <row r="26" spans="1:26" x14ac:dyDescent="0.2">
      <c r="A26" t="s">
        <v>60</v>
      </c>
      <c r="B26">
        <v>134.703</v>
      </c>
      <c r="C26" s="14" t="str">
        <f>IF('Pivot 2016'!AC29&gt;'Pivot 1996'!AD29,"+","-")</f>
        <v>-</v>
      </c>
      <c r="D26" s="14" t="str">
        <f>IF('Pivot 2016'!AD29&gt;'Pivot 1996'!AE29,"+","-")</f>
        <v>+</v>
      </c>
      <c r="E26" s="14" t="str">
        <f>IF('Pivot 2016'!AE29&gt;'Pivot 1996'!AF29,"+","-")</f>
        <v>+</v>
      </c>
      <c r="F26" s="14" t="str">
        <f>IF('Pivot 2016'!AF29&gt;'Pivot 1996'!AG29,"+","-")</f>
        <v>+</v>
      </c>
      <c r="G26" s="14" t="str">
        <f>IF('Pivot 2016'!AG29&gt;'Pivot 1996'!AH29,"+","-")</f>
        <v>-</v>
      </c>
      <c r="H26" s="14" t="str">
        <f>IF('Pivot 2016'!AH29&gt;'Pivot 1996'!AI29,"+","-")</f>
        <v>-</v>
      </c>
      <c r="I26" s="14" t="str">
        <f>IF('Pivot 2016'!AI29&gt;'Pivot 1996'!AJ29,"+","-")</f>
        <v>-</v>
      </c>
      <c r="J26" s="14" t="str">
        <f>IF('Pivot 2016'!AJ29&gt;'Pivot 1996'!AK29,"+","-")</f>
        <v>-</v>
      </c>
      <c r="K26" s="14" t="str">
        <f>IF('Pivot 2016'!AK29&gt;'Pivot 1996'!AL29,"+","-")</f>
        <v>-</v>
      </c>
      <c r="L26" s="14" t="str">
        <f>IF('Pivot 2016'!AL29&gt;'Pivot 1996'!AM29,"+","-")</f>
        <v>+</v>
      </c>
      <c r="M26" s="14" t="str">
        <f>IF('Pivot 2016'!AM29&gt;'Pivot 1996'!AN29,"+","-")</f>
        <v>+</v>
      </c>
      <c r="N26" s="14" t="str">
        <f>IF('Pivot 2016'!AN29&gt;'Pivot 1996'!AO29,"+","-")</f>
        <v>+</v>
      </c>
      <c r="O26" s="14" t="str">
        <f>IF('Pivot 2016'!AO29&gt;'Pivot 1996'!AP29,"+","-")</f>
        <v>+</v>
      </c>
      <c r="P26" s="14" t="str">
        <f>IF('Pivot 2016'!AP29&gt;'Pivot 1996'!AQ29,"+","-")</f>
        <v>+</v>
      </c>
      <c r="Q26" s="14" t="str">
        <f>IF('Pivot 2016'!AQ29&gt;'Pivot 1996'!AR29,"+","-")</f>
        <v>+</v>
      </c>
      <c r="R26" s="14" t="str">
        <f>IF('Pivot 2016'!AR29&gt;'Pivot 1996'!AS29,"+","-")</f>
        <v>-</v>
      </c>
      <c r="S26" s="14" t="str">
        <f>IF('Pivot 2016'!AS29&gt;'Pivot 1996'!AT29,"+","-")</f>
        <v>+</v>
      </c>
      <c r="T26" s="14" t="str">
        <f>IF('Pivot 2016'!AT29&gt;'Pivot 1996'!AU29,"+","-")</f>
        <v>+</v>
      </c>
      <c r="U26" s="14" t="str">
        <f>IF('Pivot 2016'!AU29&gt;'Pivot 1996'!AV29,"+","-")</f>
        <v>-</v>
      </c>
      <c r="V26" s="14" t="str">
        <f>IF('Pivot 2016'!AV29&gt;'Pivot 1996'!AW29,"+","-")</f>
        <v>+</v>
      </c>
      <c r="W26" s="14" t="str">
        <f>IF('Pivot 2016'!AW29&gt;'Pivot 1996'!AX29,"+","-")</f>
        <v>-</v>
      </c>
      <c r="X26" s="14" t="str">
        <f>IF('Pivot 2016'!AX29&gt;'Pivot 1996'!AY29,"+","-")</f>
        <v>-</v>
      </c>
      <c r="Y26" s="14" t="str">
        <f>IF('Pivot 2016'!AY29&gt;'Pivot 1996'!AZ29,"+","-")</f>
        <v>+</v>
      </c>
      <c r="Z26" s="14" t="str">
        <f>IF('Pivot 2016'!AZ29&gt;'Pivot 1996'!BA29,"+","-")</f>
        <v>-</v>
      </c>
    </row>
    <row r="27" spans="1:26" x14ac:dyDescent="0.2">
      <c r="A27" t="s">
        <v>59</v>
      </c>
      <c r="B27">
        <v>110.59739999999999</v>
      </c>
      <c r="C27" s="14" t="str">
        <f>IF('Pivot 2016'!AC30&gt;'Pivot 1996'!AD30,"+","-")</f>
        <v>+</v>
      </c>
      <c r="D27" s="14" t="str">
        <f>IF('Pivot 2016'!AD30&gt;'Pivot 1996'!AE30,"+","-")</f>
        <v>-</v>
      </c>
      <c r="E27" s="14" t="str">
        <f>IF('Pivot 2016'!AE30&gt;'Pivot 1996'!AF30,"+","-")</f>
        <v>+</v>
      </c>
      <c r="F27" s="14" t="str">
        <f>IF('Pivot 2016'!AF30&gt;'Pivot 1996'!AG30,"+","-")</f>
        <v>+</v>
      </c>
      <c r="G27" s="14" t="str">
        <f>IF('Pivot 2016'!AG30&gt;'Pivot 1996'!AH30,"+","-")</f>
        <v>-</v>
      </c>
      <c r="H27" s="14" t="str">
        <f>IF('Pivot 2016'!AH30&gt;'Pivot 1996'!AI30,"+","-")</f>
        <v>-</v>
      </c>
      <c r="I27" s="14" t="str">
        <f>IF('Pivot 2016'!AI30&gt;'Pivot 1996'!AJ30,"+","-")</f>
        <v>-</v>
      </c>
      <c r="J27" s="14" t="str">
        <f>IF('Pivot 2016'!AJ30&gt;'Pivot 1996'!AK30,"+","-")</f>
        <v>-</v>
      </c>
      <c r="K27" s="14" t="str">
        <f>IF('Pivot 2016'!AK30&gt;'Pivot 1996'!AL30,"+","-")</f>
        <v>-</v>
      </c>
      <c r="L27" s="14" t="str">
        <f>IF('Pivot 2016'!AL30&gt;'Pivot 1996'!AM30,"+","-")</f>
        <v>+</v>
      </c>
      <c r="M27" s="14" t="str">
        <f>IF('Pivot 2016'!AM30&gt;'Pivot 1996'!AN30,"+","-")</f>
        <v>+</v>
      </c>
      <c r="N27" s="14" t="str">
        <f>IF('Pivot 2016'!AN30&gt;'Pivot 1996'!AO30,"+","-")</f>
        <v>+</v>
      </c>
      <c r="O27" s="14" t="str">
        <f>IF('Pivot 2016'!AO30&gt;'Pivot 1996'!AP30,"+","-")</f>
        <v>+</v>
      </c>
      <c r="P27" s="14" t="str">
        <f>IF('Pivot 2016'!AP30&gt;'Pivot 1996'!AQ30,"+","-")</f>
        <v>-</v>
      </c>
      <c r="Q27" s="14" t="str">
        <f>IF('Pivot 2016'!AQ30&gt;'Pivot 1996'!AR30,"+","-")</f>
        <v>-</v>
      </c>
      <c r="R27" s="14" t="str">
        <f>IF('Pivot 2016'!AR30&gt;'Pivot 1996'!AS30,"+","-")</f>
        <v>+</v>
      </c>
      <c r="S27" s="14" t="str">
        <f>IF('Pivot 2016'!AS30&gt;'Pivot 1996'!AT30,"+","-")</f>
        <v>-</v>
      </c>
      <c r="T27" s="14" t="str">
        <f>IF('Pivot 2016'!AT30&gt;'Pivot 1996'!AU30,"+","-")</f>
        <v>-</v>
      </c>
      <c r="U27" s="14" t="str">
        <f>IF('Pivot 2016'!AU30&gt;'Pivot 1996'!AV30,"+","-")</f>
        <v>-</v>
      </c>
      <c r="V27" s="14" t="str">
        <f>IF('Pivot 2016'!AV30&gt;'Pivot 1996'!AW30,"+","-")</f>
        <v>-</v>
      </c>
      <c r="W27" s="14" t="str">
        <f>IF('Pivot 2016'!AW30&gt;'Pivot 1996'!AX30,"+","-")</f>
        <v>-</v>
      </c>
      <c r="X27" s="14" t="str">
        <f>IF('Pivot 2016'!AX30&gt;'Pivot 1996'!AY30,"+","-")</f>
        <v>-</v>
      </c>
      <c r="Y27" s="14" t="str">
        <f>IF('Pivot 2016'!AY30&gt;'Pivot 1996'!AZ30,"+","-")</f>
        <v>+</v>
      </c>
      <c r="Z27" s="14" t="str">
        <f>IF('Pivot 2016'!AZ30&gt;'Pivot 1996'!BA30,"+","-")</f>
        <v>-</v>
      </c>
    </row>
    <row r="28" spans="1:26" x14ac:dyDescent="0.2">
      <c r="A28" t="s">
        <v>52</v>
      </c>
      <c r="B28">
        <v>92.582999999999998</v>
      </c>
      <c r="C28" s="14" t="str">
        <f>IF('Pivot 2016'!AC31&gt;'Pivot 1996'!AD31,"+","-")</f>
        <v>-</v>
      </c>
      <c r="D28" s="14" t="str">
        <f>IF('Pivot 2016'!AD31&gt;'Pivot 1996'!AE31,"+","-")</f>
        <v>-</v>
      </c>
      <c r="E28" s="14" t="str">
        <f>IF('Pivot 2016'!AE31&gt;'Pivot 1996'!AF31,"+","-")</f>
        <v>-</v>
      </c>
      <c r="F28" s="14" t="str">
        <f>IF('Pivot 2016'!AF31&gt;'Pivot 1996'!AG31,"+","-")</f>
        <v>+</v>
      </c>
      <c r="G28" s="14" t="str">
        <f>IF('Pivot 2016'!AG31&gt;'Pivot 1996'!AH31,"+","-")</f>
        <v>-</v>
      </c>
      <c r="H28" s="14" t="str">
        <f>IF('Pivot 2016'!AH31&gt;'Pivot 1996'!AI31,"+","-")</f>
        <v>-</v>
      </c>
      <c r="I28" s="14" t="str">
        <f>IF('Pivot 2016'!AI31&gt;'Pivot 1996'!AJ31,"+","-")</f>
        <v>-</v>
      </c>
      <c r="J28" s="14" t="str">
        <f>IF('Pivot 2016'!AJ31&gt;'Pivot 1996'!AK31,"+","-")</f>
        <v>-</v>
      </c>
      <c r="K28" s="14" t="str">
        <f>IF('Pivot 2016'!AK31&gt;'Pivot 1996'!AL31,"+","-")</f>
        <v>-</v>
      </c>
      <c r="L28" s="14" t="str">
        <f>IF('Pivot 2016'!AL31&gt;'Pivot 1996'!AM31,"+","-")</f>
        <v>+</v>
      </c>
      <c r="M28" s="14" t="str">
        <f>IF('Pivot 2016'!AM31&gt;'Pivot 1996'!AN31,"+","-")</f>
        <v>+</v>
      </c>
      <c r="N28" s="14" t="str">
        <f>IF('Pivot 2016'!AN31&gt;'Pivot 1996'!AO31,"+","-")</f>
        <v>+</v>
      </c>
      <c r="O28" s="14" t="str">
        <f>IF('Pivot 2016'!AO31&gt;'Pivot 1996'!AP31,"+","-")</f>
        <v>+</v>
      </c>
      <c r="P28" s="14" t="str">
        <f>IF('Pivot 2016'!AP31&gt;'Pivot 1996'!AQ31,"+","-")</f>
        <v>-</v>
      </c>
      <c r="Q28" s="14" t="str">
        <f>IF('Pivot 2016'!AQ31&gt;'Pivot 1996'!AR31,"+","-")</f>
        <v>-</v>
      </c>
      <c r="R28" s="14" t="str">
        <f>IF('Pivot 2016'!AR31&gt;'Pivot 1996'!AS31,"+","-")</f>
        <v>-</v>
      </c>
      <c r="S28" s="14" t="str">
        <f>IF('Pivot 2016'!AS31&gt;'Pivot 1996'!AT31,"+","-")</f>
        <v>+</v>
      </c>
      <c r="T28" s="14" t="str">
        <f>IF('Pivot 2016'!AT31&gt;'Pivot 1996'!AU31,"+","-")</f>
        <v>-</v>
      </c>
      <c r="U28" s="14" t="str">
        <f>IF('Pivot 2016'!AU31&gt;'Pivot 1996'!AV31,"+","-")</f>
        <v>-</v>
      </c>
      <c r="V28" s="14" t="str">
        <f>IF('Pivot 2016'!AV31&gt;'Pivot 1996'!AW31,"+","-")</f>
        <v>-</v>
      </c>
      <c r="W28" s="14" t="str">
        <f>IF('Pivot 2016'!AW31&gt;'Pivot 1996'!AX31,"+","-")</f>
        <v>-</v>
      </c>
      <c r="X28" s="14" t="str">
        <f>IF('Pivot 2016'!AX31&gt;'Pivot 1996'!AY31,"+","-")</f>
        <v>-</v>
      </c>
      <c r="Y28" s="14" t="str">
        <f>IF('Pivot 2016'!AY31&gt;'Pivot 1996'!AZ31,"+","-")</f>
        <v>-</v>
      </c>
      <c r="Z28" s="14" t="str">
        <f>IF('Pivot 2016'!AZ31&gt;'Pivot 1996'!BA31,"+","-")</f>
        <v>-</v>
      </c>
    </row>
    <row r="29" spans="1:26" x14ac:dyDescent="0.2">
      <c r="A29" t="s">
        <v>46</v>
      </c>
      <c r="B29">
        <v>154.69110000000001</v>
      </c>
      <c r="C29" s="14" t="str">
        <f>IF('Pivot 2016'!AC32&gt;'Pivot 1996'!AD32,"+","-")</f>
        <v>+</v>
      </c>
      <c r="D29" s="14" t="str">
        <f>IF('Pivot 2016'!AD32&gt;'Pivot 1996'!AE32,"+","-")</f>
        <v>-</v>
      </c>
      <c r="E29" s="14" t="str">
        <f>IF('Pivot 2016'!AE32&gt;'Pivot 1996'!AF32,"+","-")</f>
        <v>-</v>
      </c>
      <c r="F29" s="14" t="str">
        <f>IF('Pivot 2016'!AF32&gt;'Pivot 1996'!AG32,"+","-")</f>
        <v>+</v>
      </c>
      <c r="G29" s="14" t="str">
        <f>IF('Pivot 2016'!AG32&gt;'Pivot 1996'!AH32,"+","-")</f>
        <v>-</v>
      </c>
      <c r="H29" s="14" t="str">
        <f>IF('Pivot 2016'!AH32&gt;'Pivot 1996'!AI32,"+","-")</f>
        <v>-</v>
      </c>
      <c r="I29" s="14" t="str">
        <f>IF('Pivot 2016'!AI32&gt;'Pivot 1996'!AJ32,"+","-")</f>
        <v>-</v>
      </c>
      <c r="J29" s="14" t="str">
        <f>IF('Pivot 2016'!AJ32&gt;'Pivot 1996'!AK32,"+","-")</f>
        <v>-</v>
      </c>
      <c r="K29" s="14" t="str">
        <f>IF('Pivot 2016'!AK32&gt;'Pivot 1996'!AL32,"+","-")</f>
        <v>-</v>
      </c>
      <c r="L29" s="14" t="str">
        <f>IF('Pivot 2016'!AL32&gt;'Pivot 1996'!AM32,"+","-")</f>
        <v>+</v>
      </c>
      <c r="M29" s="14" t="str">
        <f>IF('Pivot 2016'!AM32&gt;'Pivot 1996'!AN32,"+","-")</f>
        <v>+</v>
      </c>
      <c r="N29" s="14" t="str">
        <f>IF('Pivot 2016'!AN32&gt;'Pivot 1996'!AO32,"+","-")</f>
        <v>+</v>
      </c>
      <c r="O29" s="14" t="str">
        <f>IF('Pivot 2016'!AO32&gt;'Pivot 1996'!AP32,"+","-")</f>
        <v>+</v>
      </c>
      <c r="P29" s="14" t="str">
        <f>IF('Pivot 2016'!AP32&gt;'Pivot 1996'!AQ32,"+","-")</f>
        <v>-</v>
      </c>
      <c r="Q29" s="14" t="str">
        <f>IF('Pivot 2016'!AQ32&gt;'Pivot 1996'!AR32,"+","-")</f>
        <v>-</v>
      </c>
      <c r="R29" s="14" t="str">
        <f>IF('Pivot 2016'!AR32&gt;'Pivot 1996'!AS32,"+","-")</f>
        <v>-</v>
      </c>
      <c r="S29" s="14" t="str">
        <f>IF('Pivot 2016'!AS32&gt;'Pivot 1996'!AT32,"+","-")</f>
        <v>-</v>
      </c>
      <c r="T29" s="14" t="str">
        <f>IF('Pivot 2016'!AT32&gt;'Pivot 1996'!AU32,"+","-")</f>
        <v>+</v>
      </c>
      <c r="U29" s="14" t="str">
        <f>IF('Pivot 2016'!AU32&gt;'Pivot 1996'!AV32,"+","-")</f>
        <v>+</v>
      </c>
      <c r="V29" s="14" t="str">
        <f>IF('Pivot 2016'!AV32&gt;'Pivot 1996'!AW32,"+","-")</f>
        <v>-</v>
      </c>
      <c r="W29" s="14" t="str">
        <f>IF('Pivot 2016'!AW32&gt;'Pivot 1996'!AX32,"+","-")</f>
        <v>-</v>
      </c>
      <c r="X29" s="14" t="str">
        <f>IF('Pivot 2016'!AX32&gt;'Pivot 1996'!AY32,"+","-")</f>
        <v>-</v>
      </c>
      <c r="Y29" s="14" t="str">
        <f>IF('Pivot 2016'!AY32&gt;'Pivot 1996'!AZ32,"+","-")</f>
        <v>+</v>
      </c>
      <c r="Z29" s="14" t="str">
        <f>IF('Pivot 2016'!AZ32&gt;'Pivot 1996'!BA32,"+","-")</f>
        <v>-</v>
      </c>
    </row>
    <row r="30" spans="1:26" x14ac:dyDescent="0.2">
      <c r="A30" t="s">
        <v>41</v>
      </c>
      <c r="B30">
        <v>64.4148</v>
      </c>
      <c r="C30" s="14" t="str">
        <f>IF('Pivot 2016'!AC33&gt;'Pivot 1996'!AD33,"+","-")</f>
        <v>-</v>
      </c>
      <c r="D30" s="14" t="str">
        <f>IF('Pivot 2016'!AD33&gt;'Pivot 1996'!AE33,"+","-")</f>
        <v>+</v>
      </c>
      <c r="E30" s="14" t="str">
        <f>IF('Pivot 2016'!AE33&gt;'Pivot 1996'!AF33,"+","-")</f>
        <v>+</v>
      </c>
      <c r="F30" s="14" t="str">
        <f>IF('Pivot 2016'!AF33&gt;'Pivot 1996'!AG33,"+","-")</f>
        <v>+</v>
      </c>
      <c r="G30" s="14" t="str">
        <f>IF('Pivot 2016'!AG33&gt;'Pivot 1996'!AH33,"+","-")</f>
        <v>-</v>
      </c>
      <c r="H30" s="14" t="str">
        <f>IF('Pivot 2016'!AH33&gt;'Pivot 1996'!AI33,"+","-")</f>
        <v>-</v>
      </c>
      <c r="I30" s="14" t="str">
        <f>IF('Pivot 2016'!AI33&gt;'Pivot 1996'!AJ33,"+","-")</f>
        <v>-</v>
      </c>
      <c r="J30" s="14" t="str">
        <f>IF('Pivot 2016'!AJ33&gt;'Pivot 1996'!AK33,"+","-")</f>
        <v>-</v>
      </c>
      <c r="K30" s="14" t="str">
        <f>IF('Pivot 2016'!AK33&gt;'Pivot 1996'!AL33,"+","-")</f>
        <v>-</v>
      </c>
      <c r="L30" s="14" t="str">
        <f>IF('Pivot 2016'!AL33&gt;'Pivot 1996'!AM33,"+","-")</f>
        <v>+</v>
      </c>
      <c r="M30" s="14" t="str">
        <f>IF('Pivot 2016'!AM33&gt;'Pivot 1996'!AN33,"+","-")</f>
        <v>+</v>
      </c>
      <c r="N30" s="14" t="str">
        <f>IF('Pivot 2016'!AN33&gt;'Pivot 1996'!AO33,"+","-")</f>
        <v>+</v>
      </c>
      <c r="O30" s="14" t="str">
        <f>IF('Pivot 2016'!AO33&gt;'Pivot 1996'!AP33,"+","-")</f>
        <v>+</v>
      </c>
      <c r="P30" s="14" t="str">
        <f>IF('Pivot 2016'!AP33&gt;'Pivot 1996'!AQ33,"+","-")</f>
        <v>-</v>
      </c>
      <c r="Q30" s="14" t="str">
        <f>IF('Pivot 2016'!AQ33&gt;'Pivot 1996'!AR33,"+","-")</f>
        <v>-</v>
      </c>
      <c r="R30" s="14" t="str">
        <f>IF('Pivot 2016'!AR33&gt;'Pivot 1996'!AS33,"+","-")</f>
        <v>+</v>
      </c>
      <c r="S30" s="14" t="str">
        <f>IF('Pivot 2016'!AS33&gt;'Pivot 1996'!AT33,"+","-")</f>
        <v>+</v>
      </c>
      <c r="T30" s="14" t="str">
        <f>IF('Pivot 2016'!AT33&gt;'Pivot 1996'!AU33,"+","-")</f>
        <v>-</v>
      </c>
      <c r="U30" s="14" t="str">
        <f>IF('Pivot 2016'!AU33&gt;'Pivot 1996'!AV33,"+","-")</f>
        <v>-</v>
      </c>
      <c r="V30" s="14" t="str">
        <f>IF('Pivot 2016'!AV33&gt;'Pivot 1996'!AW33,"+","-")</f>
        <v>+</v>
      </c>
      <c r="W30" s="14" t="str">
        <f>IF('Pivot 2016'!AW33&gt;'Pivot 1996'!AX33,"+","-")</f>
        <v>-</v>
      </c>
      <c r="X30" s="14" t="str">
        <f>IF('Pivot 2016'!AX33&gt;'Pivot 1996'!AY33,"+","-")</f>
        <v>-</v>
      </c>
      <c r="Y30" s="14" t="str">
        <f>IF('Pivot 2016'!AY33&gt;'Pivot 1996'!AZ33,"+","-")</f>
        <v>+</v>
      </c>
      <c r="Z30" s="14" t="str">
        <f>IF('Pivot 2016'!AZ33&gt;'Pivot 1996'!BA33,"+","-")</f>
        <v>-</v>
      </c>
    </row>
    <row r="31" spans="1:26" x14ac:dyDescent="0.2">
      <c r="A31" t="s">
        <v>40</v>
      </c>
      <c r="B31">
        <v>55.112400000000001</v>
      </c>
      <c r="C31" s="14" t="str">
        <f>IF('Pivot 2016'!AC34&gt;'Pivot 1996'!AD34,"+","-")</f>
        <v>-</v>
      </c>
      <c r="D31" s="14" t="str">
        <f>IF('Pivot 2016'!AD34&gt;'Pivot 1996'!AE34,"+","-")</f>
        <v>-</v>
      </c>
      <c r="E31" s="14" t="str">
        <f>IF('Pivot 2016'!AE34&gt;'Pivot 1996'!AF34,"+","-")</f>
        <v>+</v>
      </c>
      <c r="F31" s="14" t="str">
        <f>IF('Pivot 2016'!AF34&gt;'Pivot 1996'!AG34,"+","-")</f>
        <v>+</v>
      </c>
      <c r="G31" s="14" t="str">
        <f>IF('Pivot 2016'!AG34&gt;'Pivot 1996'!AH34,"+","-")</f>
        <v>-</v>
      </c>
      <c r="H31" s="14" t="str">
        <f>IF('Pivot 2016'!AH34&gt;'Pivot 1996'!AI34,"+","-")</f>
        <v>-</v>
      </c>
      <c r="I31" s="14" t="str">
        <f>IF('Pivot 2016'!AI34&gt;'Pivot 1996'!AJ34,"+","-")</f>
        <v>-</v>
      </c>
      <c r="J31" s="14" t="str">
        <f>IF('Pivot 2016'!AJ34&gt;'Pivot 1996'!AK34,"+","-")</f>
        <v>-</v>
      </c>
      <c r="K31" s="14" t="str">
        <f>IF('Pivot 2016'!AK34&gt;'Pivot 1996'!AL34,"+","-")</f>
        <v>-</v>
      </c>
      <c r="L31" s="14" t="str">
        <f>IF('Pivot 2016'!AL34&gt;'Pivot 1996'!AM34,"+","-")</f>
        <v>+</v>
      </c>
      <c r="M31" s="14" t="str">
        <f>IF('Pivot 2016'!AM34&gt;'Pivot 1996'!AN34,"+","-")</f>
        <v>+</v>
      </c>
      <c r="N31" s="14" t="str">
        <f>IF('Pivot 2016'!AN34&gt;'Pivot 1996'!AO34,"+","-")</f>
        <v>+</v>
      </c>
      <c r="O31" s="14" t="str">
        <f>IF('Pivot 2016'!AO34&gt;'Pivot 1996'!AP34,"+","-")</f>
        <v>+</v>
      </c>
      <c r="P31" s="14" t="str">
        <f>IF('Pivot 2016'!AP34&gt;'Pivot 1996'!AQ34,"+","-")</f>
        <v>-</v>
      </c>
      <c r="Q31" s="14" t="str">
        <f>IF('Pivot 2016'!AQ34&gt;'Pivot 1996'!AR34,"+","-")</f>
        <v>-</v>
      </c>
      <c r="R31" s="14" t="str">
        <f>IF('Pivot 2016'!AR34&gt;'Pivot 1996'!AS34,"+","-")</f>
        <v>+</v>
      </c>
      <c r="S31" s="14" t="str">
        <f>IF('Pivot 2016'!AS34&gt;'Pivot 1996'!AT34,"+","-")</f>
        <v>-</v>
      </c>
      <c r="T31" s="14" t="str">
        <f>IF('Pivot 2016'!AT34&gt;'Pivot 1996'!AU34,"+","-")</f>
        <v>-</v>
      </c>
      <c r="U31" s="14" t="str">
        <f>IF('Pivot 2016'!AU34&gt;'Pivot 1996'!AV34,"+","-")</f>
        <v>-</v>
      </c>
      <c r="V31" s="14" t="str">
        <f>IF('Pivot 2016'!AV34&gt;'Pivot 1996'!AW34,"+","-")</f>
        <v>+</v>
      </c>
      <c r="W31" s="14" t="str">
        <f>IF('Pivot 2016'!AW34&gt;'Pivot 1996'!AX34,"+","-")</f>
        <v>-</v>
      </c>
      <c r="X31" s="14" t="str">
        <f>IF('Pivot 2016'!AX34&gt;'Pivot 1996'!AY34,"+","-")</f>
        <v>-</v>
      </c>
      <c r="Y31" s="14" t="str">
        <f>IF('Pivot 2016'!AY34&gt;'Pivot 1996'!AZ34,"+","-")</f>
        <v>+</v>
      </c>
      <c r="Z31" s="14" t="str">
        <f>IF('Pivot 2016'!AZ34&gt;'Pivot 1996'!BA34,"+","-")</f>
        <v>-</v>
      </c>
    </row>
    <row r="32" spans="1:26" x14ac:dyDescent="0.2">
      <c r="A32" t="s">
        <v>38</v>
      </c>
      <c r="B32">
        <v>55.0152</v>
      </c>
      <c r="C32" s="14" t="str">
        <f>IF('Pivot 2016'!AC35&gt;'Pivot 1996'!AD35,"+","-")</f>
        <v>-</v>
      </c>
      <c r="D32" s="14" t="str">
        <f>IF('Pivot 2016'!AD35&gt;'Pivot 1996'!AE35,"+","-")</f>
        <v>-</v>
      </c>
      <c r="E32" s="14" t="str">
        <f>IF('Pivot 2016'!AE35&gt;'Pivot 1996'!AF35,"+","-")</f>
        <v>+</v>
      </c>
      <c r="F32" s="14" t="str">
        <f>IF('Pivot 2016'!AF35&gt;'Pivot 1996'!AG35,"+","-")</f>
        <v>+</v>
      </c>
      <c r="G32" s="14" t="str">
        <f>IF('Pivot 2016'!AG35&gt;'Pivot 1996'!AH35,"+","-")</f>
        <v>-</v>
      </c>
      <c r="H32" s="14" t="str">
        <f>IF('Pivot 2016'!AH35&gt;'Pivot 1996'!AI35,"+","-")</f>
        <v>-</v>
      </c>
      <c r="I32" s="14" t="str">
        <f>IF('Pivot 2016'!AI35&gt;'Pivot 1996'!AJ35,"+","-")</f>
        <v>-</v>
      </c>
      <c r="J32" s="14" t="str">
        <f>IF('Pivot 2016'!AJ35&gt;'Pivot 1996'!AK35,"+","-")</f>
        <v>-</v>
      </c>
      <c r="K32" s="14" t="str">
        <f>IF('Pivot 2016'!AK35&gt;'Pivot 1996'!AL35,"+","-")</f>
        <v>-</v>
      </c>
      <c r="L32" s="14" t="str">
        <f>IF('Pivot 2016'!AL35&gt;'Pivot 1996'!AM35,"+","-")</f>
        <v>-</v>
      </c>
      <c r="M32" s="14" t="str">
        <f>IF('Pivot 2016'!AM35&gt;'Pivot 1996'!AN35,"+","-")</f>
        <v>+</v>
      </c>
      <c r="N32" s="14" t="str">
        <f>IF('Pivot 2016'!AN35&gt;'Pivot 1996'!AO35,"+","-")</f>
        <v>+</v>
      </c>
      <c r="O32" s="14" t="str">
        <f>IF('Pivot 2016'!AO35&gt;'Pivot 1996'!AP35,"+","-")</f>
        <v>+</v>
      </c>
      <c r="P32" s="14" t="str">
        <f>IF('Pivot 2016'!AP35&gt;'Pivot 1996'!AQ35,"+","-")</f>
        <v>+</v>
      </c>
      <c r="Q32" s="14" t="str">
        <f>IF('Pivot 2016'!AQ35&gt;'Pivot 1996'!AR35,"+","-")</f>
        <v>-</v>
      </c>
      <c r="R32" s="14" t="str">
        <f>IF('Pivot 2016'!AR35&gt;'Pivot 1996'!AS35,"+","-")</f>
        <v>-</v>
      </c>
      <c r="S32" s="14" t="str">
        <f>IF('Pivot 2016'!AS35&gt;'Pivot 1996'!AT35,"+","-")</f>
        <v>+</v>
      </c>
      <c r="T32" s="14" t="str">
        <f>IF('Pivot 2016'!AT35&gt;'Pivot 1996'!AU35,"+","-")</f>
        <v>+</v>
      </c>
      <c r="U32" s="14" t="str">
        <f>IF('Pivot 2016'!AU35&gt;'Pivot 1996'!AV35,"+","-")</f>
        <v>-</v>
      </c>
      <c r="V32" s="14" t="str">
        <f>IF('Pivot 2016'!AV35&gt;'Pivot 1996'!AW35,"+","-")</f>
        <v>+</v>
      </c>
      <c r="W32" s="14" t="str">
        <f>IF('Pivot 2016'!AW35&gt;'Pivot 1996'!AX35,"+","-")</f>
        <v>-</v>
      </c>
      <c r="X32" s="14" t="str">
        <f>IF('Pivot 2016'!AX35&gt;'Pivot 1996'!AY35,"+","-")</f>
        <v>-</v>
      </c>
      <c r="Y32" s="14" t="str">
        <f>IF('Pivot 2016'!AY35&gt;'Pivot 1996'!AZ35,"+","-")</f>
        <v>-</v>
      </c>
      <c r="Z32" s="14" t="str">
        <f>IF('Pivot 2016'!AZ35&gt;'Pivot 1996'!BA35,"+","-")</f>
        <v>-</v>
      </c>
    </row>
    <row r="33" spans="1:26" x14ac:dyDescent="0.2">
      <c r="A33" t="s">
        <v>42</v>
      </c>
      <c r="B33">
        <v>29.655899999999999</v>
      </c>
      <c r="C33" s="14" t="str">
        <f>IF('Pivot 2016'!AC36&gt;'Pivot 1996'!AD36,"+","-")</f>
        <v>-</v>
      </c>
      <c r="D33" s="14" t="str">
        <f>IF('Pivot 2016'!AD36&gt;'Pivot 1996'!AE36,"+","-")</f>
        <v>-</v>
      </c>
      <c r="E33" s="14" t="str">
        <f>IF('Pivot 2016'!AE36&gt;'Pivot 1996'!AF36,"+","-")</f>
        <v>+</v>
      </c>
      <c r="F33" s="14" t="str">
        <f>IF('Pivot 2016'!AF36&gt;'Pivot 1996'!AG36,"+","-")</f>
        <v>+</v>
      </c>
      <c r="G33" s="14" t="str">
        <f>IF('Pivot 2016'!AG36&gt;'Pivot 1996'!AH36,"+","-")</f>
        <v>-</v>
      </c>
      <c r="H33" s="14" t="str">
        <f>IF('Pivot 2016'!AH36&gt;'Pivot 1996'!AI36,"+","-")</f>
        <v>-</v>
      </c>
      <c r="I33" s="14" t="str">
        <f>IF('Pivot 2016'!AI36&gt;'Pivot 1996'!AJ36,"+","-")</f>
        <v>-</v>
      </c>
      <c r="J33" s="14" t="str">
        <f>IF('Pivot 2016'!AJ36&gt;'Pivot 1996'!AK36,"+","-")</f>
        <v>-</v>
      </c>
      <c r="K33" s="14" t="str">
        <f>IF('Pivot 2016'!AK36&gt;'Pivot 1996'!AL36,"+","-")</f>
        <v>-</v>
      </c>
      <c r="L33" s="14" t="str">
        <f>IF('Pivot 2016'!AL36&gt;'Pivot 1996'!AM36,"+","-")</f>
        <v>+</v>
      </c>
      <c r="M33" s="14" t="str">
        <f>IF('Pivot 2016'!AM36&gt;'Pivot 1996'!AN36,"+","-")</f>
        <v>+</v>
      </c>
      <c r="N33" s="14" t="str">
        <f>IF('Pivot 2016'!AN36&gt;'Pivot 1996'!AO36,"+","-")</f>
        <v>+</v>
      </c>
      <c r="O33" s="14" t="str">
        <f>IF('Pivot 2016'!AO36&gt;'Pivot 1996'!AP36,"+","-")</f>
        <v>+</v>
      </c>
      <c r="P33" s="14" t="str">
        <f>IF('Pivot 2016'!AP36&gt;'Pivot 1996'!AQ36,"+","-")</f>
        <v>+</v>
      </c>
      <c r="Q33" s="14" t="str">
        <f>IF('Pivot 2016'!AQ36&gt;'Pivot 1996'!AR36,"+","-")</f>
        <v>-</v>
      </c>
      <c r="R33" s="14" t="str">
        <f>IF('Pivot 2016'!AR36&gt;'Pivot 1996'!AS36,"+","-")</f>
        <v>-</v>
      </c>
      <c r="S33" s="14" t="str">
        <f>IF('Pivot 2016'!AS36&gt;'Pivot 1996'!AT36,"+","-")</f>
        <v>-</v>
      </c>
      <c r="T33" s="14" t="str">
        <f>IF('Pivot 2016'!AT36&gt;'Pivot 1996'!AU36,"+","-")</f>
        <v>-</v>
      </c>
      <c r="U33" s="14" t="str">
        <f>IF('Pivot 2016'!AU36&gt;'Pivot 1996'!AV36,"+","-")</f>
        <v>+</v>
      </c>
      <c r="V33" s="14" t="str">
        <f>IF('Pivot 2016'!AV36&gt;'Pivot 1996'!AW36,"+","-")</f>
        <v>+</v>
      </c>
      <c r="W33" s="14" t="str">
        <f>IF('Pivot 2016'!AW36&gt;'Pivot 1996'!AX36,"+","-")</f>
        <v>-</v>
      </c>
      <c r="X33" s="14" t="str">
        <f>IF('Pivot 2016'!AX36&gt;'Pivot 1996'!AY36,"+","-")</f>
        <v>-</v>
      </c>
      <c r="Y33" s="14" t="str">
        <f>IF('Pivot 2016'!AY36&gt;'Pivot 1996'!AZ36,"+","-")</f>
        <v>-</v>
      </c>
      <c r="Z33" s="14" t="str">
        <f>IF('Pivot 2016'!AZ36&gt;'Pivot 1996'!BA36,"+","-")</f>
        <v>-</v>
      </c>
    </row>
    <row r="34" spans="1:26" x14ac:dyDescent="0.2">
      <c r="A34" t="s">
        <v>39</v>
      </c>
      <c r="B34">
        <v>60.175800000000002</v>
      </c>
      <c r="C34" s="14" t="str">
        <f>IF('Pivot 2016'!AC37&gt;'Pivot 1996'!AD37,"+","-")</f>
        <v>-</v>
      </c>
      <c r="D34" s="14" t="str">
        <f>IF('Pivot 2016'!AD37&gt;'Pivot 1996'!AE37,"+","-")</f>
        <v>-</v>
      </c>
      <c r="E34" s="14" t="str">
        <f>IF('Pivot 2016'!AE37&gt;'Pivot 1996'!AF37,"+","-")</f>
        <v>-</v>
      </c>
      <c r="F34" s="14" t="str">
        <f>IF('Pivot 2016'!AF37&gt;'Pivot 1996'!AG37,"+","-")</f>
        <v>+</v>
      </c>
      <c r="G34" s="14" t="str">
        <f>IF('Pivot 2016'!AG37&gt;'Pivot 1996'!AH37,"+","-")</f>
        <v>-</v>
      </c>
      <c r="H34" s="14" t="str">
        <f>IF('Pivot 2016'!AH37&gt;'Pivot 1996'!AI37,"+","-")</f>
        <v>-</v>
      </c>
      <c r="I34" s="14" t="str">
        <f>IF('Pivot 2016'!AI37&gt;'Pivot 1996'!AJ37,"+","-")</f>
        <v>-</v>
      </c>
      <c r="J34" s="14" t="str">
        <f>IF('Pivot 2016'!AJ37&gt;'Pivot 1996'!AK37,"+","-")</f>
        <v>-</v>
      </c>
      <c r="K34" s="14" t="str">
        <f>IF('Pivot 2016'!AK37&gt;'Pivot 1996'!AL37,"+","-")</f>
        <v>+</v>
      </c>
      <c r="L34" s="14" t="str">
        <f>IF('Pivot 2016'!AL37&gt;'Pivot 1996'!AM37,"+","-")</f>
        <v>-</v>
      </c>
      <c r="M34" s="14" t="str">
        <f>IF('Pivot 2016'!AM37&gt;'Pivot 1996'!AN37,"+","-")</f>
        <v>+</v>
      </c>
      <c r="N34" s="14" t="str">
        <f>IF('Pivot 2016'!AN37&gt;'Pivot 1996'!AO37,"+","-")</f>
        <v>+</v>
      </c>
      <c r="O34" s="14" t="str">
        <f>IF('Pivot 2016'!AO37&gt;'Pivot 1996'!AP37,"+","-")</f>
        <v>+</v>
      </c>
      <c r="P34" s="14" t="str">
        <f>IF('Pivot 2016'!AP37&gt;'Pivot 1996'!AQ37,"+","-")</f>
        <v>-</v>
      </c>
      <c r="Q34" s="14" t="str">
        <f>IF('Pivot 2016'!AQ37&gt;'Pivot 1996'!AR37,"+","-")</f>
        <v>-</v>
      </c>
      <c r="R34" s="14" t="str">
        <f>IF('Pivot 2016'!AR37&gt;'Pivot 1996'!AS37,"+","-")</f>
        <v>+</v>
      </c>
      <c r="S34" s="14" t="str">
        <f>IF('Pivot 2016'!AS37&gt;'Pivot 1996'!AT37,"+","-")</f>
        <v>-</v>
      </c>
      <c r="T34" s="14" t="str">
        <f>IF('Pivot 2016'!AT37&gt;'Pivot 1996'!AU37,"+","-")</f>
        <v>-</v>
      </c>
      <c r="U34" s="14" t="str">
        <f>IF('Pivot 2016'!AU37&gt;'Pivot 1996'!AV37,"+","-")</f>
        <v>-</v>
      </c>
      <c r="V34" s="14" t="str">
        <f>IF('Pivot 2016'!AV37&gt;'Pivot 1996'!AW37,"+","-")</f>
        <v>+</v>
      </c>
      <c r="W34" s="14" t="str">
        <f>IF('Pivot 2016'!AW37&gt;'Pivot 1996'!AX37,"+","-")</f>
        <v>-</v>
      </c>
      <c r="X34" s="14" t="str">
        <f>IF('Pivot 2016'!AX37&gt;'Pivot 1996'!AY37,"+","-")</f>
        <v>-</v>
      </c>
      <c r="Y34" s="14" t="str">
        <f>IF('Pivot 2016'!AY37&gt;'Pivot 1996'!AZ37,"+","-")</f>
        <v>+</v>
      </c>
      <c r="Z34" s="14" t="str">
        <f>IF('Pivot 2016'!AZ37&gt;'Pivot 1996'!BA37,"+","-")</f>
        <v>-</v>
      </c>
    </row>
    <row r="35" spans="1:26" x14ac:dyDescent="0.2">
      <c r="A35" t="s">
        <v>36</v>
      </c>
      <c r="B35">
        <v>36.7119</v>
      </c>
      <c r="C35" s="14" t="str">
        <f>IF('Pivot 2016'!AC38&gt;'Pivot 1996'!AD38,"+","-")</f>
        <v>-</v>
      </c>
      <c r="D35" s="14" t="str">
        <f>IF('Pivot 2016'!AD38&gt;'Pivot 1996'!AE38,"+","-")</f>
        <v>-</v>
      </c>
      <c r="E35" s="14" t="str">
        <f>IF('Pivot 2016'!AE38&gt;'Pivot 1996'!AF38,"+","-")</f>
        <v>-</v>
      </c>
      <c r="F35" s="14" t="str">
        <f>IF('Pivot 2016'!AF38&gt;'Pivot 1996'!AG38,"+","-")</f>
        <v>+</v>
      </c>
      <c r="G35" s="14" t="str">
        <f>IF('Pivot 2016'!AG38&gt;'Pivot 1996'!AH38,"+","-")</f>
        <v>-</v>
      </c>
      <c r="H35" s="14" t="str">
        <f>IF('Pivot 2016'!AH38&gt;'Pivot 1996'!AI38,"+","-")</f>
        <v>-</v>
      </c>
      <c r="I35" s="14" t="str">
        <f>IF('Pivot 2016'!AI38&gt;'Pivot 1996'!AJ38,"+","-")</f>
        <v>-</v>
      </c>
      <c r="J35" s="14" t="str">
        <f>IF('Pivot 2016'!AJ38&gt;'Pivot 1996'!AK38,"+","-")</f>
        <v>-</v>
      </c>
      <c r="K35" s="14" t="str">
        <f>IF('Pivot 2016'!AK38&gt;'Pivot 1996'!AL38,"+","-")</f>
        <v>-</v>
      </c>
      <c r="L35" s="14" t="str">
        <f>IF('Pivot 2016'!AL38&gt;'Pivot 1996'!AM38,"+","-")</f>
        <v>-</v>
      </c>
      <c r="M35" s="14" t="str">
        <f>IF('Pivot 2016'!AM38&gt;'Pivot 1996'!AN38,"+","-")</f>
        <v>+</v>
      </c>
      <c r="N35" s="14" t="str">
        <f>IF('Pivot 2016'!AN38&gt;'Pivot 1996'!AO38,"+","-")</f>
        <v>+</v>
      </c>
      <c r="O35" s="14" t="str">
        <f>IF('Pivot 2016'!AO38&gt;'Pivot 1996'!AP38,"+","-")</f>
        <v>+</v>
      </c>
      <c r="P35" s="14" t="str">
        <f>IF('Pivot 2016'!AP38&gt;'Pivot 1996'!AQ38,"+","-")</f>
        <v>-</v>
      </c>
      <c r="Q35" s="14" t="str">
        <f>IF('Pivot 2016'!AQ38&gt;'Pivot 1996'!AR38,"+","-")</f>
        <v>-</v>
      </c>
      <c r="R35" s="14" t="str">
        <f>IF('Pivot 2016'!AR38&gt;'Pivot 1996'!AS38,"+","-")</f>
        <v>+</v>
      </c>
      <c r="S35" s="14" t="str">
        <f>IF('Pivot 2016'!AS38&gt;'Pivot 1996'!AT38,"+","-")</f>
        <v>-</v>
      </c>
      <c r="T35" s="14" t="str">
        <f>IF('Pivot 2016'!AT38&gt;'Pivot 1996'!AU38,"+","-")</f>
        <v>-</v>
      </c>
      <c r="U35" s="14" t="str">
        <f>IF('Pivot 2016'!AU38&gt;'Pivot 1996'!AV38,"+","-")</f>
        <v>-</v>
      </c>
      <c r="V35" s="14" t="str">
        <f>IF('Pivot 2016'!AV38&gt;'Pivot 1996'!AW38,"+","-")</f>
        <v>+</v>
      </c>
      <c r="W35" s="14" t="str">
        <f>IF('Pivot 2016'!AW38&gt;'Pivot 1996'!AX38,"+","-")</f>
        <v>-</v>
      </c>
      <c r="X35" s="14" t="str">
        <f>IF('Pivot 2016'!AX38&gt;'Pivot 1996'!AY38,"+","-")</f>
        <v>-</v>
      </c>
      <c r="Y35" s="14" t="str">
        <f>IF('Pivot 2016'!AY38&gt;'Pivot 1996'!AZ38,"+","-")</f>
        <v>-</v>
      </c>
      <c r="Z35" s="14" t="str">
        <f>IF('Pivot 2016'!AZ38&gt;'Pivot 1996'!BA38,"+","-")</f>
        <v>-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77A392-C7FF-384A-8D16-AF3776A958CC}">
  <dimension ref="A1:Z37"/>
  <sheetViews>
    <sheetView zoomScale="130" zoomScaleNormal="13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37" sqref="D37"/>
    </sheetView>
  </sheetViews>
  <sheetFormatPr baseColWidth="10" defaultRowHeight="16" x14ac:dyDescent="0.2"/>
  <cols>
    <col min="1" max="1" width="13.1640625" bestFit="1" customWidth="1"/>
    <col min="2" max="2" width="10.33203125" bestFit="1" customWidth="1"/>
    <col min="3" max="26" width="7" style="14" customWidth="1"/>
  </cols>
  <sheetData>
    <row r="1" spans="1:26" s="14" customFormat="1" ht="167" x14ac:dyDescent="0.2">
      <c r="A1" s="14" t="s">
        <v>69</v>
      </c>
      <c r="B1" s="14" t="s">
        <v>67</v>
      </c>
      <c r="C1" s="8" t="s">
        <v>18</v>
      </c>
      <c r="D1" s="8" t="s">
        <v>23</v>
      </c>
      <c r="E1" s="8" t="s">
        <v>14</v>
      </c>
      <c r="F1" s="8" t="s">
        <v>20</v>
      </c>
      <c r="G1" s="8" t="s">
        <v>25</v>
      </c>
      <c r="H1" s="8" t="s">
        <v>10</v>
      </c>
      <c r="I1" s="8" t="s">
        <v>51</v>
      </c>
      <c r="J1" s="8" t="s">
        <v>43</v>
      </c>
      <c r="K1" s="8" t="s">
        <v>16</v>
      </c>
      <c r="L1" s="8" t="s">
        <v>8</v>
      </c>
      <c r="M1" s="8" t="s">
        <v>6</v>
      </c>
      <c r="N1" s="8" t="s">
        <v>15</v>
      </c>
      <c r="O1" s="8" t="s">
        <v>9</v>
      </c>
      <c r="P1" s="8" t="s">
        <v>17</v>
      </c>
      <c r="Q1" s="8" t="s">
        <v>27</v>
      </c>
      <c r="R1" s="8" t="s">
        <v>19</v>
      </c>
      <c r="S1" s="8" t="s">
        <v>22</v>
      </c>
      <c r="T1" s="8" t="s">
        <v>21</v>
      </c>
      <c r="U1" s="8" t="s">
        <v>13</v>
      </c>
      <c r="V1" s="8" t="s">
        <v>12</v>
      </c>
      <c r="W1" s="8" t="s">
        <v>56</v>
      </c>
      <c r="X1" s="8" t="s">
        <v>7</v>
      </c>
      <c r="Y1" s="8" t="s">
        <v>11</v>
      </c>
      <c r="Z1" s="8" t="s">
        <v>68</v>
      </c>
    </row>
    <row r="2" spans="1:26" x14ac:dyDescent="0.2">
      <c r="A2" t="s">
        <v>5</v>
      </c>
      <c r="B2">
        <v>35.7624</v>
      </c>
      <c r="C2" s="15">
        <f>IF('Pivot 1996'!AD5=0,"*",('Pivot 1996'!AD5-'Pivot 2016'!AC5)/'Pivot 1996'!AD5*-1)</f>
        <v>4.9504950495049514E-2</v>
      </c>
      <c r="D2" s="15">
        <f>IF('Pivot 1996'!AE5=0,"*",('Pivot 1996'!AE5-'Pivot 2016'!AD5)/'Pivot 1996'!AE5*-1)</f>
        <v>2.0202020202020211E-2</v>
      </c>
      <c r="E2" s="15">
        <f>IF('Pivot 1996'!AF5=0,"*",('Pivot 1996'!AF5-'Pivot 2016'!AE5)/'Pivot 1996'!AF5*-1)</f>
        <v>7.2108843537414952E-2</v>
      </c>
      <c r="F2" s="15">
        <f>IF('Pivot 1996'!AG5=0,"*",('Pivot 1996'!AG5-'Pivot 2016'!AF5)/'Pivot 1996'!AG5*-1)</f>
        <v>0.26392251815980622</v>
      </c>
      <c r="G2" s="15" t="str">
        <f>IF('Pivot 1996'!AH5=0,"*",('Pivot 1996'!AH5-'Pivot 2016'!AG5)/'Pivot 1996'!AH5*-1)</f>
        <v>*</v>
      </c>
      <c r="H2" s="15">
        <f>IF('Pivot 1996'!AI5=0,"*",('Pivot 1996'!AI5-'Pivot 2016'!AH5)/'Pivot 1996'!AI5*-1)</f>
        <v>4.5714285714285712</v>
      </c>
      <c r="I2" s="15" t="str">
        <f>IF('Pivot 1996'!AJ5=0,"*",('Pivot 1996'!AJ5-'Pivot 2016'!AI5)/'Pivot 1996'!AJ5*-1)</f>
        <v>*</v>
      </c>
      <c r="J2" s="15" t="str">
        <f>IF('Pivot 1996'!AK5=0,"*",('Pivot 1996'!AK5-'Pivot 2016'!AJ5)/'Pivot 1996'!AK5*-1)</f>
        <v>*</v>
      </c>
      <c r="K2" s="15">
        <f>IF('Pivot 1996'!AL5=0,"*",('Pivot 1996'!AL5-'Pivot 2016'!AK5)/'Pivot 1996'!AL5*-1)</f>
        <v>0.13165931455717686</v>
      </c>
      <c r="L2" s="15">
        <f>IF('Pivot 1996'!AM5=0,"*",('Pivot 1996'!AM5-'Pivot 2016'!AL5)/'Pivot 1996'!AM5*-1)</f>
        <v>5.6980056980056679E-3</v>
      </c>
      <c r="M2" s="15">
        <f>IF('Pivot 1996'!AN5=0,"*",('Pivot 1996'!AN5-'Pivot 2016'!AM5)/'Pivot 1996'!AN5*-1)</f>
        <v>0.38029197080291993</v>
      </c>
      <c r="N2" s="15">
        <f>IF('Pivot 1996'!AO5=0,"*",('Pivot 1996'!AO5-'Pivot 2016'!AN5)/'Pivot 1996'!AO5*-1)</f>
        <v>2.2488389146907727E-2</v>
      </c>
      <c r="O2" s="15">
        <f>IF('Pivot 1996'!AP5=0,"*",('Pivot 1996'!AP5-'Pivot 2016'!AO5)/'Pivot 1996'!AP5*-1)</f>
        <v>0.41130864857639371</v>
      </c>
      <c r="P2" s="15">
        <f>IF('Pivot 1996'!AQ5=0,"*",('Pivot 1996'!AQ5-'Pivot 2016'!AP5)/'Pivot 1996'!AQ5*-1)</f>
        <v>0.30059523809523814</v>
      </c>
      <c r="Q2" s="15" t="str">
        <f>IF('Pivot 1996'!AR5=0,"*",('Pivot 1996'!AR5-'Pivot 2016'!AQ5)/'Pivot 1996'!AR5*-1)</f>
        <v>*</v>
      </c>
      <c r="R2" s="15">
        <f>IF('Pivot 1996'!AS5=0,"*",('Pivot 1996'!AS5-'Pivot 2016'!AR5)/'Pivot 1996'!AS5*-1)</f>
        <v>6.910167818361266E-3</v>
      </c>
      <c r="S2" s="15">
        <f>IF('Pivot 1996'!AT5=0,"*",('Pivot 1996'!AT5-'Pivot 2016'!AS5)/'Pivot 1996'!AT5*-1)</f>
        <v>0</v>
      </c>
      <c r="T2" s="15">
        <f>IF('Pivot 1996'!AU5=0,"*",('Pivot 1996'!AU5-'Pivot 2016'!AT5)/'Pivot 1996'!AU5*-1)</f>
        <v>1.4388489208633141E-2</v>
      </c>
      <c r="U2" s="15">
        <f>IF('Pivot 1996'!AV5=0,"*",('Pivot 1996'!AV5-'Pivot 2016'!AU5)/'Pivot 1996'!AV5*-1)</f>
        <v>5.8242843040473974E-2</v>
      </c>
      <c r="V2" s="15">
        <f>IF('Pivot 1996'!AW5=0,"*",('Pivot 1996'!AW5-'Pivot 2016'!AV5)/'Pivot 1996'!AW5*-1)</f>
        <v>0.15238464521132225</v>
      </c>
      <c r="W2" s="15" t="str">
        <f>IF('Pivot 1996'!AX5=0,"*",('Pivot 1996'!AX5-'Pivot 2016'!AW5)/'Pivot 1996'!AX5*-1)</f>
        <v>*</v>
      </c>
      <c r="X2" s="15">
        <f>IF('Pivot 1996'!AY5=0,"*",('Pivot 1996'!AY5-'Pivot 2016'!AX5)/'Pivot 1996'!AY5*-1)</f>
        <v>5.9590316573556734E-2</v>
      </c>
      <c r="Y2" s="15">
        <f>IF('Pivot 1996'!AZ5=0,"*",('Pivot 1996'!AZ5-'Pivot 2016'!AY5)/'Pivot 1996'!AZ5*-1)</f>
        <v>1.3618677042801484E-2</v>
      </c>
      <c r="Z2" s="15">
        <f>IF('Pivot 1996'!BA5=0,"*",('Pivot 1996'!BA5-'Pivot 2016'!AZ5)/'Pivot 1996'!BA5*-1)</f>
        <v>-0.97315436241610731</v>
      </c>
    </row>
    <row r="3" spans="1:26" x14ac:dyDescent="0.2">
      <c r="A3" t="s">
        <v>24</v>
      </c>
      <c r="B3">
        <v>85.046400000000006</v>
      </c>
      <c r="C3" s="15">
        <f>IF('Pivot 1996'!AD6=0,"*",('Pivot 1996'!AD6-'Pivot 2016'!AC6)/'Pivot 1996'!AD6*-1)</f>
        <v>11.44</v>
      </c>
      <c r="D3" s="15">
        <f>IF('Pivot 1996'!AE6=0,"*",('Pivot 1996'!AE6-'Pivot 2016'!AD6)/'Pivot 1996'!AE6*-1)</f>
        <v>5.9171597633136926E-3</v>
      </c>
      <c r="E3" s="15">
        <f>IF('Pivot 1996'!AF6=0,"*",('Pivot 1996'!AF6-'Pivot 2016'!AE6)/'Pivot 1996'!AF6*-1)</f>
        <v>-0.12191168250419229</v>
      </c>
      <c r="F3" s="15">
        <f>IF('Pivot 1996'!AG6=0,"*",('Pivot 1996'!AG6-'Pivot 2016'!AF6)/'Pivot 1996'!AG6*-1)</f>
        <v>0.12389380530973444</v>
      </c>
      <c r="G3" s="15">
        <f>IF('Pivot 1996'!AH6=0,"*",('Pivot 1996'!AH6-'Pivot 2016'!AG6)/'Pivot 1996'!AH6*-1)</f>
        <v>0</v>
      </c>
      <c r="H3" s="15">
        <f>IF('Pivot 1996'!AI6=0,"*",('Pivot 1996'!AI6-'Pivot 2016'!AH6)/'Pivot 1996'!AI6*-1)</f>
        <v>0</v>
      </c>
      <c r="I3" s="15" t="str">
        <f>IF('Pivot 1996'!AJ6=0,"*",('Pivot 1996'!AJ6-'Pivot 2016'!AI6)/'Pivot 1996'!AJ6*-1)</f>
        <v>*</v>
      </c>
      <c r="J3" s="15" t="str">
        <f>IF('Pivot 1996'!AK6=0,"*",('Pivot 1996'!AK6-'Pivot 2016'!AJ6)/'Pivot 1996'!AK6*-1)</f>
        <v>*</v>
      </c>
      <c r="K3" s="15">
        <f>IF('Pivot 1996'!AL6=0,"*",('Pivot 1996'!AL6-'Pivot 2016'!AK6)/'Pivot 1996'!AL6*-1)</f>
        <v>-0.24657534246575336</v>
      </c>
      <c r="L3" s="15">
        <f>IF('Pivot 1996'!AM6=0,"*",('Pivot 1996'!AM6-'Pivot 2016'!AL6)/'Pivot 1996'!AM6*-1)</f>
        <v>1.2190635451505014</v>
      </c>
      <c r="M3" s="15">
        <f>IF('Pivot 1996'!AN6=0,"*",('Pivot 1996'!AN6-'Pivot 2016'!AM6)/'Pivot 1996'!AN6*-1)</f>
        <v>9.0073529411764636E-2</v>
      </c>
      <c r="N3" s="15">
        <f>IF('Pivot 1996'!AO6=0,"*",('Pivot 1996'!AO6-'Pivot 2016'!AN6)/'Pivot 1996'!AO6*-1)</f>
        <v>7.0328282828282823E-2</v>
      </c>
      <c r="O3" s="15">
        <f>IF('Pivot 1996'!AP6=0,"*",('Pivot 1996'!AP6-'Pivot 2016'!AO6)/'Pivot 1996'!AP6*-1)</f>
        <v>0.14458826769484986</v>
      </c>
      <c r="P3" s="15">
        <f>IF('Pivot 1996'!AQ6=0,"*",('Pivot 1996'!AQ6-'Pivot 2016'!AP6)/'Pivot 1996'!AQ6*-1)</f>
        <v>-0.24840070777187975</v>
      </c>
      <c r="Q3" s="15">
        <f>IF('Pivot 1996'!AR6=0,"*",('Pivot 1996'!AR6-'Pivot 2016'!AQ6)/'Pivot 1996'!AR6*-1)</f>
        <v>9.5238095238095108E-2</v>
      </c>
      <c r="R3" s="15">
        <f>IF('Pivot 1996'!AS6=0,"*",('Pivot 1996'!AS6-'Pivot 2016'!AR6)/'Pivot 1996'!AS6*-1)</f>
        <v>1.7672621921776904E-2</v>
      </c>
      <c r="S3" s="15">
        <f>IF('Pivot 1996'!AT6=0,"*",('Pivot 1996'!AT6-'Pivot 2016'!AS6)/'Pivot 1996'!AT6*-1)</f>
        <v>-7.7695046940757908E-3</v>
      </c>
      <c r="T3" s="15">
        <f>IF('Pivot 1996'!AU6=0,"*",('Pivot 1996'!AU6-'Pivot 2016'!AT6)/'Pivot 1996'!AU6*-1)</f>
        <v>-6.8296625580925419E-2</v>
      </c>
      <c r="U3" s="15">
        <f>IF('Pivot 1996'!AV6=0,"*",('Pivot 1996'!AV6-'Pivot 2016'!AU6)/'Pivot 1996'!AV6*-1)</f>
        <v>3.5208320879909057E-2</v>
      </c>
      <c r="V3" s="15">
        <f>IF('Pivot 1996'!AW6=0,"*",('Pivot 1996'!AW6-'Pivot 2016'!AV6)/'Pivot 1996'!AW6*-1)</f>
        <v>1.5873015873015834E-2</v>
      </c>
      <c r="W3" s="15" t="str">
        <f>IF('Pivot 1996'!AX6=0,"*",('Pivot 1996'!AX6-'Pivot 2016'!AW6)/'Pivot 1996'!AX6*-1)</f>
        <v>*</v>
      </c>
      <c r="X3" s="15">
        <f>IF('Pivot 1996'!AY6=0,"*",('Pivot 1996'!AY6-'Pivot 2016'!AX6)/'Pivot 1996'!AY6*-1)</f>
        <v>-3.7807183364839334E-3</v>
      </c>
      <c r="Y3" s="15">
        <f>IF('Pivot 1996'!AZ6=0,"*",('Pivot 1996'!AZ6-'Pivot 2016'!AY6)/'Pivot 1996'!AZ6*-1)</f>
        <v>-9.8570724494829098E-4</v>
      </c>
      <c r="Z3" s="15" t="str">
        <f>IF('Pivot 1996'!BA6=0,"*",('Pivot 1996'!BA6-'Pivot 2016'!AZ6)/'Pivot 1996'!BA6*-1)</f>
        <v>*</v>
      </c>
    </row>
    <row r="4" spans="1:26" x14ac:dyDescent="0.2">
      <c r="A4" t="s">
        <v>30</v>
      </c>
      <c r="B4">
        <v>70.960499999999996</v>
      </c>
      <c r="C4" s="15">
        <f>IF('Pivot 1996'!AD7=0,"*",('Pivot 1996'!AD7-'Pivot 2016'!AC7)/'Pivot 1996'!AD7*-1)</f>
        <v>7.6923076923076886E-2</v>
      </c>
      <c r="D4" s="15">
        <f>IF('Pivot 1996'!AE7=0,"*",('Pivot 1996'!AE7-'Pivot 2016'!AD7)/'Pivot 1996'!AE7*-1)</f>
        <v>2.0464114364045993E-2</v>
      </c>
      <c r="E4" s="15">
        <f>IF('Pivot 1996'!AF7=0,"*",('Pivot 1996'!AF7-'Pivot 2016'!AE7)/'Pivot 1996'!AF7*-1)</f>
        <v>0.11949196474857439</v>
      </c>
      <c r="F4" s="15">
        <f>IF('Pivot 1996'!AG7=0,"*",('Pivot 1996'!AG7-'Pivot 2016'!AF7)/'Pivot 1996'!AG7*-1)</f>
        <v>0.40909090909090912</v>
      </c>
      <c r="G4" s="15" t="str">
        <f>IF('Pivot 1996'!AH7=0,"*",('Pivot 1996'!AH7-'Pivot 2016'!AG7)/'Pivot 1996'!AH7*-1)</f>
        <v>*</v>
      </c>
      <c r="H4" s="15">
        <f>IF('Pivot 1996'!AI7=0,"*",('Pivot 1996'!AI7-'Pivot 2016'!AH7)/'Pivot 1996'!AI7*-1)</f>
        <v>0</v>
      </c>
      <c r="I4" s="15" t="str">
        <f>IF('Pivot 1996'!AJ7=0,"*",('Pivot 1996'!AJ7-'Pivot 2016'!AI7)/'Pivot 1996'!AJ7*-1)</f>
        <v>*</v>
      </c>
      <c r="J4" s="15" t="str">
        <f>IF('Pivot 1996'!AK7=0,"*",('Pivot 1996'!AK7-'Pivot 2016'!AJ7)/'Pivot 1996'!AK7*-1)</f>
        <v>*</v>
      </c>
      <c r="K4" s="15">
        <f>IF('Pivot 1996'!AL7=0,"*",('Pivot 1996'!AL7-'Pivot 2016'!AK7)/'Pivot 1996'!AL7*-1)</f>
        <v>-2.9300745494007571E-2</v>
      </c>
      <c r="L4" s="15">
        <f>IF('Pivot 1996'!AM7=0,"*",('Pivot 1996'!AM7-'Pivot 2016'!AL7)/'Pivot 1996'!AM7*-1)</f>
        <v>-0.16810737033666967</v>
      </c>
      <c r="M4" s="15">
        <f>IF('Pivot 1996'!AN7=0,"*",('Pivot 1996'!AN7-'Pivot 2016'!AM7)/'Pivot 1996'!AN7*-1)</f>
        <v>0.13333333333333339</v>
      </c>
      <c r="N4" s="15">
        <f>IF('Pivot 1996'!AO7=0,"*",('Pivot 1996'!AO7-'Pivot 2016'!AN7)/'Pivot 1996'!AO7*-1)</f>
        <v>0.26980428704566617</v>
      </c>
      <c r="O4" s="15">
        <f>IF('Pivot 1996'!AP7=0,"*",('Pivot 1996'!AP7-'Pivot 2016'!AO7)/'Pivot 1996'!AP7*-1)</f>
        <v>0.24827586206896546</v>
      </c>
      <c r="P4" s="15">
        <f>IF('Pivot 1996'!AQ7=0,"*",('Pivot 1996'!AQ7-'Pivot 2016'!AP7)/'Pivot 1996'!AQ7*-1)</f>
        <v>-5.9924638385802892E-2</v>
      </c>
      <c r="Q4" s="15" t="str">
        <f>IF('Pivot 1996'!AR7=0,"*",('Pivot 1996'!AR7-'Pivot 2016'!AQ7)/'Pivot 1996'!AR7*-1)</f>
        <v>*</v>
      </c>
      <c r="R4" s="15">
        <f>IF('Pivot 1996'!AS7=0,"*",('Pivot 1996'!AS7-'Pivot 2016'!AR7)/'Pivot 1996'!AS7*-1)</f>
        <v>1.8834080717488825E-2</v>
      </c>
      <c r="S4" s="15">
        <f>IF('Pivot 1996'!AT7=0,"*",('Pivot 1996'!AT7-'Pivot 2016'!AS7)/'Pivot 1996'!AT7*-1)</f>
        <v>-4.5454545454545981E-3</v>
      </c>
      <c r="T4" s="15">
        <f>IF('Pivot 1996'!AU7=0,"*",('Pivot 1996'!AU7-'Pivot 2016'!AT7)/'Pivot 1996'!AU7*-1)</f>
        <v>-2.1028037383177656E-2</v>
      </c>
      <c r="U4" s="15">
        <f>IF('Pivot 1996'!AV7=0,"*",('Pivot 1996'!AV7-'Pivot 2016'!AU7)/'Pivot 1996'!AV7*-1)</f>
        <v>-1.6317650258362616E-3</v>
      </c>
      <c r="V4" s="15">
        <f>IF('Pivot 1996'!AW7=0,"*",('Pivot 1996'!AW7-'Pivot 2016'!AV7)/'Pivot 1996'!AW7*-1)</f>
        <v>9.2263136119155903E-2</v>
      </c>
      <c r="W4" s="15" t="str">
        <f>IF('Pivot 1996'!AX7=0,"*",('Pivot 1996'!AX7-'Pivot 2016'!AW7)/'Pivot 1996'!AX7*-1)</f>
        <v>*</v>
      </c>
      <c r="X4" s="15">
        <f>IF('Pivot 1996'!AY7=0,"*",('Pivot 1996'!AY7-'Pivot 2016'!AX7)/'Pivot 1996'!AY7*-1)</f>
        <v>-3.9568345323741101E-2</v>
      </c>
      <c r="Y4" s="15">
        <f>IF('Pivot 1996'!AZ7=0,"*",('Pivot 1996'!AZ7-'Pivot 2016'!AY7)/'Pivot 1996'!AZ7*-1)</f>
        <v>0</v>
      </c>
      <c r="Z4" s="15" t="str">
        <f>IF('Pivot 1996'!BA7=0,"*",('Pivot 1996'!BA7-'Pivot 2016'!AZ7)/'Pivot 1996'!BA7*-1)</f>
        <v>*</v>
      </c>
    </row>
    <row r="5" spans="1:26" x14ac:dyDescent="0.2">
      <c r="A5" t="s">
        <v>32</v>
      </c>
      <c r="B5">
        <v>44.340299999999999</v>
      </c>
      <c r="C5" s="15">
        <f>IF('Pivot 1996'!AD8=0,"*",('Pivot 1996'!AD8-'Pivot 2016'!AC8)/'Pivot 1996'!AD8*-1)</f>
        <v>-0.59469696969696972</v>
      </c>
      <c r="D5" s="15">
        <f>IF('Pivot 1996'!AE8=0,"*",('Pivot 1996'!AE8-'Pivot 2016'!AD8)/'Pivot 1996'!AE8*-1)</f>
        <v>-1.9119608714984422E-2</v>
      </c>
      <c r="E5" s="15">
        <f>IF('Pivot 1996'!AF8=0,"*",('Pivot 1996'!AF8-'Pivot 2016'!AE8)/'Pivot 1996'!AF8*-1)</f>
        <v>-2.6851851851851748E-2</v>
      </c>
      <c r="F5" s="15">
        <f>IF('Pivot 1996'!AG8=0,"*",('Pivot 1996'!AG8-'Pivot 2016'!AF8)/'Pivot 1996'!AG8*-1)</f>
        <v>0.1063084112149533</v>
      </c>
      <c r="G5" s="15" t="str">
        <f>IF('Pivot 1996'!AH8=0,"*",('Pivot 1996'!AH8-'Pivot 2016'!AG8)/'Pivot 1996'!AH8*-1)</f>
        <v>*</v>
      </c>
      <c r="H5" s="15">
        <f>IF('Pivot 1996'!AI8=0,"*",('Pivot 1996'!AI8-'Pivot 2016'!AH8)/'Pivot 1996'!AI8*-1)</f>
        <v>-0.10084033613445384</v>
      </c>
      <c r="I5" s="15" t="str">
        <f>IF('Pivot 1996'!AJ8=0,"*",('Pivot 1996'!AJ8-'Pivot 2016'!AI8)/'Pivot 1996'!AJ8*-1)</f>
        <v>*</v>
      </c>
      <c r="J5" s="15" t="str">
        <f>IF('Pivot 1996'!AK8=0,"*",('Pivot 1996'!AK8-'Pivot 2016'!AJ8)/'Pivot 1996'!AK8*-1)</f>
        <v>*</v>
      </c>
      <c r="K5" s="15">
        <f>IF('Pivot 1996'!AL8=0,"*",('Pivot 1996'!AL8-'Pivot 2016'!AK8)/'Pivot 1996'!AL8*-1)</f>
        <v>-3.4564958283671052E-2</v>
      </c>
      <c r="L5" s="15">
        <f>IF('Pivot 1996'!AM8=0,"*",('Pivot 1996'!AM8-'Pivot 2016'!AL8)/'Pivot 1996'!AM8*-1)</f>
        <v>-0.12564632885212007</v>
      </c>
      <c r="M5" s="15">
        <f>IF('Pivot 1996'!AN8=0,"*",('Pivot 1996'!AN8-'Pivot 2016'!AM8)/'Pivot 1996'!AN8*-1)</f>
        <v>9.8211972013475049E-2</v>
      </c>
      <c r="N5" s="15">
        <f>IF('Pivot 1996'!AO8=0,"*",('Pivot 1996'!AO8-'Pivot 2016'!AN8)/'Pivot 1996'!AO8*-1)</f>
        <v>6.9712670748940039E-2</v>
      </c>
      <c r="O5" s="15">
        <f>IF('Pivot 1996'!AP8=0,"*",('Pivot 1996'!AP8-'Pivot 2016'!AO8)/'Pivot 1996'!AP8*-1)</f>
        <v>8.5300067430883406E-2</v>
      </c>
      <c r="P5" s="15">
        <f>IF('Pivot 1996'!AQ8=0,"*",('Pivot 1996'!AQ8-'Pivot 2016'!AP8)/'Pivot 1996'!AQ8*-1)</f>
        <v>-2.5012632642748795E-2</v>
      </c>
      <c r="Q5" s="15" t="str">
        <f>IF('Pivot 1996'!AR8=0,"*",('Pivot 1996'!AR8-'Pivot 2016'!AQ8)/'Pivot 1996'!AR8*-1)</f>
        <v>*</v>
      </c>
      <c r="R5" s="15">
        <f>IF('Pivot 1996'!AS8=0,"*",('Pivot 1996'!AS8-'Pivot 2016'!AR8)/'Pivot 1996'!AS8*-1)</f>
        <v>-1.5503875968991897E-3</v>
      </c>
      <c r="S5" s="15">
        <f>IF('Pivot 1996'!AT8=0,"*",('Pivot 1996'!AT8-'Pivot 2016'!AS8)/'Pivot 1996'!AT8*-1)</f>
        <v>-6.4599483204132915E-3</v>
      </c>
      <c r="T5" s="15">
        <f>IF('Pivot 1996'!AU8=0,"*",('Pivot 1996'!AU8-'Pivot 2016'!AT8)/'Pivot 1996'!AU8*-1)</f>
        <v>-1.1976047904191602E-2</v>
      </c>
      <c r="U5" s="15">
        <f>IF('Pivot 1996'!AV8=0,"*",('Pivot 1996'!AV8-'Pivot 2016'!AU8)/'Pivot 1996'!AV8*-1)</f>
        <v>-0.10168895144264603</v>
      </c>
      <c r="V5" s="15">
        <f>IF('Pivot 1996'!AW8=0,"*",('Pivot 1996'!AW8-'Pivot 2016'!AV8)/'Pivot 1996'!AW8*-1)</f>
        <v>-0.10825199645075419</v>
      </c>
      <c r="W5" s="15" t="str">
        <f>IF('Pivot 1996'!AX8=0,"*",('Pivot 1996'!AX8-'Pivot 2016'!AW8)/'Pivot 1996'!AX8*-1)</f>
        <v>*</v>
      </c>
      <c r="X5" s="15">
        <f>IF('Pivot 1996'!AY8=0,"*",('Pivot 1996'!AY8-'Pivot 2016'!AX8)/'Pivot 1996'!AY8*-1)</f>
        <v>-0.18361581920903949</v>
      </c>
      <c r="Y5" s="15">
        <f>IF('Pivot 1996'!AZ8=0,"*",('Pivot 1996'!AZ8-'Pivot 2016'!AY8)/'Pivot 1996'!AZ8*-1)</f>
        <v>-6.6777963272120116E-3</v>
      </c>
      <c r="Z5" s="15" t="str">
        <f>IF('Pivot 1996'!BA8=0,"*",('Pivot 1996'!BA8-'Pivot 2016'!AZ8)/'Pivot 1996'!BA8*-1)</f>
        <v>*</v>
      </c>
    </row>
    <row r="6" spans="1:26" x14ac:dyDescent="0.2">
      <c r="A6" t="s">
        <v>28</v>
      </c>
      <c r="B6">
        <v>188.2962</v>
      </c>
      <c r="C6" s="15">
        <f>IF('Pivot 1996'!AD9=0,"*",('Pivot 1996'!AD9-'Pivot 2016'!AC9)/'Pivot 1996'!AD9*-1)</f>
        <v>0.13742071881606766</v>
      </c>
      <c r="D6" s="15">
        <f>IF('Pivot 1996'!AE9=0,"*",('Pivot 1996'!AE9-'Pivot 2016'!AD9)/'Pivot 1996'!AE9*-1)</f>
        <v>-6.19469026548672E-2</v>
      </c>
      <c r="E6" s="15">
        <f>IF('Pivot 1996'!AF9=0,"*",('Pivot 1996'!AF9-'Pivot 2016'!AE9)/'Pivot 1996'!AF9*-1)</f>
        <v>-4.9668874172184565E-3</v>
      </c>
      <c r="F6" s="15">
        <f>IF('Pivot 1996'!AG9=0,"*",('Pivot 1996'!AG9-'Pivot 2016'!AF9)/'Pivot 1996'!AG9*-1)</f>
        <v>9.1074681238615701E-2</v>
      </c>
      <c r="G6" s="15">
        <f>IF('Pivot 1996'!AH9=0,"*",('Pivot 1996'!AH9-'Pivot 2016'!AG9)/'Pivot 1996'!AH9*-1)</f>
        <v>0</v>
      </c>
      <c r="H6" s="15">
        <f>IF('Pivot 1996'!AI9=0,"*",('Pivot 1996'!AI9-'Pivot 2016'!AH9)/'Pivot 1996'!AI9*-1)</f>
        <v>0</v>
      </c>
      <c r="I6" s="15" t="str">
        <f>IF('Pivot 1996'!AJ9=0,"*",('Pivot 1996'!AJ9-'Pivot 2016'!AI9)/'Pivot 1996'!AJ9*-1)</f>
        <v>*</v>
      </c>
      <c r="J6" s="15" t="str">
        <f>IF('Pivot 1996'!AK9=0,"*",('Pivot 1996'!AK9-'Pivot 2016'!AJ9)/'Pivot 1996'!AK9*-1)</f>
        <v>*</v>
      </c>
      <c r="K6" s="15">
        <f>IF('Pivot 1996'!AL9=0,"*",('Pivot 1996'!AL9-'Pivot 2016'!AK9)/'Pivot 1996'!AL9*-1)</f>
        <v>-7.7630070591073654E-3</v>
      </c>
      <c r="L6" s="15">
        <f>IF('Pivot 1996'!AM9=0,"*",('Pivot 1996'!AM9-'Pivot 2016'!AL9)/'Pivot 1996'!AM9*-1)</f>
        <v>-6.0215237444482386E-2</v>
      </c>
      <c r="M6" s="15">
        <f>IF('Pivot 1996'!AN9=0,"*",('Pivot 1996'!AN9-'Pivot 2016'!AM9)/'Pivot 1996'!AN9*-1)</f>
        <v>9.5999999999999822E-2</v>
      </c>
      <c r="N6" s="15">
        <f>IF('Pivot 1996'!AO9=0,"*",('Pivot 1996'!AO9-'Pivot 2016'!AN9)/'Pivot 1996'!AO9*-1)</f>
        <v>1.6301920500223225E-2</v>
      </c>
      <c r="O6" s="15">
        <f>IF('Pivot 1996'!AP9=0,"*",('Pivot 1996'!AP9-'Pivot 2016'!AO9)/'Pivot 1996'!AP9*-1)</f>
        <v>7.7712609970674487E-2</v>
      </c>
      <c r="P6" s="15">
        <f>IF('Pivot 1996'!AQ9=0,"*",('Pivot 1996'!AQ9-'Pivot 2016'!AP9)/'Pivot 1996'!AQ9*-1)</f>
        <v>-7.9331229207540988E-3</v>
      </c>
      <c r="Q6" s="15">
        <f>IF('Pivot 1996'!AR9=0,"*",('Pivot 1996'!AR9-'Pivot 2016'!AQ9)/'Pivot 1996'!AR9*-1)</f>
        <v>0</v>
      </c>
      <c r="R6" s="15">
        <f>IF('Pivot 1996'!AS9=0,"*",('Pivot 1996'!AS9-'Pivot 2016'!AR9)/'Pivot 1996'!AS9*-1)</f>
        <v>-1.3623978201635023E-2</v>
      </c>
      <c r="S6" s="15">
        <f>IF('Pivot 1996'!AT9=0,"*",('Pivot 1996'!AT9-'Pivot 2016'!AS9)/'Pivot 1996'!AT9*-1)</f>
        <v>-2.1294718909710361E-3</v>
      </c>
      <c r="T6" s="15">
        <f>IF('Pivot 1996'!AU9=0,"*",('Pivot 1996'!AU9-'Pivot 2016'!AT9)/'Pivot 1996'!AU9*-1)</f>
        <v>2.3129251700680264E-2</v>
      </c>
      <c r="U6" s="15">
        <f>IF('Pivot 1996'!AV9=0,"*",('Pivot 1996'!AV9-'Pivot 2016'!AU9)/'Pivot 1996'!AV9*-1)</f>
        <v>-1.9966211027491465E-3</v>
      </c>
      <c r="V6" s="15">
        <f>IF('Pivot 1996'!AW9=0,"*",('Pivot 1996'!AW9-'Pivot 2016'!AV9)/'Pivot 1996'!AW9*-1)</f>
        <v>0.23179749715585904</v>
      </c>
      <c r="W6" s="15" t="str">
        <f>IF('Pivot 1996'!AX9=0,"*",('Pivot 1996'!AX9-'Pivot 2016'!AW9)/'Pivot 1996'!AX9*-1)</f>
        <v>*</v>
      </c>
      <c r="X6" s="15">
        <f>IF('Pivot 1996'!AY9=0,"*",('Pivot 1996'!AY9-'Pivot 2016'!AX9)/'Pivot 1996'!AY9*-1)</f>
        <v>-1.6635859519408547E-2</v>
      </c>
      <c r="Y6" s="15">
        <f>IF('Pivot 1996'!AZ9=0,"*",('Pivot 1996'!AZ9-'Pivot 2016'!AY9)/'Pivot 1996'!AZ9*-1)</f>
        <v>5.9574468085105683E-3</v>
      </c>
      <c r="Z6" s="15" t="str">
        <f>IF('Pivot 1996'!BA9=0,"*",('Pivot 1996'!BA9-'Pivot 2016'!AZ9)/'Pivot 1996'!BA9*-1)</f>
        <v>*</v>
      </c>
    </row>
    <row r="7" spans="1:26" x14ac:dyDescent="0.2">
      <c r="A7" t="s">
        <v>29</v>
      </c>
      <c r="B7">
        <v>159.69149999999999</v>
      </c>
      <c r="C7" s="15">
        <f>IF('Pivot 1996'!AD10=0,"*",('Pivot 1996'!AD10-'Pivot 2016'!AC10)/'Pivot 1996'!AD10*-1)</f>
        <v>0.25740740740740742</v>
      </c>
      <c r="D7" s="15">
        <f>IF('Pivot 1996'!AE10=0,"*",('Pivot 1996'!AE10-'Pivot 2016'!AD10)/'Pivot 1996'!AE10*-1)</f>
        <v>0</v>
      </c>
      <c r="E7" s="15">
        <f>IF('Pivot 1996'!AF10=0,"*",('Pivot 1996'!AF10-'Pivot 2016'!AE10)/'Pivot 1996'!AF10*-1)</f>
        <v>2.702702702702584E-3</v>
      </c>
      <c r="F7" s="15">
        <f>IF('Pivot 1996'!AG10=0,"*",('Pivot 1996'!AG10-'Pivot 2016'!AF10)/'Pivot 1996'!AG10*-1)</f>
        <v>2.5867136978248148E-2</v>
      </c>
      <c r="G7" s="15">
        <f>IF('Pivot 1996'!AH10=0,"*",('Pivot 1996'!AH10-'Pivot 2016'!AG10)/'Pivot 1996'!AH10*-1)</f>
        <v>0</v>
      </c>
      <c r="H7" s="15">
        <f>IF('Pivot 1996'!AI10=0,"*",('Pivot 1996'!AI10-'Pivot 2016'!AH10)/'Pivot 1996'!AI10*-1)</f>
        <v>0</v>
      </c>
      <c r="I7" s="15" t="str">
        <f>IF('Pivot 1996'!AJ10=0,"*",('Pivot 1996'!AJ10-'Pivot 2016'!AI10)/'Pivot 1996'!AJ10*-1)</f>
        <v>*</v>
      </c>
      <c r="J7" s="15" t="str">
        <f>IF('Pivot 1996'!AK10=0,"*",('Pivot 1996'!AK10-'Pivot 2016'!AJ10)/'Pivot 1996'!AK10*-1)</f>
        <v>*</v>
      </c>
      <c r="K7" s="15">
        <f>IF('Pivot 1996'!AL10=0,"*",('Pivot 1996'!AL10-'Pivot 2016'!AK10)/'Pivot 1996'!AL10*-1)</f>
        <v>-1.0258821260231765E-2</v>
      </c>
      <c r="L7" s="15">
        <f>IF('Pivot 1996'!AM10=0,"*",('Pivot 1996'!AM10-'Pivot 2016'!AL10)/'Pivot 1996'!AM10*-1)</f>
        <v>-0.13366195847947676</v>
      </c>
      <c r="M7" s="15">
        <f>IF('Pivot 1996'!AN10=0,"*",('Pivot 1996'!AN10-'Pivot 2016'!AM10)/'Pivot 1996'!AN10*-1)</f>
        <v>6.4444444444444596E-2</v>
      </c>
      <c r="N7" s="15">
        <f>IF('Pivot 1996'!AO10=0,"*",('Pivot 1996'!AO10-'Pivot 2016'!AN10)/'Pivot 1996'!AO10*-1)</f>
        <v>1.5750882592559145E-2</v>
      </c>
      <c r="O7" s="15">
        <f>IF('Pivot 1996'!AP10=0,"*",('Pivot 1996'!AP10-'Pivot 2016'!AO10)/'Pivot 1996'!AP10*-1)</f>
        <v>7.939393939393935E-2</v>
      </c>
      <c r="P7" s="15">
        <f>IF('Pivot 1996'!AQ10=0,"*",('Pivot 1996'!AQ10-'Pivot 2016'!AP10)/'Pivot 1996'!AQ10*-1)</f>
        <v>0</v>
      </c>
      <c r="Q7" s="15">
        <f>IF('Pivot 1996'!AR10=0,"*",('Pivot 1996'!AR10-'Pivot 2016'!AQ10)/'Pivot 1996'!AR10*-1)</f>
        <v>-4.134078212290504E-2</v>
      </c>
      <c r="R7" s="15">
        <f>IF('Pivot 1996'!AS10=0,"*",('Pivot 1996'!AS10-'Pivot 2016'!AR10)/'Pivot 1996'!AS10*-1)</f>
        <v>8.2327113062566684E-4</v>
      </c>
      <c r="S7" s="15">
        <f>IF('Pivot 1996'!AT10=0,"*",('Pivot 1996'!AT10-'Pivot 2016'!AS10)/'Pivot 1996'!AT10*-1)</f>
        <v>-9.5636580992229745E-3</v>
      </c>
      <c r="T7" s="15">
        <f>IF('Pivot 1996'!AU10=0,"*",('Pivot 1996'!AU10-'Pivot 2016'!AT10)/'Pivot 1996'!AU10*-1)</f>
        <v>7.6628352490421634E-3</v>
      </c>
      <c r="U7" s="15">
        <f>IF('Pivot 1996'!AV10=0,"*",('Pivot 1996'!AV10-'Pivot 2016'!AU10)/'Pivot 1996'!AV10*-1)</f>
        <v>-2.9042407292871812E-3</v>
      </c>
      <c r="V7" s="15">
        <f>IF('Pivot 1996'!AW10=0,"*",('Pivot 1996'!AW10-'Pivot 2016'!AV10)/'Pivot 1996'!AW10*-1)</f>
        <v>0.17976452570115814</v>
      </c>
      <c r="W7" s="15" t="str">
        <f>IF('Pivot 1996'!AX10=0,"*",('Pivot 1996'!AX10-'Pivot 2016'!AW10)/'Pivot 1996'!AX10*-1)</f>
        <v>*</v>
      </c>
      <c r="X7" s="15">
        <f>IF('Pivot 1996'!AY10=0,"*",('Pivot 1996'!AY10-'Pivot 2016'!AX10)/'Pivot 1996'!AY10*-1)</f>
        <v>0</v>
      </c>
      <c r="Y7" s="15">
        <f>IF('Pivot 1996'!AZ10=0,"*",('Pivot 1996'!AZ10-'Pivot 2016'!AY10)/'Pivot 1996'!AZ10*-1)</f>
        <v>2.7229407760381275E-3</v>
      </c>
      <c r="Z7" s="15" t="str">
        <f>IF('Pivot 1996'!BA10=0,"*",('Pivot 1996'!BA10-'Pivot 2016'!AZ10)/'Pivot 1996'!BA10*-1)</f>
        <v>*</v>
      </c>
    </row>
    <row r="8" spans="1:26" x14ac:dyDescent="0.2">
      <c r="A8" t="s">
        <v>31</v>
      </c>
      <c r="B8">
        <v>105.8229</v>
      </c>
      <c r="C8" s="15">
        <f>IF('Pivot 1996'!AD11=0,"*",('Pivot 1996'!AD11-'Pivot 2016'!AC11)/'Pivot 1996'!AD11*-1)</f>
        <v>-0.3208333333333333</v>
      </c>
      <c r="D8" s="15">
        <f>IF('Pivot 1996'!AE11=0,"*",('Pivot 1996'!AE11-'Pivot 2016'!AD11)/'Pivot 1996'!AE11*-1)</f>
        <v>9.1407678244967991E-4</v>
      </c>
      <c r="E8" s="15">
        <f>IF('Pivot 1996'!AF11=0,"*",('Pivot 1996'!AF11-'Pivot 2016'!AE11)/'Pivot 1996'!AF11*-1)</f>
        <v>9.4654788418708034E-3</v>
      </c>
      <c r="F8" s="15">
        <f>IF('Pivot 1996'!AG11=0,"*",('Pivot 1996'!AG11-'Pivot 2016'!AF11)/'Pivot 1996'!AG11*-1)</f>
        <v>4.6421663442940082E-2</v>
      </c>
      <c r="G8" s="15">
        <f>IF('Pivot 1996'!AH11=0,"*",('Pivot 1996'!AH11-'Pivot 2016'!AG11)/'Pivot 1996'!AH11*-1)</f>
        <v>0</v>
      </c>
      <c r="H8" s="15">
        <f>IF('Pivot 1996'!AI11=0,"*",('Pivot 1996'!AI11-'Pivot 2016'!AH11)/'Pivot 1996'!AI11*-1)</f>
        <v>-4.587155963302756E-2</v>
      </c>
      <c r="I8" s="15" t="str">
        <f>IF('Pivot 1996'!AJ11=0,"*",('Pivot 1996'!AJ11-'Pivot 2016'!AI11)/'Pivot 1996'!AJ11*-1)</f>
        <v>*</v>
      </c>
      <c r="J8" s="15" t="str">
        <f>IF('Pivot 1996'!AK11=0,"*",('Pivot 1996'!AK11-'Pivot 2016'!AJ11)/'Pivot 1996'!AK11*-1)</f>
        <v>*</v>
      </c>
      <c r="K8" s="15">
        <f>IF('Pivot 1996'!AL11=0,"*",('Pivot 1996'!AL11-'Pivot 2016'!AK11)/'Pivot 1996'!AL11*-1)</f>
        <v>-6.8519619500594401E-3</v>
      </c>
      <c r="L8" s="15">
        <f>IF('Pivot 1996'!AM11=0,"*",('Pivot 1996'!AM11-'Pivot 2016'!AL11)/'Pivot 1996'!AM11*-1)</f>
        <v>-3.0380125710865045E-2</v>
      </c>
      <c r="M8" s="15">
        <f>IF('Pivot 1996'!AN11=0,"*",('Pivot 1996'!AN11-'Pivot 2016'!AM11)/'Pivot 1996'!AN11*-1)</f>
        <v>6.3492063492063544E-2</v>
      </c>
      <c r="N8" s="15">
        <f>IF('Pivot 1996'!AO11=0,"*",('Pivot 1996'!AO11-'Pivot 2016'!AN11)/'Pivot 1996'!AO11*-1)</f>
        <v>2.0064493013256766E-2</v>
      </c>
      <c r="O8" s="15">
        <f>IF('Pivot 1996'!AP11=0,"*",('Pivot 1996'!AP11-'Pivot 2016'!AO11)/'Pivot 1996'!AP11*-1)</f>
        <v>0.10798122065727697</v>
      </c>
      <c r="P8" s="15">
        <f>IF('Pivot 1996'!AQ11=0,"*",('Pivot 1996'!AQ11-'Pivot 2016'!AP11)/'Pivot 1996'!AQ11*-1)</f>
        <v>1.7384731670445956E-2</v>
      </c>
      <c r="Q8" s="15">
        <f>IF('Pivot 1996'!AR11=0,"*",('Pivot 1996'!AR11-'Pivot 2016'!AQ11)/'Pivot 1996'!AR11*-1)</f>
        <v>-6.7681895093062655E-3</v>
      </c>
      <c r="R8" s="15">
        <f>IF('Pivot 1996'!AS11=0,"*",('Pivot 1996'!AS11-'Pivot 2016'!AR11)/'Pivot 1996'!AS11*-1)</f>
        <v>-4.0705563093621682E-3</v>
      </c>
      <c r="S8" s="15">
        <f>IF('Pivot 1996'!AT11=0,"*",('Pivot 1996'!AT11-'Pivot 2016'!AS11)/'Pivot 1996'!AT11*-1)</f>
        <v>-2.3501762632197436E-3</v>
      </c>
      <c r="T8" s="15">
        <f>IF('Pivot 1996'!AU11=0,"*",('Pivot 1996'!AU11-'Pivot 2016'!AT11)/'Pivot 1996'!AU11*-1)</f>
        <v>9.8765432098765517E-3</v>
      </c>
      <c r="U8" s="15">
        <f>IF('Pivot 1996'!AV11=0,"*",('Pivot 1996'!AV11-'Pivot 2016'!AU11)/'Pivot 1996'!AV11*-1)</f>
        <v>1.1742831979645967E-3</v>
      </c>
      <c r="V8" s="15">
        <f>IF('Pivot 1996'!AW11=0,"*",('Pivot 1996'!AW11-'Pivot 2016'!AV11)/'Pivot 1996'!AW11*-1)</f>
        <v>0.13801200104356917</v>
      </c>
      <c r="W8" s="15" t="str">
        <f>IF('Pivot 1996'!AX11=0,"*",('Pivot 1996'!AX11-'Pivot 2016'!AW11)/'Pivot 1996'!AX11*-1)</f>
        <v>*</v>
      </c>
      <c r="X8" s="15">
        <f>IF('Pivot 1996'!AY11=0,"*",('Pivot 1996'!AY11-'Pivot 2016'!AX11)/'Pivot 1996'!AY11*-1)</f>
        <v>-2.3166023166023186E-2</v>
      </c>
      <c r="Y8" s="15">
        <f>IF('Pivot 1996'!AZ11=0,"*",('Pivot 1996'!AZ11-'Pivot 2016'!AY11)/'Pivot 1996'!AZ11*-1)</f>
        <v>1.4098690835851071E-2</v>
      </c>
      <c r="Z8" s="15" t="str">
        <f>IF('Pivot 1996'!BA11=0,"*",('Pivot 1996'!BA11-'Pivot 2016'!AZ11)/'Pivot 1996'!BA11*-1)</f>
        <v>*</v>
      </c>
    </row>
    <row r="9" spans="1:26" x14ac:dyDescent="0.2">
      <c r="A9" t="s">
        <v>26</v>
      </c>
      <c r="B9">
        <v>87.236999999999995</v>
      </c>
      <c r="C9" s="15">
        <f>IF('Pivot 1996'!AD12=0,"*",('Pivot 1996'!AD12-'Pivot 2016'!AC12)/'Pivot 1996'!AD12*-1)</f>
        <v>1.0363636363636364</v>
      </c>
      <c r="D9" s="15">
        <f>IF('Pivot 1996'!AE12=0,"*",('Pivot 1996'!AE12-'Pivot 2016'!AD12)/'Pivot 1996'!AE12*-1)</f>
        <v>0.10216774901673829</v>
      </c>
      <c r="E9" s="15">
        <f>IF('Pivot 1996'!AF12=0,"*",('Pivot 1996'!AF12-'Pivot 2016'!AE12)/'Pivot 1996'!AF12*-1)</f>
        <v>-0.10505010613615047</v>
      </c>
      <c r="F9" s="15">
        <f>IF('Pivot 1996'!AG12=0,"*",('Pivot 1996'!AG12-'Pivot 2016'!AF12)/'Pivot 1996'!AG12*-1)</f>
        <v>0.12686567164179108</v>
      </c>
      <c r="G9" s="15">
        <f>IF('Pivot 1996'!AH12=0,"*",('Pivot 1996'!AH12-'Pivot 2016'!AG12)/'Pivot 1996'!AH12*-1)</f>
        <v>0</v>
      </c>
      <c r="H9" s="15">
        <f>IF('Pivot 1996'!AI12=0,"*",('Pivot 1996'!AI12-'Pivot 2016'!AH12)/'Pivot 1996'!AI12*-1)</f>
        <v>0</v>
      </c>
      <c r="I9" s="15" t="str">
        <f>IF('Pivot 1996'!AJ12=0,"*",('Pivot 1996'!AJ12-'Pivot 2016'!AI12)/'Pivot 1996'!AJ12*-1)</f>
        <v>*</v>
      </c>
      <c r="J9" s="15" t="str">
        <f>IF('Pivot 1996'!AK12=0,"*",('Pivot 1996'!AK12-'Pivot 2016'!AJ12)/'Pivot 1996'!AK12*-1)</f>
        <v>*</v>
      </c>
      <c r="K9" s="15">
        <f>IF('Pivot 1996'!AL12=0,"*",('Pivot 1996'!AL12-'Pivot 2016'!AK12)/'Pivot 1996'!AL12*-1)</f>
        <v>-0.12954476015887564</v>
      </c>
      <c r="L9" s="15">
        <f>IF('Pivot 1996'!AM12=0,"*",('Pivot 1996'!AM12-'Pivot 2016'!AL12)/'Pivot 1996'!AM12*-1)</f>
        <v>0.44322580645161297</v>
      </c>
      <c r="M9" s="15">
        <f>IF('Pivot 1996'!AN12=0,"*",('Pivot 1996'!AN12-'Pivot 2016'!AM12)/'Pivot 1996'!AN12*-1)</f>
        <v>0.18367346938775508</v>
      </c>
      <c r="N9" s="15">
        <f>IF('Pivot 1996'!AO12=0,"*",('Pivot 1996'!AO12-'Pivot 2016'!AN12)/'Pivot 1996'!AO12*-1)</f>
        <v>9.5799251351726109E-2</v>
      </c>
      <c r="O9" s="15">
        <f>IF('Pivot 1996'!AP12=0,"*",('Pivot 1996'!AP12-'Pivot 2016'!AO12)/'Pivot 1996'!AP12*-1)</f>
        <v>0.20398531725222871</v>
      </c>
      <c r="P9" s="15">
        <f>IF('Pivot 1996'!AQ12=0,"*",('Pivot 1996'!AQ12-'Pivot 2016'!AP12)/'Pivot 1996'!AQ12*-1)</f>
        <v>-8.6895780944397996E-2</v>
      </c>
      <c r="Q9" s="15">
        <f>IF('Pivot 1996'!AR12=0,"*",('Pivot 1996'!AR12-'Pivot 2016'!AQ12)/'Pivot 1996'!AR12*-1)</f>
        <v>0</v>
      </c>
      <c r="R9" s="15">
        <f>IF('Pivot 1996'!AS12=0,"*",('Pivot 1996'!AS12-'Pivot 2016'!AR12)/'Pivot 1996'!AS12*-1)</f>
        <v>9.4972067039106031E-2</v>
      </c>
      <c r="S9" s="15">
        <f>IF('Pivot 1996'!AT12=0,"*",('Pivot 1996'!AT12-'Pivot 2016'!AS12)/'Pivot 1996'!AT12*-1)</f>
        <v>-4.0315106580166779E-2</v>
      </c>
      <c r="T9" s="15">
        <f>IF('Pivot 1996'!AU12=0,"*",('Pivot 1996'!AU12-'Pivot 2016'!AT12)/'Pivot 1996'!AU12*-1)</f>
        <v>-1.426307448494453E-2</v>
      </c>
      <c r="U9" s="15">
        <f>IF('Pivot 1996'!AV12=0,"*",('Pivot 1996'!AV12-'Pivot 2016'!AU12)/'Pivot 1996'!AV12*-1)</f>
        <v>-1.3475386364593479E-2</v>
      </c>
      <c r="V9" s="15">
        <f>IF('Pivot 1996'!AW12=0,"*",('Pivot 1996'!AW12-'Pivot 2016'!AV12)/'Pivot 1996'!AW12*-1)</f>
        <v>5.4119061936259899E-2</v>
      </c>
      <c r="W9" s="15" t="str">
        <f>IF('Pivot 1996'!AX12=0,"*",('Pivot 1996'!AX12-'Pivot 2016'!AW12)/'Pivot 1996'!AX12*-1)</f>
        <v>*</v>
      </c>
      <c r="X9" s="15">
        <f>IF('Pivot 1996'!AY12=0,"*",('Pivot 1996'!AY12-'Pivot 2016'!AX12)/'Pivot 1996'!AY12*-1)</f>
        <v>-0.14929214929214926</v>
      </c>
      <c r="Y9" s="15">
        <f>IF('Pivot 1996'!AZ12=0,"*",('Pivot 1996'!AZ12-'Pivot 2016'!AY12)/'Pivot 1996'!AZ12*-1)</f>
        <v>-3.3333333333333451E-2</v>
      </c>
      <c r="Z9" s="15" t="str">
        <f>IF('Pivot 1996'!BA12=0,"*",('Pivot 1996'!BA12-'Pivot 2016'!AZ12)/'Pivot 1996'!BA12*-1)</f>
        <v>*</v>
      </c>
    </row>
    <row r="10" spans="1:26" x14ac:dyDescent="0.2">
      <c r="A10" t="s">
        <v>57</v>
      </c>
      <c r="B10">
        <v>62.930700000000002</v>
      </c>
      <c r="C10" s="15">
        <f>IF('Pivot 1996'!AD13=0,"*",('Pivot 1996'!AD13-'Pivot 2016'!AC13)/'Pivot 1996'!AD13*-1)</f>
        <v>-5.1546391752576937E-3</v>
      </c>
      <c r="D10" s="15" t="str">
        <f>IF('Pivot 1996'!AE13=0,"*",('Pivot 1996'!AE13-'Pivot 2016'!AD13)/'Pivot 1996'!AE13*-1)</f>
        <v>*</v>
      </c>
      <c r="E10" s="15">
        <f>IF('Pivot 1996'!AF13=0,"*",('Pivot 1996'!AF13-'Pivot 2016'!AE13)/'Pivot 1996'!AF13*-1)</f>
        <v>7.5596816976127371E-2</v>
      </c>
      <c r="F10" s="15">
        <f>IF('Pivot 1996'!AG13=0,"*",('Pivot 1996'!AG13-'Pivot 2016'!AF13)/'Pivot 1996'!AG13*-1)</f>
        <v>7.1641791044776137E-2</v>
      </c>
      <c r="G10" s="15" t="str">
        <f>IF('Pivot 1996'!AH13=0,"*",('Pivot 1996'!AH13-'Pivot 2016'!AG13)/'Pivot 1996'!AH13*-1)</f>
        <v>*</v>
      </c>
      <c r="H10" s="15">
        <f>IF('Pivot 1996'!AI13=0,"*",('Pivot 1996'!AI13-'Pivot 2016'!AH13)/'Pivot 1996'!AI13*-1)</f>
        <v>0</v>
      </c>
      <c r="I10" s="15" t="str">
        <f>IF('Pivot 1996'!AJ13=0,"*",('Pivot 1996'!AJ13-'Pivot 2016'!AI13)/'Pivot 1996'!AJ13*-1)</f>
        <v>*</v>
      </c>
      <c r="J10" s="15" t="str">
        <f>IF('Pivot 1996'!AK13=0,"*",('Pivot 1996'!AK13-'Pivot 2016'!AJ13)/'Pivot 1996'!AK13*-1)</f>
        <v>*</v>
      </c>
      <c r="K10" s="15">
        <f>IF('Pivot 1996'!AL13=0,"*",('Pivot 1996'!AL13-'Pivot 2016'!AK13)/'Pivot 1996'!AL13*-1)</f>
        <v>-0.20867974725640162</v>
      </c>
      <c r="L10" s="15">
        <f>IF('Pivot 1996'!AM13=0,"*",('Pivot 1996'!AM13-'Pivot 2016'!AL13)/'Pivot 1996'!AM13*-1)</f>
        <v>1.2622452083967144</v>
      </c>
      <c r="M10" s="15">
        <f>IF('Pivot 1996'!AN13=0,"*",('Pivot 1996'!AN13-'Pivot 2016'!AM13)/'Pivot 1996'!AN13*-1)</f>
        <v>0.1428571428571429</v>
      </c>
      <c r="N10" s="15">
        <f>IF('Pivot 1996'!AO13=0,"*",('Pivot 1996'!AO13-'Pivot 2016'!AN13)/'Pivot 1996'!AO13*-1)</f>
        <v>0.10433934666016587</v>
      </c>
      <c r="O10" s="15">
        <f>IF('Pivot 1996'!AP13=0,"*",('Pivot 1996'!AP13-'Pivot 2016'!AO13)/'Pivot 1996'!AP13*-1)</f>
        <v>7.6036866359447078E-2</v>
      </c>
      <c r="P10" s="15">
        <f>IF('Pivot 1996'!AQ13=0,"*",('Pivot 1996'!AQ13-'Pivot 2016'!AP13)/'Pivot 1996'!AQ13*-1)</f>
        <v>-1.6165336607325543E-2</v>
      </c>
      <c r="Q10" s="15">
        <f>IF('Pivot 1996'!AR13=0,"*",('Pivot 1996'!AR13-'Pivot 2016'!AQ13)/'Pivot 1996'!AR13*-1)</f>
        <v>0</v>
      </c>
      <c r="R10" s="15">
        <f>IF('Pivot 1996'!AS13=0,"*",('Pivot 1996'!AS13-'Pivot 2016'!AR13)/'Pivot 1996'!AS13*-1)</f>
        <v>3.7267080745341533E-2</v>
      </c>
      <c r="S10" s="15">
        <f>IF('Pivot 1996'!AT13=0,"*",('Pivot 1996'!AT13-'Pivot 2016'!AS13)/'Pivot 1996'!AT13*-1)</f>
        <v>-1.7603634298693951E-2</v>
      </c>
      <c r="T10" s="15">
        <f>IF('Pivot 1996'!AU13=0,"*",('Pivot 1996'!AU13-'Pivot 2016'!AT13)/'Pivot 1996'!AU13*-1)</f>
        <v>8.5173501577287106E-2</v>
      </c>
      <c r="U10" s="15">
        <f>IF('Pivot 1996'!AV13=0,"*",('Pivot 1996'!AV13-'Pivot 2016'!AU13)/'Pivot 1996'!AV13*-1)</f>
        <v>0</v>
      </c>
      <c r="V10" s="15">
        <f>IF('Pivot 1996'!AW13=0,"*",('Pivot 1996'!AW13-'Pivot 2016'!AV13)/'Pivot 1996'!AW13*-1)</f>
        <v>1.5757925072046111</v>
      </c>
      <c r="W10" s="15" t="str">
        <f>IF('Pivot 1996'!AX13=0,"*",('Pivot 1996'!AX13-'Pivot 2016'!AW13)/'Pivot 1996'!AX13*-1)</f>
        <v>*</v>
      </c>
      <c r="X10" s="15">
        <f>IF('Pivot 1996'!AY13=0,"*",('Pivot 1996'!AY13-'Pivot 2016'!AX13)/'Pivot 1996'!AY13*-1)</f>
        <v>0</v>
      </c>
      <c r="Y10" s="15">
        <f>IF('Pivot 1996'!AZ13=0,"*",('Pivot 1996'!AZ13-'Pivot 2016'!AY13)/'Pivot 1996'!AZ13*-1)</f>
        <v>-7.0339976553341343E-3</v>
      </c>
      <c r="Z10" s="15" t="str">
        <f>IF('Pivot 1996'!BA13=0,"*",('Pivot 1996'!BA13-'Pivot 2016'!AZ13)/'Pivot 1996'!BA13*-1)</f>
        <v>*</v>
      </c>
    </row>
    <row r="11" spans="1:26" x14ac:dyDescent="0.2">
      <c r="A11" t="s">
        <v>54</v>
      </c>
      <c r="B11">
        <v>126.6516</v>
      </c>
      <c r="C11" s="15">
        <f>IF('Pivot 1996'!AD14=0,"*",('Pivot 1996'!AD14-'Pivot 2016'!AC14)/'Pivot 1996'!AD14*-1)</f>
        <v>-0.18729096989966559</v>
      </c>
      <c r="D11" s="15" t="str">
        <f>IF('Pivot 1996'!AE14=0,"*",('Pivot 1996'!AE14-'Pivot 2016'!AD14)/'Pivot 1996'!AE14*-1)</f>
        <v>*</v>
      </c>
      <c r="E11" s="15">
        <f>IF('Pivot 1996'!AF14=0,"*",('Pivot 1996'!AF14-'Pivot 2016'!AE14)/'Pivot 1996'!AF14*-1)</f>
        <v>0.10130718954248381</v>
      </c>
      <c r="F11" s="15">
        <f>IF('Pivot 1996'!AG14=0,"*",('Pivot 1996'!AG14-'Pivot 2016'!AF14)/'Pivot 1996'!AG14*-1)</f>
        <v>0.14229249011857706</v>
      </c>
      <c r="G11" s="15" t="str">
        <f>IF('Pivot 1996'!AH14=0,"*",('Pivot 1996'!AH14-'Pivot 2016'!AG14)/'Pivot 1996'!AH14*-1)</f>
        <v>*</v>
      </c>
      <c r="H11" s="15">
        <f>IF('Pivot 1996'!AI14=0,"*",('Pivot 1996'!AI14-'Pivot 2016'!AH14)/'Pivot 1996'!AI14*-1)</f>
        <v>0</v>
      </c>
      <c r="I11" s="15" t="str">
        <f>IF('Pivot 1996'!AJ14=0,"*",('Pivot 1996'!AJ14-'Pivot 2016'!AI14)/'Pivot 1996'!AJ14*-1)</f>
        <v>*</v>
      </c>
      <c r="J11" s="15" t="str">
        <f>IF('Pivot 1996'!AK14=0,"*",('Pivot 1996'!AK14-'Pivot 2016'!AJ14)/'Pivot 1996'!AK14*-1)</f>
        <v>*</v>
      </c>
      <c r="K11" s="15">
        <f>IF('Pivot 1996'!AL14=0,"*",('Pivot 1996'!AL14-'Pivot 2016'!AK14)/'Pivot 1996'!AL14*-1)</f>
        <v>-5.5984578136295274E-2</v>
      </c>
      <c r="L11" s="15">
        <f>IF('Pivot 1996'!AM14=0,"*",('Pivot 1996'!AM14-'Pivot 2016'!AL14)/'Pivot 1996'!AM14*-1)</f>
        <v>0.55585224744103257</v>
      </c>
      <c r="M11" s="15">
        <f>IF('Pivot 1996'!AN14=0,"*",('Pivot 1996'!AN14-'Pivot 2016'!AM14)/'Pivot 1996'!AN14*-1)</f>
        <v>0.23809523809523811</v>
      </c>
      <c r="N11" s="15">
        <f>IF('Pivot 1996'!AO14=0,"*",('Pivot 1996'!AO14-'Pivot 2016'!AN14)/'Pivot 1996'!AO14*-1)</f>
        <v>0.14374244256348248</v>
      </c>
      <c r="O11" s="15">
        <f>IF('Pivot 1996'!AP14=0,"*",('Pivot 1996'!AP14-'Pivot 2016'!AO14)/'Pivot 1996'!AP14*-1)</f>
        <v>0.53061224489795922</v>
      </c>
      <c r="P11" s="15">
        <f>IF('Pivot 1996'!AQ14=0,"*",('Pivot 1996'!AQ14-'Pivot 2016'!AP14)/'Pivot 1996'!AQ14*-1)</f>
        <v>-1.0758110606824748E-2</v>
      </c>
      <c r="Q11" s="15">
        <f>IF('Pivot 1996'!AR14=0,"*",('Pivot 1996'!AR14-'Pivot 2016'!AQ14)/'Pivot 1996'!AR14*-1)</f>
        <v>0</v>
      </c>
      <c r="R11" s="15">
        <f>IF('Pivot 1996'!AS14=0,"*",('Pivot 1996'!AS14-'Pivot 2016'!AR14)/'Pivot 1996'!AS14*-1)</f>
        <v>4.7404063205417644E-2</v>
      </c>
      <c r="S11" s="15">
        <f>IF('Pivot 1996'!AT14=0,"*",('Pivot 1996'!AT14-'Pivot 2016'!AS14)/'Pivot 1996'!AT14*-1)</f>
        <v>-1.902455897613281E-2</v>
      </c>
      <c r="T11" s="15">
        <f>IF('Pivot 1996'!AU14=0,"*",('Pivot 1996'!AU14-'Pivot 2016'!AT14)/'Pivot 1996'!AU14*-1)</f>
        <v>4.4878048780487824E-2</v>
      </c>
      <c r="U11" s="15">
        <f>IF('Pivot 1996'!AV14=0,"*",('Pivot 1996'!AV14-'Pivot 2016'!AU14)/'Pivot 1996'!AV14*-1)</f>
        <v>-2.0408163265306204E-2</v>
      </c>
      <c r="V11" s="15">
        <f>IF('Pivot 1996'!AW14=0,"*",('Pivot 1996'!AW14-'Pivot 2016'!AV14)/'Pivot 1996'!AW14*-1)</f>
        <v>6.270715757412873E-2</v>
      </c>
      <c r="W11" s="15" t="str">
        <f>IF('Pivot 1996'!AX14=0,"*",('Pivot 1996'!AX14-'Pivot 2016'!AW14)/'Pivot 1996'!AX14*-1)</f>
        <v>*</v>
      </c>
      <c r="X11" s="15">
        <f>IF('Pivot 1996'!AY14=0,"*",('Pivot 1996'!AY14-'Pivot 2016'!AX14)/'Pivot 1996'!AY14*-1)</f>
        <v>2.7397260273972504E-2</v>
      </c>
      <c r="Y11" s="15">
        <f>IF('Pivot 1996'!AZ14=0,"*",('Pivot 1996'!AZ14-'Pivot 2016'!AY14)/'Pivot 1996'!AZ14*-1)</f>
        <v>-8.9887640449437881E-3</v>
      </c>
      <c r="Z11" s="15" t="str">
        <f>IF('Pivot 1996'!BA14=0,"*",('Pivot 1996'!BA14-'Pivot 2016'!AZ14)/'Pivot 1996'!BA14*-1)</f>
        <v>*</v>
      </c>
    </row>
    <row r="12" spans="1:26" x14ac:dyDescent="0.2">
      <c r="A12" t="s">
        <v>47</v>
      </c>
      <c r="B12">
        <v>110.20229999999999</v>
      </c>
      <c r="C12" s="15">
        <f>IF('Pivot 1996'!AD15=0,"*",('Pivot 1996'!AD15-'Pivot 2016'!AC15)/'Pivot 1996'!AD15*-1)</f>
        <v>-0.26637554585152834</v>
      </c>
      <c r="D12" s="15">
        <f>IF('Pivot 1996'!AE15=0,"*",('Pivot 1996'!AE15-'Pivot 2016'!AD15)/'Pivot 1996'!AE15*-1)</f>
        <v>-3.7974683544303743E-2</v>
      </c>
      <c r="E12" s="15">
        <f>IF('Pivot 1996'!AF15=0,"*",('Pivot 1996'!AF15-'Pivot 2016'!AE15)/'Pivot 1996'!AF15*-1)</f>
        <v>5.0821856952465529E-2</v>
      </c>
      <c r="F12" s="15">
        <f>IF('Pivot 1996'!AG15=0,"*",('Pivot 1996'!AG15-'Pivot 2016'!AF15)/'Pivot 1996'!AG15*-1)</f>
        <v>9.5153401511783156E-2</v>
      </c>
      <c r="G12" s="15" t="str">
        <f>IF('Pivot 1996'!AH15=0,"*",('Pivot 1996'!AH15-'Pivot 2016'!AG15)/'Pivot 1996'!AH15*-1)</f>
        <v>*</v>
      </c>
      <c r="H12" s="15">
        <f>IF('Pivot 1996'!AI15=0,"*",('Pivot 1996'!AI15-'Pivot 2016'!AH15)/'Pivot 1996'!AI15*-1)</f>
        <v>0</v>
      </c>
      <c r="I12" s="15" t="str">
        <f>IF('Pivot 1996'!AJ15=0,"*",('Pivot 1996'!AJ15-'Pivot 2016'!AI15)/'Pivot 1996'!AJ15*-1)</f>
        <v>*</v>
      </c>
      <c r="J12" s="15" t="str">
        <f>IF('Pivot 1996'!AK15=0,"*",('Pivot 1996'!AK15-'Pivot 2016'!AJ15)/'Pivot 1996'!AK15*-1)</f>
        <v>*</v>
      </c>
      <c r="K12" s="15">
        <f>IF('Pivot 1996'!AL15=0,"*",('Pivot 1996'!AL15-'Pivot 2016'!AK15)/'Pivot 1996'!AL15*-1)</f>
        <v>-6.7608854197465746E-3</v>
      </c>
      <c r="L12" s="15">
        <f>IF('Pivot 1996'!AM15=0,"*",('Pivot 1996'!AM15-'Pivot 2016'!AL15)/'Pivot 1996'!AM15*-1)</f>
        <v>3.2218739115290919E-2</v>
      </c>
      <c r="M12" s="15">
        <f>IF('Pivot 1996'!AN15=0,"*",('Pivot 1996'!AN15-'Pivot 2016'!AM15)/'Pivot 1996'!AN15*-1)</f>
        <v>0.40206185567010316</v>
      </c>
      <c r="N12" s="15">
        <f>IF('Pivot 1996'!AO15=0,"*",('Pivot 1996'!AO15-'Pivot 2016'!AN15)/'Pivot 1996'!AO15*-1)</f>
        <v>8.9060031595576586E-2</v>
      </c>
      <c r="O12" s="15">
        <f>IF('Pivot 1996'!AP15=0,"*",('Pivot 1996'!AP15-'Pivot 2016'!AO15)/'Pivot 1996'!AP15*-1)</f>
        <v>0.15312791783380017</v>
      </c>
      <c r="P12" s="15">
        <f>IF('Pivot 1996'!AQ15=0,"*",('Pivot 1996'!AQ15-'Pivot 2016'!AP15)/'Pivot 1996'!AQ15*-1)</f>
        <v>-2.9755354270718626E-2</v>
      </c>
      <c r="Q12" s="15">
        <f>IF('Pivot 1996'!AR15=0,"*",('Pivot 1996'!AR15-'Pivot 2016'!AQ15)/'Pivot 1996'!AR15*-1)</f>
        <v>0</v>
      </c>
      <c r="R12" s="15">
        <f>IF('Pivot 1996'!AS15=0,"*",('Pivot 1996'!AS15-'Pivot 2016'!AR15)/'Pivot 1996'!AS15*-1)</f>
        <v>-0.17021276595744686</v>
      </c>
      <c r="S12" s="15">
        <f>IF('Pivot 1996'!AT15=0,"*",('Pivot 1996'!AT15-'Pivot 2016'!AS15)/'Pivot 1996'!AT15*-1)</f>
        <v>-7.2727272727272623E-3</v>
      </c>
      <c r="T12" s="15">
        <f>IF('Pivot 1996'!AU15=0,"*",('Pivot 1996'!AU15-'Pivot 2016'!AT15)/'Pivot 1996'!AU15*-1)</f>
        <v>0.31615925058548011</v>
      </c>
      <c r="U12" s="15">
        <f>IF('Pivot 1996'!AV15=0,"*",('Pivot 1996'!AV15-'Pivot 2016'!AU15)/'Pivot 1996'!AV15*-1)</f>
        <v>3.7209302325581341E-3</v>
      </c>
      <c r="V12" s="15">
        <f>IF('Pivot 1996'!AW15=0,"*",('Pivot 1996'!AW15-'Pivot 2016'!AV15)/'Pivot 1996'!AW15*-1)</f>
        <v>-0.16502115655853306</v>
      </c>
      <c r="W12" s="15" t="str">
        <f>IF('Pivot 1996'!AX15=0,"*",('Pivot 1996'!AX15-'Pivot 2016'!AW15)/'Pivot 1996'!AX15*-1)</f>
        <v>*</v>
      </c>
      <c r="X12" s="15">
        <f>IF('Pivot 1996'!AY15=0,"*",('Pivot 1996'!AY15-'Pivot 2016'!AX15)/'Pivot 1996'!AY15*-1)</f>
        <v>2.6490066225165521E-2</v>
      </c>
      <c r="Y12" s="15">
        <f>IF('Pivot 1996'!AZ15=0,"*",('Pivot 1996'!AZ15-'Pivot 2016'!AY15)/'Pivot 1996'!AZ15*-1)</f>
        <v>-5.8823529411764726E-2</v>
      </c>
      <c r="Z12" s="15" t="str">
        <f>IF('Pivot 1996'!BA15=0,"*",('Pivot 1996'!BA15-'Pivot 2016'!AZ15)/'Pivot 1996'!BA15*-1)</f>
        <v>*</v>
      </c>
    </row>
    <row r="13" spans="1:26" x14ac:dyDescent="0.2">
      <c r="A13" t="s">
        <v>55</v>
      </c>
      <c r="B13">
        <v>56.246400000000001</v>
      </c>
      <c r="C13" s="15">
        <f>IF('Pivot 1996'!AD16=0,"*",('Pivot 1996'!AD16-'Pivot 2016'!AC16)/'Pivot 1996'!AD16*-1)</f>
        <v>-5.5670103092783418E-2</v>
      </c>
      <c r="D13" s="15" t="str">
        <f>IF('Pivot 1996'!AE16=0,"*",('Pivot 1996'!AE16-'Pivot 2016'!AD16)/'Pivot 1996'!AE16*-1)</f>
        <v>*</v>
      </c>
      <c r="E13" s="15">
        <f>IF('Pivot 1996'!AF16=0,"*",('Pivot 1996'!AF16-'Pivot 2016'!AE16)/'Pivot 1996'!AF16*-1)</f>
        <v>8.5626911314984691E-2</v>
      </c>
      <c r="F13" s="15" t="str">
        <f>IF('Pivot 1996'!AG16=0,"*",('Pivot 1996'!AG16-'Pivot 2016'!AF16)/'Pivot 1996'!AG16*-1)</f>
        <v>*</v>
      </c>
      <c r="G13" s="15" t="str">
        <f>IF('Pivot 1996'!AH16=0,"*",('Pivot 1996'!AH16-'Pivot 2016'!AG16)/'Pivot 1996'!AH16*-1)</f>
        <v>*</v>
      </c>
      <c r="H13" s="15" t="str">
        <f>IF('Pivot 1996'!AI16=0,"*",('Pivot 1996'!AI16-'Pivot 2016'!AH16)/'Pivot 1996'!AI16*-1)</f>
        <v>*</v>
      </c>
      <c r="I13" s="15" t="str">
        <f>IF('Pivot 1996'!AJ16=0,"*",('Pivot 1996'!AJ16-'Pivot 2016'!AI16)/'Pivot 1996'!AJ16*-1)</f>
        <v>*</v>
      </c>
      <c r="J13" s="15" t="str">
        <f>IF('Pivot 1996'!AK16=0,"*",('Pivot 1996'!AK16-'Pivot 2016'!AJ16)/'Pivot 1996'!AK16*-1)</f>
        <v>*</v>
      </c>
      <c r="K13" s="15">
        <f>IF('Pivot 1996'!AL16=0,"*",('Pivot 1996'!AL16-'Pivot 2016'!AK16)/'Pivot 1996'!AL16*-1)</f>
        <v>2.3316746664318162E-2</v>
      </c>
      <c r="L13" s="15">
        <f>IF('Pivot 1996'!AM16=0,"*",('Pivot 1996'!AM16-'Pivot 2016'!AL16)/'Pivot 1996'!AM16*-1)</f>
        <v>-0.50816696914700543</v>
      </c>
      <c r="M13" s="15" t="str">
        <f>IF('Pivot 1996'!AN16=0,"*",('Pivot 1996'!AN16-'Pivot 2016'!AM16)/'Pivot 1996'!AN16*-1)</f>
        <v>*</v>
      </c>
      <c r="N13" s="15">
        <f>IF('Pivot 1996'!AO16=0,"*",('Pivot 1996'!AO16-'Pivot 2016'!AN16)/'Pivot 1996'!AO16*-1)</f>
        <v>0.10736196319018407</v>
      </c>
      <c r="O13" s="15">
        <f>IF('Pivot 1996'!AP16=0,"*",('Pivot 1996'!AP16-'Pivot 2016'!AO16)/'Pivot 1996'!AP16*-1)</f>
        <v>0</v>
      </c>
      <c r="P13" s="15">
        <f>IF('Pivot 1996'!AQ16=0,"*",('Pivot 1996'!AQ16-'Pivot 2016'!AP16)/'Pivot 1996'!AQ16*-1)</f>
        <v>7.5723830734966593E-2</v>
      </c>
      <c r="Q13" s="15">
        <f>IF('Pivot 1996'!AR16=0,"*",('Pivot 1996'!AR16-'Pivot 2016'!AQ16)/'Pivot 1996'!AR16*-1)</f>
        <v>0</v>
      </c>
      <c r="R13" s="15">
        <f>IF('Pivot 1996'!AS16=0,"*",('Pivot 1996'!AS16-'Pivot 2016'!AR16)/'Pivot 1996'!AS16*-1)</f>
        <v>-0.22321428571428573</v>
      </c>
      <c r="S13" s="15">
        <f>IF('Pivot 1996'!AT16=0,"*",('Pivot 1996'!AT16-'Pivot 2016'!AS16)/'Pivot 1996'!AT16*-1)</f>
        <v>5.8823529411764809E-3</v>
      </c>
      <c r="T13" s="15">
        <f>IF('Pivot 1996'!AU16=0,"*",('Pivot 1996'!AU16-'Pivot 2016'!AT16)/'Pivot 1996'!AU16*-1)</f>
        <v>0.13793103448275862</v>
      </c>
      <c r="U13" s="15" t="str">
        <f>IF('Pivot 1996'!AV16=0,"*",('Pivot 1996'!AV16-'Pivot 2016'!AU16)/'Pivot 1996'!AV16*-1)</f>
        <v>*</v>
      </c>
      <c r="V13" s="15">
        <f>IF('Pivot 1996'!AW16=0,"*",('Pivot 1996'!AW16-'Pivot 2016'!AV16)/'Pivot 1996'!AW16*-1)</f>
        <v>0.17560208156843771</v>
      </c>
      <c r="W13" s="15">
        <f>IF('Pivot 1996'!AX16=0,"*",('Pivot 1996'!AX16-'Pivot 2016'!AW16)/'Pivot 1996'!AX16*-1)</f>
        <v>0</v>
      </c>
      <c r="X13" s="15">
        <f>IF('Pivot 1996'!AY16=0,"*",('Pivot 1996'!AY16-'Pivot 2016'!AX16)/'Pivot 1996'!AY16*-1)</f>
        <v>0</v>
      </c>
      <c r="Y13" s="15">
        <f>IF('Pivot 1996'!AZ16=0,"*",('Pivot 1996'!AZ16-'Pivot 2016'!AY16)/'Pivot 1996'!AZ16*-1)</f>
        <v>6.2068965517241295E-2</v>
      </c>
      <c r="Z13" s="15" t="str">
        <f>IF('Pivot 1996'!BA16=0,"*",('Pivot 1996'!BA16-'Pivot 2016'!AZ16)/'Pivot 1996'!BA16*-1)</f>
        <v>*</v>
      </c>
    </row>
    <row r="14" spans="1:26" x14ac:dyDescent="0.2">
      <c r="A14" t="s">
        <v>49</v>
      </c>
      <c r="B14">
        <v>57.769199999999998</v>
      </c>
      <c r="C14" s="15">
        <f>IF('Pivot 1996'!AD17=0,"*",('Pivot 1996'!AD17-'Pivot 2016'!AC17)/'Pivot 1996'!AD17*-1)</f>
        <v>-0.57544757033248084</v>
      </c>
      <c r="D14" s="15">
        <f>IF('Pivot 1996'!AE17=0,"*",('Pivot 1996'!AE17-'Pivot 2016'!AD17)/'Pivot 1996'!AE17*-1)</f>
        <v>0</v>
      </c>
      <c r="E14" s="15">
        <f>IF('Pivot 1996'!AF17=0,"*",('Pivot 1996'!AF17-'Pivot 2016'!AE17)/'Pivot 1996'!AF17*-1)</f>
        <v>0.171453064723532</v>
      </c>
      <c r="F14" s="15">
        <f>IF('Pivot 1996'!AG17=0,"*",('Pivot 1996'!AG17-'Pivot 2016'!AF17)/'Pivot 1996'!AG17*-1)</f>
        <v>9.0225563909774459E-2</v>
      </c>
      <c r="G14" s="15" t="str">
        <f>IF('Pivot 1996'!AH17=0,"*",('Pivot 1996'!AH17-'Pivot 2016'!AG17)/'Pivot 1996'!AH17*-1)</f>
        <v>*</v>
      </c>
      <c r="H14" s="15">
        <f>IF('Pivot 1996'!AI17=0,"*",('Pivot 1996'!AI17-'Pivot 2016'!AH17)/'Pivot 1996'!AI17*-1)</f>
        <v>0</v>
      </c>
      <c r="I14" s="15" t="str">
        <f>IF('Pivot 1996'!AJ17=0,"*",('Pivot 1996'!AJ17-'Pivot 2016'!AI17)/'Pivot 1996'!AJ17*-1)</f>
        <v>*</v>
      </c>
      <c r="J14" s="15" t="str">
        <f>IF('Pivot 1996'!AK17=0,"*",('Pivot 1996'!AK17-'Pivot 2016'!AJ17)/'Pivot 1996'!AK17*-1)</f>
        <v>*</v>
      </c>
      <c r="K14" s="15">
        <f>IF('Pivot 1996'!AL17=0,"*",('Pivot 1996'!AL17-'Pivot 2016'!AK17)/'Pivot 1996'!AL17*-1)</f>
        <v>-9.7451202194998671E-2</v>
      </c>
      <c r="L14" s="15">
        <f>IF('Pivot 1996'!AM17=0,"*",('Pivot 1996'!AM17-'Pivot 2016'!AL17)/'Pivot 1996'!AM17*-1)</f>
        <v>-0.4440308428609413</v>
      </c>
      <c r="M14" s="15">
        <f>IF('Pivot 1996'!AN17=0,"*",('Pivot 1996'!AN17-'Pivot 2016'!AM17)/'Pivot 1996'!AN17*-1)</f>
        <v>2.3809523809523777E-2</v>
      </c>
      <c r="N14" s="15">
        <f>IF('Pivot 1996'!AO17=0,"*",('Pivot 1996'!AO17-'Pivot 2016'!AN17)/'Pivot 1996'!AO17*-1)</f>
        <v>9.7232610321615662E-2</v>
      </c>
      <c r="O14" s="15">
        <f>IF('Pivot 1996'!AP17=0,"*",('Pivot 1996'!AP17-'Pivot 2016'!AO17)/'Pivot 1996'!AP17*-1)</f>
        <v>1.9512195121951331E-2</v>
      </c>
      <c r="P14" s="15">
        <f>IF('Pivot 1996'!AQ17=0,"*",('Pivot 1996'!AQ17-'Pivot 2016'!AP17)/'Pivot 1996'!AQ17*-1)</f>
        <v>-6.4308681672025747E-2</v>
      </c>
      <c r="Q14" s="15" t="str">
        <f>IF('Pivot 1996'!AR17=0,"*",('Pivot 1996'!AR17-'Pivot 2016'!AQ17)/'Pivot 1996'!AR17*-1)</f>
        <v>*</v>
      </c>
      <c r="R14" s="15">
        <f>IF('Pivot 1996'!AS17=0,"*",('Pivot 1996'!AS17-'Pivot 2016'!AR17)/'Pivot 1996'!AS17*-1)</f>
        <v>-5.1282051282051384E-2</v>
      </c>
      <c r="S14" s="15">
        <f>IF('Pivot 1996'!AT17=0,"*",('Pivot 1996'!AT17-'Pivot 2016'!AS17)/'Pivot 1996'!AT17*-1)</f>
        <v>-3.8461538461537878E-3</v>
      </c>
      <c r="T14" s="15">
        <f>IF('Pivot 1996'!AU17=0,"*",('Pivot 1996'!AU17-'Pivot 2016'!AT17)/'Pivot 1996'!AU17*-1)</f>
        <v>8.653846153846155E-2</v>
      </c>
      <c r="U14" s="15">
        <f>IF('Pivot 1996'!AV17=0,"*",('Pivot 1996'!AV17-'Pivot 2016'!AU17)/'Pivot 1996'!AV17*-1)</f>
        <v>1.2106537530266834E-3</v>
      </c>
      <c r="V14" s="15">
        <f>IF('Pivot 1996'!AW17=0,"*",('Pivot 1996'!AW17-'Pivot 2016'!AV17)/'Pivot 1996'!AW17*-1)</f>
        <v>1.1153623188405799</v>
      </c>
      <c r="W14" s="15" t="str">
        <f>IF('Pivot 1996'!AX17=0,"*",('Pivot 1996'!AX17-'Pivot 2016'!AW17)/'Pivot 1996'!AX17*-1)</f>
        <v>*</v>
      </c>
      <c r="X14" s="15">
        <f>IF('Pivot 1996'!AY17=0,"*",('Pivot 1996'!AY17-'Pivot 2016'!AX17)/'Pivot 1996'!AY17*-1)</f>
        <v>0</v>
      </c>
      <c r="Y14" s="15">
        <f>IF('Pivot 1996'!AZ17=0,"*",('Pivot 1996'!AZ17-'Pivot 2016'!AY17)/'Pivot 1996'!AZ17*-1)</f>
        <v>0</v>
      </c>
      <c r="Z14" s="15" t="str">
        <f>IF('Pivot 1996'!BA17=0,"*",('Pivot 1996'!BA17-'Pivot 2016'!AZ17)/'Pivot 1996'!BA17*-1)</f>
        <v>*</v>
      </c>
    </row>
    <row r="15" spans="1:26" x14ac:dyDescent="0.2">
      <c r="A15" t="s">
        <v>45</v>
      </c>
      <c r="B15">
        <v>85.183199999999999</v>
      </c>
      <c r="C15" s="15">
        <f>IF('Pivot 1996'!AD18=0,"*",('Pivot 1996'!AD18-'Pivot 2016'!AC18)/'Pivot 1996'!AD18*-1)</f>
        <v>0.41993957703927504</v>
      </c>
      <c r="D15" s="15">
        <f>IF('Pivot 1996'!AE18=0,"*",('Pivot 1996'!AE18-'Pivot 2016'!AD18)/'Pivot 1996'!AE18*-1)</f>
        <v>0</v>
      </c>
      <c r="E15" s="15">
        <f>IF('Pivot 1996'!AF18=0,"*",('Pivot 1996'!AF18-'Pivot 2016'!AE18)/'Pivot 1996'!AF18*-1)</f>
        <v>0.16243967553136873</v>
      </c>
      <c r="F15" s="15">
        <f>IF('Pivot 1996'!AG18=0,"*",('Pivot 1996'!AG18-'Pivot 2016'!AF18)/'Pivot 1996'!AG18*-1)</f>
        <v>2.631578947368416E-2</v>
      </c>
      <c r="G15" s="15">
        <f>IF('Pivot 1996'!AH18=0,"*",('Pivot 1996'!AH18-'Pivot 2016'!AG18)/'Pivot 1996'!AH18*-1)</f>
        <v>0</v>
      </c>
      <c r="H15" s="15">
        <f>IF('Pivot 1996'!AI18=0,"*",('Pivot 1996'!AI18-'Pivot 2016'!AH18)/'Pivot 1996'!AI18*-1)</f>
        <v>0</v>
      </c>
      <c r="I15" s="15" t="str">
        <f>IF('Pivot 1996'!AJ18=0,"*",('Pivot 1996'!AJ18-'Pivot 2016'!AI18)/'Pivot 1996'!AJ18*-1)</f>
        <v>*</v>
      </c>
      <c r="J15" s="15" t="str">
        <f>IF('Pivot 1996'!AK18=0,"*",('Pivot 1996'!AK18-'Pivot 2016'!AJ18)/'Pivot 1996'!AK18*-1)</f>
        <v>*</v>
      </c>
      <c r="K15" s="15">
        <f>IF('Pivot 1996'!AL18=0,"*",('Pivot 1996'!AL18-'Pivot 2016'!AK18)/'Pivot 1996'!AL18*-1)</f>
        <v>-2.071031421059439E-2</v>
      </c>
      <c r="L15" s="15">
        <f>IF('Pivot 1996'!AM18=0,"*",('Pivot 1996'!AM18-'Pivot 2016'!AL18)/'Pivot 1996'!AM18*-1)</f>
        <v>-1.8823529411764701E-2</v>
      </c>
      <c r="M15" s="15" t="str">
        <f>IF('Pivot 1996'!AN18=0,"*",('Pivot 1996'!AN18-'Pivot 2016'!AM18)/'Pivot 1996'!AN18*-1)</f>
        <v>*</v>
      </c>
      <c r="N15" s="15">
        <f>IF('Pivot 1996'!AO18=0,"*",('Pivot 1996'!AO18-'Pivot 2016'!AN18)/'Pivot 1996'!AO18*-1)</f>
        <v>0.42307692307692307</v>
      </c>
      <c r="O15" s="15">
        <f>IF('Pivot 1996'!AP18=0,"*",('Pivot 1996'!AP18-'Pivot 2016'!AO18)/'Pivot 1996'!AP18*-1)</f>
        <v>1.333333333333333</v>
      </c>
      <c r="P15" s="15">
        <f>IF('Pivot 1996'!AQ18=0,"*",('Pivot 1996'!AQ18-'Pivot 2016'!AP18)/'Pivot 1996'!AQ18*-1)</f>
        <v>-2.5080763582966278E-2</v>
      </c>
      <c r="Q15" s="15" t="str">
        <f>IF('Pivot 1996'!AR18=0,"*",('Pivot 1996'!AR18-'Pivot 2016'!AQ18)/'Pivot 1996'!AR18*-1)</f>
        <v>*</v>
      </c>
      <c r="R15" s="15">
        <f>IF('Pivot 1996'!AS18=0,"*",('Pivot 1996'!AS18-'Pivot 2016'!AR18)/'Pivot 1996'!AS18*-1)</f>
        <v>-1.3293943870014769E-2</v>
      </c>
      <c r="S15" s="15">
        <f>IF('Pivot 1996'!AT18=0,"*",('Pivot 1996'!AT18-'Pivot 2016'!AS18)/'Pivot 1996'!AT18*-1)</f>
        <v>4.6801872074882988E-3</v>
      </c>
      <c r="T15" s="15">
        <f>IF('Pivot 1996'!AU18=0,"*",('Pivot 1996'!AU18-'Pivot 2016'!AT18)/'Pivot 1996'!AU18*-1)</f>
        <v>1.727861771058321E-2</v>
      </c>
      <c r="U15" s="15">
        <f>IF('Pivot 1996'!AV18=0,"*",('Pivot 1996'!AV18-'Pivot 2016'!AU18)/'Pivot 1996'!AV18*-1)</f>
        <v>0</v>
      </c>
      <c r="V15" s="15">
        <f>IF('Pivot 1996'!AW18=0,"*",('Pivot 1996'!AW18-'Pivot 2016'!AV18)/'Pivot 1996'!AW18*-1)</f>
        <v>-4.0893999514130835E-2</v>
      </c>
      <c r="W15" s="15" t="str">
        <f>IF('Pivot 1996'!AX18=0,"*",('Pivot 1996'!AX18-'Pivot 2016'!AW18)/'Pivot 1996'!AX18*-1)</f>
        <v>*</v>
      </c>
      <c r="X15" s="15">
        <f>IF('Pivot 1996'!AY18=0,"*",('Pivot 1996'!AY18-'Pivot 2016'!AX18)/'Pivot 1996'!AY18*-1)</f>
        <v>-3.2894736842105708E-3</v>
      </c>
      <c r="Y15" s="15">
        <f>IF('Pivot 1996'!AZ18=0,"*",('Pivot 1996'!AZ18-'Pivot 2016'!AY18)/'Pivot 1996'!AZ18*-1)</f>
        <v>0</v>
      </c>
      <c r="Z15" s="15" t="str">
        <f>IF('Pivot 1996'!BA18=0,"*",('Pivot 1996'!BA18-'Pivot 2016'!AZ18)/'Pivot 1996'!BA18*-1)</f>
        <v>*</v>
      </c>
    </row>
    <row r="16" spans="1:26" x14ac:dyDescent="0.2">
      <c r="A16" t="s">
        <v>48</v>
      </c>
      <c r="B16">
        <v>106.42140000000001</v>
      </c>
      <c r="C16" s="15">
        <f>IF('Pivot 1996'!AD19=0,"*",('Pivot 1996'!AD19-'Pivot 2016'!AC19)/'Pivot 1996'!AD19*-1)</f>
        <v>-0.25621746674378254</v>
      </c>
      <c r="D16" s="15" t="str">
        <f>IF('Pivot 1996'!AE19=0,"*",('Pivot 1996'!AE19-'Pivot 2016'!AD19)/'Pivot 1996'!AE19*-1)</f>
        <v>*</v>
      </c>
      <c r="E16" s="15">
        <f>IF('Pivot 1996'!AF19=0,"*",('Pivot 1996'!AF19-'Pivot 2016'!AE19)/'Pivot 1996'!AF19*-1)</f>
        <v>9.8401652712841015E-2</v>
      </c>
      <c r="F16" s="15">
        <f>IF('Pivot 1996'!AG19=0,"*",('Pivot 1996'!AG19-'Pivot 2016'!AF19)/'Pivot 1996'!AG19*-1)</f>
        <v>9.5161290322580638E-2</v>
      </c>
      <c r="G16" s="15" t="str">
        <f>IF('Pivot 1996'!AH19=0,"*",('Pivot 1996'!AH19-'Pivot 2016'!AG19)/'Pivot 1996'!AH19*-1)</f>
        <v>*</v>
      </c>
      <c r="H16" s="15">
        <f>IF('Pivot 1996'!AI19=0,"*",('Pivot 1996'!AI19-'Pivot 2016'!AH19)/'Pivot 1996'!AI19*-1)</f>
        <v>-0.12500000000000011</v>
      </c>
      <c r="I16" s="15" t="str">
        <f>IF('Pivot 1996'!AJ19=0,"*",('Pivot 1996'!AJ19-'Pivot 2016'!AI19)/'Pivot 1996'!AJ19*-1)</f>
        <v>*</v>
      </c>
      <c r="J16" s="15" t="str">
        <f>IF('Pivot 1996'!AK19=0,"*",('Pivot 1996'!AK19-'Pivot 2016'!AJ19)/'Pivot 1996'!AK19*-1)</f>
        <v>*</v>
      </c>
      <c r="K16" s="15">
        <f>IF('Pivot 1996'!AL19=0,"*",('Pivot 1996'!AL19-'Pivot 2016'!AK19)/'Pivot 1996'!AL19*-1)</f>
        <v>-0.25094770958127149</v>
      </c>
      <c r="L16" s="15">
        <f>IF('Pivot 1996'!AM19=0,"*",('Pivot 1996'!AM19-'Pivot 2016'!AL19)/'Pivot 1996'!AM19*-1)</f>
        <v>1.652025099828865</v>
      </c>
      <c r="M16" s="15">
        <f>IF('Pivot 1996'!AN19=0,"*",('Pivot 1996'!AN19-'Pivot 2016'!AM19)/'Pivot 1996'!AN19*-1)</f>
        <v>0.30000000000000004</v>
      </c>
      <c r="N16" s="15">
        <f>IF('Pivot 1996'!AO19=0,"*",('Pivot 1996'!AO19-'Pivot 2016'!AN19)/'Pivot 1996'!AO19*-1)</f>
        <v>0.28762198253723659</v>
      </c>
      <c r="O16" s="15">
        <f>IF('Pivot 1996'!AP19=0,"*",('Pivot 1996'!AP19-'Pivot 2016'!AO19)/'Pivot 1996'!AP19*-1)</f>
        <v>0.48734177215189861</v>
      </c>
      <c r="P16" s="15">
        <f>IF('Pivot 1996'!AQ19=0,"*",('Pivot 1996'!AQ19-'Pivot 2016'!AP19)/'Pivot 1996'!AQ19*-1)</f>
        <v>3.0964545595293666E-3</v>
      </c>
      <c r="Q16" s="15" t="str">
        <f>IF('Pivot 1996'!AR19=0,"*",('Pivot 1996'!AR19-'Pivot 2016'!AQ19)/'Pivot 1996'!AR19*-1)</f>
        <v>*</v>
      </c>
      <c r="R16" s="15">
        <f>IF('Pivot 1996'!AS19=0,"*",('Pivot 1996'!AS19-'Pivot 2016'!AR19)/'Pivot 1996'!AS19*-1)</f>
        <v>4.1935483870967821E-2</v>
      </c>
      <c r="S16" s="15">
        <f>IF('Pivot 1996'!AT19=0,"*",('Pivot 1996'!AT19-'Pivot 2016'!AS19)/'Pivot 1996'!AT19*-1)</f>
        <v>-3.3135509396636904E-2</v>
      </c>
      <c r="T16" s="15">
        <f>IF('Pivot 1996'!AU19=0,"*",('Pivot 1996'!AU19-'Pivot 2016'!AT19)/'Pivot 1996'!AU19*-1)</f>
        <v>0.12565445026178004</v>
      </c>
      <c r="U16" s="15">
        <f>IF('Pivot 1996'!AV19=0,"*",('Pivot 1996'!AV19-'Pivot 2016'!AU19)/'Pivot 1996'!AV19*-1)</f>
        <v>-2.0270270270270174E-2</v>
      </c>
      <c r="V16" s="15">
        <f>IF('Pivot 1996'!AW19=0,"*",('Pivot 1996'!AW19-'Pivot 2016'!AV19)/'Pivot 1996'!AW19*-1)</f>
        <v>0.56010785708935662</v>
      </c>
      <c r="W16" s="15" t="str">
        <f>IF('Pivot 1996'!AX19=0,"*",('Pivot 1996'!AX19-'Pivot 2016'!AW19)/'Pivot 1996'!AX19*-1)</f>
        <v>*</v>
      </c>
      <c r="X16" s="15">
        <f>IF('Pivot 1996'!AY19=0,"*",('Pivot 1996'!AY19-'Pivot 2016'!AX19)/'Pivot 1996'!AY19*-1)</f>
        <v>-6.71785028790787E-2</v>
      </c>
      <c r="Y16" s="15">
        <f>IF('Pivot 1996'!AZ19=0,"*",('Pivot 1996'!AZ19-'Pivot 2016'!AY19)/'Pivot 1996'!AZ19*-1)</f>
        <v>1.0452961672473997E-2</v>
      </c>
      <c r="Z16" s="15" t="str">
        <f>IF('Pivot 1996'!BA19=0,"*",('Pivot 1996'!BA19-'Pivot 2016'!AZ19)/'Pivot 1996'!BA19*-1)</f>
        <v>*</v>
      </c>
    </row>
    <row r="17" spans="1:26" x14ac:dyDescent="0.2">
      <c r="A17" t="s">
        <v>33</v>
      </c>
      <c r="B17">
        <v>71.001000000000005</v>
      </c>
      <c r="C17" s="15">
        <f>IF('Pivot 1996'!AD20=0,"*",('Pivot 1996'!AD20-'Pivot 2016'!AC20)/'Pivot 1996'!AD20*-1)</f>
        <v>-0.64690026954177893</v>
      </c>
      <c r="D17" s="15">
        <f>IF('Pivot 1996'!AE20=0,"*",('Pivot 1996'!AE20-'Pivot 2016'!AD20)/'Pivot 1996'!AE20*-1)</f>
        <v>-9.3240093240091991E-3</v>
      </c>
      <c r="E17" s="15">
        <f>IF('Pivot 1996'!AF20=0,"*",('Pivot 1996'!AF20-'Pivot 2016'!AE20)/'Pivot 1996'!AF20*-1)</f>
        <v>8.4473049074818979E-2</v>
      </c>
      <c r="F17" s="15">
        <f>IF('Pivot 1996'!AG20=0,"*",('Pivot 1996'!AG20-'Pivot 2016'!AF20)/'Pivot 1996'!AG20*-1)</f>
        <v>0.18075801749271145</v>
      </c>
      <c r="G17" s="15">
        <f>IF('Pivot 1996'!AH20=0,"*",('Pivot 1996'!AH20-'Pivot 2016'!AG20)/'Pivot 1996'!AH20*-1)</f>
        <v>2</v>
      </c>
      <c r="H17" s="15">
        <f>IF('Pivot 1996'!AI20=0,"*",('Pivot 1996'!AI20-'Pivot 2016'!AH20)/'Pivot 1996'!AI20*-1)</f>
        <v>0</v>
      </c>
      <c r="I17" s="15" t="str">
        <f>IF('Pivot 1996'!AJ20=0,"*",('Pivot 1996'!AJ20-'Pivot 2016'!AI20)/'Pivot 1996'!AJ20*-1)</f>
        <v>*</v>
      </c>
      <c r="J17" s="15" t="str">
        <f>IF('Pivot 1996'!AK20=0,"*",('Pivot 1996'!AK20-'Pivot 2016'!AJ20)/'Pivot 1996'!AK20*-1)</f>
        <v>*</v>
      </c>
      <c r="K17" s="15">
        <f>IF('Pivot 1996'!AL20=0,"*",('Pivot 1996'!AL20-'Pivot 2016'!AK20)/'Pivot 1996'!AL20*-1)</f>
        <v>-3.4697845223308293E-2</v>
      </c>
      <c r="L17" s="15">
        <f>IF('Pivot 1996'!AM20=0,"*",('Pivot 1996'!AM20-'Pivot 2016'!AL20)/'Pivot 1996'!AM20*-1)</f>
        <v>-0.1692040855656195</v>
      </c>
      <c r="M17" s="15">
        <f>IF('Pivot 1996'!AN20=0,"*",('Pivot 1996'!AN20-'Pivot 2016'!AM20)/'Pivot 1996'!AN20*-1)</f>
        <v>0.17068273092369479</v>
      </c>
      <c r="N17" s="15">
        <f>IF('Pivot 1996'!AO20=0,"*",('Pivot 1996'!AO20-'Pivot 2016'!AN20)/'Pivot 1996'!AO20*-1)</f>
        <v>8.3393345815929651E-2</v>
      </c>
      <c r="O17" s="15">
        <f>IF('Pivot 1996'!AP20=0,"*",('Pivot 1996'!AP20-'Pivot 2016'!AO20)/'Pivot 1996'!AP20*-1)</f>
        <v>0.16756562387630328</v>
      </c>
      <c r="P17" s="15">
        <f>IF('Pivot 1996'!AQ20=0,"*",('Pivot 1996'!AQ20-'Pivot 2016'!AP20)/'Pivot 1996'!AQ20*-1)</f>
        <v>3.4770514603616976E-3</v>
      </c>
      <c r="Q17" s="15">
        <f>IF('Pivot 1996'!AR20=0,"*",('Pivot 1996'!AR20-'Pivot 2016'!AQ20)/'Pivot 1996'!AR20*-1)</f>
        <v>0</v>
      </c>
      <c r="R17" s="15">
        <f>IF('Pivot 1996'!AS20=0,"*",('Pivot 1996'!AS20-'Pivot 2016'!AR20)/'Pivot 1996'!AS20*-1)</f>
        <v>5.1118210862619771E-2</v>
      </c>
      <c r="S17" s="15">
        <f>IF('Pivot 1996'!AT20=0,"*",('Pivot 1996'!AT20-'Pivot 2016'!AS20)/'Pivot 1996'!AT20*-1)</f>
        <v>-1.7660044150110441E-2</v>
      </c>
      <c r="T17" s="15">
        <f>IF('Pivot 1996'!AU20=0,"*",('Pivot 1996'!AU20-'Pivot 2016'!AT20)/'Pivot 1996'!AU20*-1)</f>
        <v>5.4545454545454591E-2</v>
      </c>
      <c r="U17" s="15">
        <f>IF('Pivot 1996'!AV20=0,"*",('Pivot 1996'!AV20-'Pivot 2016'!AU20)/'Pivot 1996'!AV20*-1)</f>
        <v>1.935243766282101E-2</v>
      </c>
      <c r="V17" s="15">
        <f>IF('Pivot 1996'!AW20=0,"*",('Pivot 1996'!AW20-'Pivot 2016'!AV20)/'Pivot 1996'!AW20*-1)</f>
        <v>0.18236525379382518</v>
      </c>
      <c r="W17" s="15" t="str">
        <f>IF('Pivot 1996'!AX20=0,"*",('Pivot 1996'!AX20-'Pivot 2016'!AW20)/'Pivot 1996'!AX20*-1)</f>
        <v>*</v>
      </c>
      <c r="X17" s="15">
        <f>IF('Pivot 1996'!AY20=0,"*",('Pivot 1996'!AY20-'Pivot 2016'!AX20)/'Pivot 1996'!AY20*-1)</f>
        <v>-0.1490280777537796</v>
      </c>
      <c r="Y17" s="15">
        <f>IF('Pivot 1996'!AZ20=0,"*",('Pivot 1996'!AZ20-'Pivot 2016'!AY20)/'Pivot 1996'!AZ20*-1)</f>
        <v>-1.9821605550048951E-3</v>
      </c>
      <c r="Z17" s="15" t="str">
        <f>IF('Pivot 1996'!BA20=0,"*",('Pivot 1996'!BA20-'Pivot 2016'!AZ20)/'Pivot 1996'!BA20*-1)</f>
        <v>*</v>
      </c>
    </row>
    <row r="18" spans="1:26" x14ac:dyDescent="0.2">
      <c r="A18" t="s">
        <v>34</v>
      </c>
      <c r="B18">
        <v>52.309800000000003</v>
      </c>
      <c r="C18" s="15">
        <f>IF('Pivot 1996'!AD21=0,"*",('Pivot 1996'!AD21-'Pivot 2016'!AC21)/'Pivot 1996'!AD21*-1)</f>
        <v>0.63172043010752699</v>
      </c>
      <c r="D18" s="15">
        <f>IF('Pivot 1996'!AE21=0,"*",('Pivot 1996'!AE21-'Pivot 2016'!AD21)/'Pivot 1996'!AE21*-1)</f>
        <v>0.10000000000000006</v>
      </c>
      <c r="E18" s="15">
        <f>IF('Pivot 1996'!AF21=0,"*",('Pivot 1996'!AF21-'Pivot 2016'!AE21)/'Pivot 1996'!AF21*-1)</f>
        <v>2.3836126629422617E-2</v>
      </c>
      <c r="F18" s="15">
        <f>IF('Pivot 1996'!AG21=0,"*",('Pivot 1996'!AG21-'Pivot 2016'!AF21)/'Pivot 1996'!AG21*-1)</f>
        <v>1.6216216216216196E-2</v>
      </c>
      <c r="G18" s="15">
        <f>IF('Pivot 1996'!AH21=0,"*",('Pivot 1996'!AH21-'Pivot 2016'!AG21)/'Pivot 1996'!AH21*-1)</f>
        <v>0</v>
      </c>
      <c r="H18" s="15">
        <f>IF('Pivot 1996'!AI21=0,"*",('Pivot 1996'!AI21-'Pivot 2016'!AH21)/'Pivot 1996'!AI21*-1)</f>
        <v>0</v>
      </c>
      <c r="I18" s="15" t="str">
        <f>IF('Pivot 1996'!AJ21=0,"*",('Pivot 1996'!AJ21-'Pivot 2016'!AI21)/'Pivot 1996'!AJ21*-1)</f>
        <v>*</v>
      </c>
      <c r="J18" s="15" t="str">
        <f>IF('Pivot 1996'!AK21=0,"*",('Pivot 1996'!AK21-'Pivot 2016'!AJ21)/'Pivot 1996'!AK21*-1)</f>
        <v>*</v>
      </c>
      <c r="K18" s="15">
        <f>IF('Pivot 1996'!AL21=0,"*",('Pivot 1996'!AL21-'Pivot 2016'!AK21)/'Pivot 1996'!AL21*-1)</f>
        <v>-6.2172001323814383E-2</v>
      </c>
      <c r="L18" s="15">
        <f>IF('Pivot 1996'!AM21=0,"*",('Pivot 1996'!AM21-'Pivot 2016'!AL21)/'Pivot 1996'!AM21*-1)</f>
        <v>0.26593689632968454</v>
      </c>
      <c r="M18" s="15">
        <f>IF('Pivot 1996'!AN21=0,"*",('Pivot 1996'!AN21-'Pivot 2016'!AM21)/'Pivot 1996'!AN21*-1)</f>
        <v>2.0265991133628921E-2</v>
      </c>
      <c r="N18" s="15">
        <f>IF('Pivot 1996'!AO21=0,"*",('Pivot 1996'!AO21-'Pivot 2016'!AN21)/'Pivot 1996'!AO21*-1)</f>
        <v>2.5974025974025969E-2</v>
      </c>
      <c r="O18" s="15">
        <f>IF('Pivot 1996'!AP21=0,"*",('Pivot 1996'!AP21-'Pivot 2016'!AO21)/'Pivot 1996'!AP21*-1)</f>
        <v>2.1957913998170171E-2</v>
      </c>
      <c r="P18" s="15">
        <f>IF('Pivot 1996'!AQ21=0,"*",('Pivot 1996'!AQ21-'Pivot 2016'!AP21)/'Pivot 1996'!AQ21*-1)</f>
        <v>-5.1625828324857355E-2</v>
      </c>
      <c r="Q18" s="15">
        <f>IF('Pivot 1996'!AR21=0,"*",('Pivot 1996'!AR21-'Pivot 2016'!AQ21)/'Pivot 1996'!AR21*-1)</f>
        <v>0</v>
      </c>
      <c r="R18" s="15">
        <f>IF('Pivot 1996'!AS21=0,"*",('Pivot 1996'!AS21-'Pivot 2016'!AR21)/'Pivot 1996'!AS21*-1)</f>
        <v>5.2246603970752879E-4</v>
      </c>
      <c r="S18" s="15">
        <f>IF('Pivot 1996'!AT21=0,"*",('Pivot 1996'!AT21-'Pivot 2016'!AS21)/'Pivot 1996'!AT21*-1)</f>
        <v>-8.2872928176796271E-3</v>
      </c>
      <c r="T18" s="15">
        <f>IF('Pivot 1996'!AU21=0,"*",('Pivot 1996'!AU21-'Pivot 2016'!AT21)/'Pivot 1996'!AU21*-1)</f>
        <v>-1.8749999999999947E-2</v>
      </c>
      <c r="U18" s="15">
        <f>IF('Pivot 1996'!AV21=0,"*",('Pivot 1996'!AV21-'Pivot 2016'!AU21)/'Pivot 1996'!AV21*-1)</f>
        <v>1.0893785590492788E-2</v>
      </c>
      <c r="V18" s="15">
        <f>IF('Pivot 1996'!AW21=0,"*",('Pivot 1996'!AW21-'Pivot 2016'!AV21)/'Pivot 1996'!AW21*-1)</f>
        <v>5.4462934947049922E-2</v>
      </c>
      <c r="W18" s="15" t="str">
        <f>IF('Pivot 1996'!AX21=0,"*",('Pivot 1996'!AX21-'Pivot 2016'!AW21)/'Pivot 1996'!AX21*-1)</f>
        <v>*</v>
      </c>
      <c r="X18" s="15">
        <f>IF('Pivot 1996'!AY21=0,"*",('Pivot 1996'!AY21-'Pivot 2016'!AX21)/'Pivot 1996'!AY21*-1)</f>
        <v>0</v>
      </c>
      <c r="Y18" s="15">
        <f>IF('Pivot 1996'!AZ21=0,"*",('Pivot 1996'!AZ21-'Pivot 2016'!AY21)/'Pivot 1996'!AZ21*-1)</f>
        <v>1.0204081632653019E-2</v>
      </c>
      <c r="Z18" s="15" t="str">
        <f>IF('Pivot 1996'!BA21=0,"*",('Pivot 1996'!BA21-'Pivot 2016'!AZ21)/'Pivot 1996'!BA21*-1)</f>
        <v>*</v>
      </c>
    </row>
    <row r="19" spans="1:26" x14ac:dyDescent="0.2">
      <c r="A19" t="s">
        <v>35</v>
      </c>
      <c r="B19">
        <v>157.8348</v>
      </c>
      <c r="C19" s="15">
        <f>IF('Pivot 1996'!AD22=0,"*",('Pivot 1996'!AD22-'Pivot 2016'!AC22)/'Pivot 1996'!AD22*-1)</f>
        <v>-0.59423769507803115</v>
      </c>
      <c r="D19" s="15">
        <f>IF('Pivot 1996'!AE22=0,"*",('Pivot 1996'!AE22-'Pivot 2016'!AD22)/'Pivot 1996'!AE22*-1)</f>
        <v>1.584507042253527E-2</v>
      </c>
      <c r="E19" s="15">
        <f>IF('Pivot 1996'!AF22=0,"*",('Pivot 1996'!AF22-'Pivot 2016'!AE22)/'Pivot 1996'!AF22*-1)</f>
        <v>0.10386365664316942</v>
      </c>
      <c r="F19" s="15">
        <f>IF('Pivot 1996'!AG22=0,"*",('Pivot 1996'!AG22-'Pivot 2016'!AF22)/'Pivot 1996'!AG22*-1)</f>
        <v>5.9289232934553175E-2</v>
      </c>
      <c r="G19" s="15" t="str">
        <f>IF('Pivot 1996'!AH22=0,"*",('Pivot 1996'!AH22-'Pivot 2016'!AG22)/'Pivot 1996'!AH22*-1)</f>
        <v>*</v>
      </c>
      <c r="H19" s="15">
        <f>IF('Pivot 1996'!AI22=0,"*",('Pivot 1996'!AI22-'Pivot 2016'!AH22)/'Pivot 1996'!AI22*-1)</f>
        <v>0</v>
      </c>
      <c r="I19" s="15" t="str">
        <f>IF('Pivot 1996'!AJ22=0,"*",('Pivot 1996'!AJ22-'Pivot 2016'!AI22)/'Pivot 1996'!AJ22*-1)</f>
        <v>*</v>
      </c>
      <c r="J19" s="15" t="str">
        <f>IF('Pivot 1996'!AK22=0,"*",('Pivot 1996'!AK22-'Pivot 2016'!AJ22)/'Pivot 1996'!AK22*-1)</f>
        <v>*</v>
      </c>
      <c r="K19" s="15">
        <f>IF('Pivot 1996'!AL22=0,"*",('Pivot 1996'!AL22-'Pivot 2016'!AK22)/'Pivot 1996'!AL22*-1)</f>
        <v>-3.7206019076478143E-2</v>
      </c>
      <c r="L19" s="15">
        <f>IF('Pivot 1996'!AM22=0,"*",('Pivot 1996'!AM22-'Pivot 2016'!AL22)/'Pivot 1996'!AM22*-1)</f>
        <v>0.23897544230261419</v>
      </c>
      <c r="M19" s="15">
        <f>IF('Pivot 1996'!AN22=0,"*",('Pivot 1996'!AN22-'Pivot 2016'!AM22)/'Pivot 1996'!AN22*-1)</f>
        <v>0.12534209085933234</v>
      </c>
      <c r="N19" s="15">
        <f>IF('Pivot 1996'!AO22=0,"*",('Pivot 1996'!AO22-'Pivot 2016'!AN22)/'Pivot 1996'!AO22*-1)</f>
        <v>4.2890244479122326E-2</v>
      </c>
      <c r="O19" s="15">
        <f>IF('Pivot 1996'!AP22=0,"*",('Pivot 1996'!AP22-'Pivot 2016'!AO22)/'Pivot 1996'!AP22*-1)</f>
        <v>0.10791183590266283</v>
      </c>
      <c r="P19" s="15">
        <f>IF('Pivot 1996'!AQ22=0,"*",('Pivot 1996'!AQ22-'Pivot 2016'!AP22)/'Pivot 1996'!AQ22*-1)</f>
        <v>-3.0620375640295905E-2</v>
      </c>
      <c r="Q19" s="15">
        <f>IF('Pivot 1996'!AR22=0,"*",('Pivot 1996'!AR22-'Pivot 2016'!AQ22)/'Pivot 1996'!AR22*-1)</f>
        <v>-1</v>
      </c>
      <c r="R19" s="15">
        <f>IF('Pivot 1996'!AS22=0,"*",('Pivot 1996'!AS22-'Pivot 2016'!AR22)/'Pivot 1996'!AS22*-1)</f>
        <v>-3.3973412112260057E-2</v>
      </c>
      <c r="S19" s="15">
        <f>IF('Pivot 1996'!AT22=0,"*",('Pivot 1996'!AT22-'Pivot 2016'!AS22)/'Pivot 1996'!AT22*-1)</f>
        <v>6.3157894736842338E-3</v>
      </c>
      <c r="T19" s="15">
        <f>IF('Pivot 1996'!AU22=0,"*",('Pivot 1996'!AU22-'Pivot 2016'!AT22)/'Pivot 1996'!AU22*-1)</f>
        <v>-7.0457354758961657E-2</v>
      </c>
      <c r="U19" s="15">
        <f>IF('Pivot 1996'!AV22=0,"*",('Pivot 1996'!AV22-'Pivot 2016'!AU22)/'Pivot 1996'!AV22*-1)</f>
        <v>-1.5561780267659916E-4</v>
      </c>
      <c r="V19" s="15">
        <f>IF('Pivot 1996'!AW22=0,"*",('Pivot 1996'!AW22-'Pivot 2016'!AV22)/'Pivot 1996'!AW22*-1)</f>
        <v>-0.18761765321062537</v>
      </c>
      <c r="W19" s="15" t="str">
        <f>IF('Pivot 1996'!AX22=0,"*",('Pivot 1996'!AX22-'Pivot 2016'!AW22)/'Pivot 1996'!AX22*-1)</f>
        <v>*</v>
      </c>
      <c r="X19" s="15">
        <f>IF('Pivot 1996'!AY22=0,"*",('Pivot 1996'!AY22-'Pivot 2016'!AX22)/'Pivot 1996'!AY22*-1)</f>
        <v>-4.7402005469462202E-2</v>
      </c>
      <c r="Y19" s="15">
        <f>IF('Pivot 1996'!AZ22=0,"*",('Pivot 1996'!AZ22-'Pivot 2016'!AY22)/'Pivot 1996'!AZ22*-1)</f>
        <v>0.27858627858627871</v>
      </c>
      <c r="Z19" s="15" t="str">
        <f>IF('Pivot 1996'!BA22=0,"*",('Pivot 1996'!BA22-'Pivot 2016'!AZ22)/'Pivot 1996'!BA22*-1)</f>
        <v>*</v>
      </c>
    </row>
    <row r="20" spans="1:26" x14ac:dyDescent="0.2">
      <c r="A20" t="s">
        <v>37</v>
      </c>
      <c r="B20">
        <v>101.349</v>
      </c>
      <c r="C20" s="15">
        <f>IF('Pivot 1996'!AD23=0,"*",('Pivot 1996'!AD23-'Pivot 2016'!AC23)/'Pivot 1996'!AD23*-1)</f>
        <v>0.27067669172932346</v>
      </c>
      <c r="D20" s="15">
        <f>IF('Pivot 1996'!AE23=0,"*",('Pivot 1996'!AE23-'Pivot 2016'!AD23)/'Pivot 1996'!AE23*-1)</f>
        <v>-1.0989010989010891E-2</v>
      </c>
      <c r="E20" s="15">
        <f>IF('Pivot 1996'!AF23=0,"*",('Pivot 1996'!AF23-'Pivot 2016'!AE23)/'Pivot 1996'!AF23*-1)</f>
        <v>-1.4187415762218894E-2</v>
      </c>
      <c r="F20" s="15">
        <f>IF('Pivot 1996'!AG23=0,"*",('Pivot 1996'!AG23-'Pivot 2016'!AF23)/'Pivot 1996'!AG23*-1)</f>
        <v>0.50784132841328422</v>
      </c>
      <c r="G20" s="15">
        <f>IF('Pivot 1996'!AH23=0,"*",('Pivot 1996'!AH23-'Pivot 2016'!AG23)/'Pivot 1996'!AH23*-1)</f>
        <v>-1</v>
      </c>
      <c r="H20" s="15">
        <f>IF('Pivot 1996'!AI23=0,"*",('Pivot 1996'!AI23-'Pivot 2016'!AH23)/'Pivot 1996'!AI23*-1)</f>
        <v>-6.5420560747663531E-2</v>
      </c>
      <c r="I20" s="15" t="str">
        <f>IF('Pivot 1996'!AJ23=0,"*",('Pivot 1996'!AJ23-'Pivot 2016'!AI23)/'Pivot 1996'!AJ23*-1)</f>
        <v>*</v>
      </c>
      <c r="J20" s="15">
        <f>IF('Pivot 1996'!AK23=0,"*",('Pivot 1996'!AK23-'Pivot 2016'!AJ23)/'Pivot 1996'!AK23*-1)</f>
        <v>-0.83333333333333326</v>
      </c>
      <c r="K20" s="15">
        <f>IF('Pivot 1996'!AL23=0,"*",('Pivot 1996'!AL23-'Pivot 2016'!AK23)/'Pivot 1996'!AL23*-1)</f>
        <v>-8.1847064770019573E-2</v>
      </c>
      <c r="L20" s="15">
        <f>IF('Pivot 1996'!AM23=0,"*",('Pivot 1996'!AM23-'Pivot 2016'!AL23)/'Pivot 1996'!AM23*-1)</f>
        <v>0.44174757281553395</v>
      </c>
      <c r="M20" s="15">
        <f>IF('Pivot 1996'!AN23=0,"*",('Pivot 1996'!AN23-'Pivot 2016'!AM23)/'Pivot 1996'!AN23*-1)</f>
        <v>1.1979166666666665</v>
      </c>
      <c r="N20" s="15">
        <f>IF('Pivot 1996'!AO23=0,"*",('Pivot 1996'!AO23-'Pivot 2016'!AN23)/'Pivot 1996'!AO23*-1)</f>
        <v>0.21684228131794622</v>
      </c>
      <c r="O20" s="15">
        <f>IF('Pivot 1996'!AP23=0,"*",('Pivot 1996'!AP23-'Pivot 2016'!AO23)/'Pivot 1996'!AP23*-1)</f>
        <v>0.29811486190267411</v>
      </c>
      <c r="P20" s="15">
        <f>IF('Pivot 1996'!AQ23=0,"*",('Pivot 1996'!AQ23-'Pivot 2016'!AP23)/'Pivot 1996'!AQ23*-1)</f>
        <v>-4.5637121762748208E-2</v>
      </c>
      <c r="Q20" s="15" t="str">
        <f>IF('Pivot 1996'!AR23=0,"*",('Pivot 1996'!AR23-'Pivot 2016'!AQ23)/'Pivot 1996'!AR23*-1)</f>
        <v>*</v>
      </c>
      <c r="R20" s="15">
        <f>IF('Pivot 1996'!AS23=0,"*",('Pivot 1996'!AS23-'Pivot 2016'!AR23)/'Pivot 1996'!AS23*-1)</f>
        <v>-6.7463706233987938E-2</v>
      </c>
      <c r="S20" s="15">
        <f>IF('Pivot 1996'!AT23=0,"*",('Pivot 1996'!AT23-'Pivot 2016'!AS23)/'Pivot 1996'!AT23*-1)</f>
        <v>-1.2359550561797751E-2</v>
      </c>
      <c r="T20" s="15">
        <f>IF('Pivot 1996'!AU23=0,"*",('Pivot 1996'!AU23-'Pivot 2016'!AT23)/'Pivot 1996'!AU23*-1)</f>
        <v>-5.1162790697674522E-2</v>
      </c>
      <c r="U20" s="15">
        <f>IF('Pivot 1996'!AV23=0,"*",('Pivot 1996'!AV23-'Pivot 2016'!AU23)/'Pivot 1996'!AV23*-1)</f>
        <v>-4.6578963932775191E-2</v>
      </c>
      <c r="V20" s="15">
        <f>IF('Pivot 1996'!AW23=0,"*",('Pivot 1996'!AW23-'Pivot 2016'!AV23)/'Pivot 1996'!AW23*-1)</f>
        <v>-0.14197636581606443</v>
      </c>
      <c r="W20" s="15" t="str">
        <f>IF('Pivot 1996'!AX23=0,"*",('Pivot 1996'!AX23-'Pivot 2016'!AW23)/'Pivot 1996'!AX23*-1)</f>
        <v>*</v>
      </c>
      <c r="X20" s="15">
        <f>IF('Pivot 1996'!AY23=0,"*",('Pivot 1996'!AY23-'Pivot 2016'!AX23)/'Pivot 1996'!AY23*-1)</f>
        <v>-8.4883720930232581E-2</v>
      </c>
      <c r="Y20" s="15">
        <f>IF('Pivot 1996'!AZ23=0,"*",('Pivot 1996'!AZ23-'Pivot 2016'!AY23)/'Pivot 1996'!AZ23*-1)</f>
        <v>2.5316455696202615E-2</v>
      </c>
      <c r="Z20" s="15" t="str">
        <f>IF('Pivot 1996'!BA23=0,"*",('Pivot 1996'!BA23-'Pivot 2016'!AZ23)/'Pivot 1996'!BA23*-1)</f>
        <v>*</v>
      </c>
    </row>
    <row r="21" spans="1:26" x14ac:dyDescent="0.2">
      <c r="A21" t="s">
        <v>44</v>
      </c>
      <c r="B21">
        <v>81.101699999999994</v>
      </c>
      <c r="C21" s="15">
        <f>IF('Pivot 1996'!AD24=0,"*",('Pivot 1996'!AD24-'Pivot 2016'!AC24)/'Pivot 1996'!AD24*-1)</f>
        <v>-0.27544910179640725</v>
      </c>
      <c r="D21" s="15" t="str">
        <f>IF('Pivot 1996'!AE24=0,"*",('Pivot 1996'!AE24-'Pivot 2016'!AD24)/'Pivot 1996'!AE24*-1)</f>
        <v>*</v>
      </c>
      <c r="E21" s="15">
        <f>IF('Pivot 1996'!AF24=0,"*",('Pivot 1996'!AF24-'Pivot 2016'!AE24)/'Pivot 1996'!AF24*-1)</f>
        <v>5.9849225988375162E-3</v>
      </c>
      <c r="F21" s="15">
        <f>IF('Pivot 1996'!AG24=0,"*",('Pivot 1996'!AG24-'Pivot 2016'!AF24)/'Pivot 1996'!AG24*-1)</f>
        <v>0.26621315192743761</v>
      </c>
      <c r="G21" s="15">
        <f>IF('Pivot 1996'!AH24=0,"*",('Pivot 1996'!AH24-'Pivot 2016'!AG24)/'Pivot 1996'!AH24*-1)</f>
        <v>0</v>
      </c>
      <c r="H21" s="15">
        <f>IF('Pivot 1996'!AI24=0,"*",('Pivot 1996'!AI24-'Pivot 2016'!AH24)/'Pivot 1996'!AI24*-1)</f>
        <v>0</v>
      </c>
      <c r="I21" s="15" t="str">
        <f>IF('Pivot 1996'!AJ24=0,"*",('Pivot 1996'!AJ24-'Pivot 2016'!AI24)/'Pivot 1996'!AJ24*-1)</f>
        <v>*</v>
      </c>
      <c r="J21" s="15" t="str">
        <f>IF('Pivot 1996'!AK24=0,"*",('Pivot 1996'!AK24-'Pivot 2016'!AJ24)/'Pivot 1996'!AK24*-1)</f>
        <v>*</v>
      </c>
      <c r="K21" s="15">
        <f>IF('Pivot 1996'!AL24=0,"*",('Pivot 1996'!AL24-'Pivot 2016'!AK24)/'Pivot 1996'!AL24*-1)</f>
        <v>-2.1505376344085999E-2</v>
      </c>
      <c r="L21" s="15">
        <f>IF('Pivot 1996'!AM24=0,"*",('Pivot 1996'!AM24-'Pivot 2016'!AL24)/'Pivot 1996'!AM24*-1)</f>
        <v>-5.1354757403906784E-2</v>
      </c>
      <c r="M21" s="15">
        <f>IF('Pivot 1996'!AN24=0,"*",('Pivot 1996'!AN24-'Pivot 2016'!AM24)/'Pivot 1996'!AN24*-1)</f>
        <v>1.3636363636363635</v>
      </c>
      <c r="N21" s="15">
        <f>IF('Pivot 1996'!AO24=0,"*",('Pivot 1996'!AO24-'Pivot 2016'!AN24)/'Pivot 1996'!AO24*-1)</f>
        <v>0.23880088570941904</v>
      </c>
      <c r="O21" s="15">
        <f>IF('Pivot 1996'!AP24=0,"*",('Pivot 1996'!AP24-'Pivot 2016'!AO24)/'Pivot 1996'!AP24*-1)</f>
        <v>0.3633405639913232</v>
      </c>
      <c r="P21" s="15">
        <f>IF('Pivot 1996'!AQ24=0,"*",('Pivot 1996'!AQ24-'Pivot 2016'!AP24)/'Pivot 1996'!AQ24*-1)</f>
        <v>-8.1781128106236584E-2</v>
      </c>
      <c r="Q21" s="15">
        <f>IF('Pivot 1996'!AR24=0,"*",('Pivot 1996'!AR24-'Pivot 2016'!AQ24)/'Pivot 1996'!AR24*-1)</f>
        <v>0</v>
      </c>
      <c r="R21" s="15">
        <f>IF('Pivot 1996'!AS24=0,"*",('Pivot 1996'!AS24-'Pivot 2016'!AR24)/'Pivot 1996'!AS24*-1)</f>
        <v>4.2372881355932125E-2</v>
      </c>
      <c r="S21" s="15">
        <f>IF('Pivot 1996'!AT24=0,"*",('Pivot 1996'!AT24-'Pivot 2016'!AS24)/'Pivot 1996'!AT24*-1)</f>
        <v>0</v>
      </c>
      <c r="T21" s="15">
        <f>IF('Pivot 1996'!AU24=0,"*",('Pivot 1996'!AU24-'Pivot 2016'!AT24)/'Pivot 1996'!AU24*-1)</f>
        <v>-1.2393493415956705E-2</v>
      </c>
      <c r="U21" s="15">
        <f>IF('Pivot 1996'!AV24=0,"*",('Pivot 1996'!AV24-'Pivot 2016'!AU24)/'Pivot 1996'!AV24*-1)</f>
        <v>-9.4855305466237938E-2</v>
      </c>
      <c r="V21" s="15">
        <f>IF('Pivot 1996'!AW24=0,"*",('Pivot 1996'!AW24-'Pivot 2016'!AV24)/'Pivot 1996'!AW24*-1)</f>
        <v>2.6029411764705881E-2</v>
      </c>
      <c r="W21" s="15" t="str">
        <f>IF('Pivot 1996'!AX24=0,"*",('Pivot 1996'!AX24-'Pivot 2016'!AW24)/'Pivot 1996'!AX24*-1)</f>
        <v>*</v>
      </c>
      <c r="X21" s="15">
        <f>IF('Pivot 1996'!AY24=0,"*",('Pivot 1996'!AY24-'Pivot 2016'!AX24)/'Pivot 1996'!AY24*-1)</f>
        <v>-5.6701030927834982E-2</v>
      </c>
      <c r="Y21" s="15">
        <f>IF('Pivot 1996'!AZ24=0,"*",('Pivot 1996'!AZ24-'Pivot 2016'!AY24)/'Pivot 1996'!AZ24*-1)</f>
        <v>0</v>
      </c>
      <c r="Z21" s="15" t="str">
        <f>IF('Pivot 1996'!BA24=0,"*",('Pivot 1996'!BA24-'Pivot 2016'!AZ24)/'Pivot 1996'!BA24*-1)</f>
        <v>*</v>
      </c>
    </row>
    <row r="22" spans="1:26" x14ac:dyDescent="0.2">
      <c r="A22" t="s">
        <v>50</v>
      </c>
      <c r="B22">
        <v>104.25060000000001</v>
      </c>
      <c r="C22" s="15">
        <f>IF('Pivot 1996'!AD25=0,"*",('Pivot 1996'!AD25-'Pivot 2016'!AC25)/'Pivot 1996'!AD25*-1)</f>
        <v>-0.51977401129943501</v>
      </c>
      <c r="D22" s="15" t="str">
        <f>IF('Pivot 1996'!AE25=0,"*",('Pivot 1996'!AE25-'Pivot 2016'!AD25)/'Pivot 1996'!AE25*-1)</f>
        <v>*</v>
      </c>
      <c r="E22" s="15">
        <f>IF('Pivot 1996'!AF25=0,"*",('Pivot 1996'!AF25-'Pivot 2016'!AE25)/'Pivot 1996'!AF25*-1)</f>
        <v>-3.01672125495605E-2</v>
      </c>
      <c r="F22" s="15">
        <f>IF('Pivot 1996'!AG25=0,"*",('Pivot 1996'!AG25-'Pivot 2016'!AF25)/'Pivot 1996'!AG25*-1)</f>
        <v>2.7575020275750286E-2</v>
      </c>
      <c r="G22" s="15" t="str">
        <f>IF('Pivot 1996'!AH25=0,"*",('Pivot 1996'!AH25-'Pivot 2016'!AG25)/'Pivot 1996'!AH25*-1)</f>
        <v>*</v>
      </c>
      <c r="H22" s="15">
        <f>IF('Pivot 1996'!AI25=0,"*",('Pivot 1996'!AI25-'Pivot 2016'!AH25)/'Pivot 1996'!AI25*-1)</f>
        <v>0</v>
      </c>
      <c r="I22" s="15" t="str">
        <f>IF('Pivot 1996'!AJ25=0,"*",('Pivot 1996'!AJ25-'Pivot 2016'!AI25)/'Pivot 1996'!AJ25*-1)</f>
        <v>*</v>
      </c>
      <c r="J22" s="15">
        <f>IF('Pivot 1996'!AK25=0,"*",('Pivot 1996'!AK25-'Pivot 2016'!AJ25)/'Pivot 1996'!AK25*-1)</f>
        <v>0</v>
      </c>
      <c r="K22" s="15">
        <f>IF('Pivot 1996'!AL25=0,"*",('Pivot 1996'!AL25-'Pivot 2016'!AK25)/'Pivot 1996'!AL25*-1)</f>
        <v>-6.7816635160680552E-2</v>
      </c>
      <c r="L22" s="15">
        <f>IF('Pivot 1996'!AM25=0,"*",('Pivot 1996'!AM25-'Pivot 2016'!AL25)/'Pivot 1996'!AM25*-1)</f>
        <v>-0.21472392638036814</v>
      </c>
      <c r="M22" s="15">
        <f>IF('Pivot 1996'!AN25=0,"*",('Pivot 1996'!AN25-'Pivot 2016'!AM25)/'Pivot 1996'!AN25*-1)</f>
        <v>2.3011707710940809E-2</v>
      </c>
      <c r="N22" s="15">
        <f>IF('Pivot 1996'!AO25=0,"*",('Pivot 1996'!AO25-'Pivot 2016'!AN25)/'Pivot 1996'!AO25*-1)</f>
        <v>2.0148823560236787E-2</v>
      </c>
      <c r="O22" s="15">
        <f>IF('Pivot 1996'!AP25=0,"*",('Pivot 1996'!AP25-'Pivot 2016'!AO25)/'Pivot 1996'!AP25*-1)</f>
        <v>2.6178823894973922E-2</v>
      </c>
      <c r="P22" s="15">
        <f>IF('Pivot 1996'!AQ25=0,"*",('Pivot 1996'!AQ25-'Pivot 2016'!AP25)/'Pivot 1996'!AQ25*-1)</f>
        <v>-5.4859567589412045E-2</v>
      </c>
      <c r="Q22" s="15" t="str">
        <f>IF('Pivot 1996'!AR25=0,"*",('Pivot 1996'!AR25-'Pivot 2016'!AQ25)/'Pivot 1996'!AR25*-1)</f>
        <v>*</v>
      </c>
      <c r="R22" s="15">
        <f>IF('Pivot 1996'!AS25=0,"*",('Pivot 1996'!AS25-'Pivot 2016'!AR25)/'Pivot 1996'!AS25*-1)</f>
        <v>0</v>
      </c>
      <c r="S22" s="15">
        <f>IF('Pivot 1996'!AT25=0,"*",('Pivot 1996'!AT25-'Pivot 2016'!AS25)/'Pivot 1996'!AT25*-1)</f>
        <v>-3.7593984962405978E-3</v>
      </c>
      <c r="T22" s="15">
        <f>IF('Pivot 1996'!AU25=0,"*",('Pivot 1996'!AU25-'Pivot 2016'!AT25)/'Pivot 1996'!AU25*-1)</f>
        <v>0</v>
      </c>
      <c r="U22" s="15">
        <f>IF('Pivot 1996'!AV25=0,"*",('Pivot 1996'!AV25-'Pivot 2016'!AU25)/'Pivot 1996'!AV25*-1)</f>
        <v>0</v>
      </c>
      <c r="V22" s="15">
        <f>IF('Pivot 1996'!AW25=0,"*",('Pivot 1996'!AW25-'Pivot 2016'!AV25)/'Pivot 1996'!AW25*-1)</f>
        <v>-8.1920903954802282E-2</v>
      </c>
      <c r="W22" s="15" t="str">
        <f>IF('Pivot 1996'!AX25=0,"*",('Pivot 1996'!AX25-'Pivot 2016'!AW25)/'Pivot 1996'!AX25*-1)</f>
        <v>*</v>
      </c>
      <c r="X22" s="15">
        <f>IF('Pivot 1996'!AY25=0,"*",('Pivot 1996'!AY25-'Pivot 2016'!AX25)/'Pivot 1996'!AY25*-1)</f>
        <v>0</v>
      </c>
      <c r="Y22" s="15">
        <f>IF('Pivot 1996'!AZ25=0,"*",('Pivot 1996'!AZ25-'Pivot 2016'!AY25)/'Pivot 1996'!AZ25*-1)</f>
        <v>-8.9285714285714274E-2</v>
      </c>
      <c r="Z22" s="15" t="str">
        <f>IF('Pivot 1996'!BA25=0,"*",('Pivot 1996'!BA25-'Pivot 2016'!AZ25)/'Pivot 1996'!BA25*-1)</f>
        <v>*</v>
      </c>
    </row>
    <row r="23" spans="1:26" x14ac:dyDescent="0.2">
      <c r="A23" t="s">
        <v>58</v>
      </c>
      <c r="B23">
        <v>95.138099999999994</v>
      </c>
      <c r="C23" s="15">
        <f>IF('Pivot 1996'!AD26=0,"*",('Pivot 1996'!AD26-'Pivot 2016'!AC26)/'Pivot 1996'!AD26*-1)</f>
        <v>-6.3414634146341409E-2</v>
      </c>
      <c r="D23" s="15">
        <f>IF('Pivot 1996'!AE26=0,"*",('Pivot 1996'!AE26-'Pivot 2016'!AD26)/'Pivot 1996'!AE26*-1)</f>
        <v>-0.13868613138686137</v>
      </c>
      <c r="E23" s="15">
        <f>IF('Pivot 1996'!AF26=0,"*",('Pivot 1996'!AF26-'Pivot 2016'!AE26)/'Pivot 1996'!AF26*-1)</f>
        <v>-2.2409702082783877E-3</v>
      </c>
      <c r="F23" s="15">
        <f>IF('Pivot 1996'!AG26=0,"*",('Pivot 1996'!AG26-'Pivot 2016'!AF26)/'Pivot 1996'!AG26*-1)</f>
        <v>2.2119557608847845E-2</v>
      </c>
      <c r="G23" s="15">
        <f>IF('Pivot 1996'!AH26=0,"*",('Pivot 1996'!AH26-'Pivot 2016'!AG26)/'Pivot 1996'!AH26*-1)</f>
        <v>0</v>
      </c>
      <c r="H23" s="15">
        <f>IF('Pivot 1996'!AI26=0,"*",('Pivot 1996'!AI26-'Pivot 2016'!AH26)/'Pivot 1996'!AI26*-1)</f>
        <v>0</v>
      </c>
      <c r="I23" s="15" t="str">
        <f>IF('Pivot 1996'!AJ26=0,"*",('Pivot 1996'!AJ26-'Pivot 2016'!AI26)/'Pivot 1996'!AJ26*-1)</f>
        <v>*</v>
      </c>
      <c r="J23" s="15" t="str">
        <f>IF('Pivot 1996'!AK26=0,"*",('Pivot 1996'!AK26-'Pivot 2016'!AJ26)/'Pivot 1996'!AK26*-1)</f>
        <v>*</v>
      </c>
      <c r="K23" s="15">
        <f>IF('Pivot 1996'!AL26=0,"*",('Pivot 1996'!AL26-'Pivot 2016'!AK26)/'Pivot 1996'!AL26*-1)</f>
        <v>-1.161326871026638E-2</v>
      </c>
      <c r="L23" s="15">
        <f>IF('Pivot 1996'!AM26=0,"*",('Pivot 1996'!AM26-'Pivot 2016'!AL26)/'Pivot 1996'!AM26*-1)</f>
        <v>6.6346755685374514E-2</v>
      </c>
      <c r="M23" s="15">
        <f>IF('Pivot 1996'!AN26=0,"*",('Pivot 1996'!AN26-'Pivot 2016'!AM26)/'Pivot 1996'!AN26*-1)</f>
        <v>5.1792828685259105E-2</v>
      </c>
      <c r="N23" s="15">
        <f>IF('Pivot 1996'!AO26=0,"*",('Pivot 1996'!AO26-'Pivot 2016'!AN26)/'Pivot 1996'!AO26*-1)</f>
        <v>1.6126350789692521E-2</v>
      </c>
      <c r="O23" s="15">
        <f>IF('Pivot 1996'!AP26=0,"*",('Pivot 1996'!AP26-'Pivot 2016'!AO26)/'Pivot 1996'!AP26*-1)</f>
        <v>4.9999999999999961E-2</v>
      </c>
      <c r="P23" s="15">
        <f>IF('Pivot 1996'!AQ26=0,"*",('Pivot 1996'!AQ26-'Pivot 2016'!AP26)/'Pivot 1996'!AQ26*-1)</f>
        <v>-1.1458256576523532E-2</v>
      </c>
      <c r="Q23" s="15" t="str">
        <f>IF('Pivot 1996'!AR26=0,"*",('Pivot 1996'!AR26-'Pivot 2016'!AQ26)/'Pivot 1996'!AR26*-1)</f>
        <v>*</v>
      </c>
      <c r="R23" s="15">
        <f>IF('Pivot 1996'!AS26=0,"*",('Pivot 1996'!AS26-'Pivot 2016'!AR26)/'Pivot 1996'!AS26*-1)</f>
        <v>-7.6923076923077038E-2</v>
      </c>
      <c r="S23" s="15">
        <f>IF('Pivot 1996'!AT26=0,"*",('Pivot 1996'!AT26-'Pivot 2016'!AS26)/'Pivot 1996'!AT26*-1)</f>
        <v>7.3917634635693053E-3</v>
      </c>
      <c r="T23" s="15">
        <f>IF('Pivot 1996'!AU26=0,"*",('Pivot 1996'!AU26-'Pivot 2016'!AT26)/'Pivot 1996'!AU26*-1)</f>
        <v>-1.4084507042253509E-2</v>
      </c>
      <c r="U23" s="15">
        <f>IF('Pivot 1996'!AV26=0,"*",('Pivot 1996'!AV26-'Pivot 2016'!AU26)/'Pivot 1996'!AV26*-1)</f>
        <v>1.4127144298688214E-2</v>
      </c>
      <c r="V23" s="15">
        <f>IF('Pivot 1996'!AW26=0,"*",('Pivot 1996'!AW26-'Pivot 2016'!AV26)/'Pivot 1996'!AW26*-1)</f>
        <v>9.4149293880296039E-3</v>
      </c>
      <c r="W23" s="15" t="str">
        <f>IF('Pivot 1996'!AX26=0,"*",('Pivot 1996'!AX26-'Pivot 2016'!AW26)/'Pivot 1996'!AX26*-1)</f>
        <v>*</v>
      </c>
      <c r="X23" s="15">
        <f>IF('Pivot 1996'!AY26=0,"*",('Pivot 1996'!AY26-'Pivot 2016'!AX26)/'Pivot 1996'!AY26*-1)</f>
        <v>0</v>
      </c>
      <c r="Y23" s="15">
        <f>IF('Pivot 1996'!AZ26=0,"*",('Pivot 1996'!AZ26-'Pivot 2016'!AY26)/'Pivot 1996'!AZ26*-1)</f>
        <v>0</v>
      </c>
      <c r="Z23" s="15" t="str">
        <f>IF('Pivot 1996'!BA26=0,"*",('Pivot 1996'!BA26-'Pivot 2016'!AZ26)/'Pivot 1996'!BA26*-1)</f>
        <v>*</v>
      </c>
    </row>
    <row r="24" spans="1:26" x14ac:dyDescent="0.2">
      <c r="A24" t="s">
        <v>53</v>
      </c>
      <c r="B24">
        <v>70.688699999999997</v>
      </c>
      <c r="C24" s="15">
        <f>IF('Pivot 1996'!AD27=0,"*",('Pivot 1996'!AD27-'Pivot 2016'!AC27)/'Pivot 1996'!AD27*-1)</f>
        <v>-0.12426035502958575</v>
      </c>
      <c r="D24" s="15">
        <f>IF('Pivot 1996'!AE27=0,"*",('Pivot 1996'!AE27-'Pivot 2016'!AD27)/'Pivot 1996'!AE27*-1)</f>
        <v>0</v>
      </c>
      <c r="E24" s="15">
        <f>IF('Pivot 1996'!AF27=0,"*",('Pivot 1996'!AF27-'Pivot 2016'!AE27)/'Pivot 1996'!AF27*-1)</f>
        <v>-9.0312869583916034E-3</v>
      </c>
      <c r="F24" s="15">
        <f>IF('Pivot 1996'!AG27=0,"*",('Pivot 1996'!AG27-'Pivot 2016'!AF27)/'Pivot 1996'!AG27*-1)</f>
        <v>2.9966887417218632E-2</v>
      </c>
      <c r="G24" s="15" t="str">
        <f>IF('Pivot 1996'!AH27=0,"*",('Pivot 1996'!AH27-'Pivot 2016'!AG27)/'Pivot 1996'!AH27*-1)</f>
        <v>*</v>
      </c>
      <c r="H24" s="15">
        <f>IF('Pivot 1996'!AI27=0,"*",('Pivot 1996'!AI27-'Pivot 2016'!AH27)/'Pivot 1996'!AI27*-1)</f>
        <v>0</v>
      </c>
      <c r="I24" s="15" t="str">
        <f>IF('Pivot 1996'!AJ27=0,"*",('Pivot 1996'!AJ27-'Pivot 2016'!AI27)/'Pivot 1996'!AJ27*-1)</f>
        <v>*</v>
      </c>
      <c r="J24" s="15" t="str">
        <f>IF('Pivot 1996'!AK27=0,"*",('Pivot 1996'!AK27-'Pivot 2016'!AJ27)/'Pivot 1996'!AK27*-1)</f>
        <v>*</v>
      </c>
      <c r="K24" s="15">
        <f>IF('Pivot 1996'!AL27=0,"*",('Pivot 1996'!AL27-'Pivot 2016'!AK27)/'Pivot 1996'!AL27*-1)</f>
        <v>-1.3330196816435474E-2</v>
      </c>
      <c r="L24" s="15">
        <f>IF('Pivot 1996'!AM27=0,"*",('Pivot 1996'!AM27-'Pivot 2016'!AL27)/'Pivot 1996'!AM27*-1)</f>
        <v>3.0591153369160913E-2</v>
      </c>
      <c r="M24" s="15">
        <f>IF('Pivot 1996'!AN27=0,"*",('Pivot 1996'!AN27-'Pivot 2016'!AM27)/'Pivot 1996'!AN27*-1)</f>
        <v>0.34166666666666662</v>
      </c>
      <c r="N24" s="15">
        <f>IF('Pivot 1996'!AO27=0,"*",('Pivot 1996'!AO27-'Pivot 2016'!AN27)/'Pivot 1996'!AO27*-1)</f>
        <v>3.4812428556583265E-2</v>
      </c>
      <c r="O24" s="15">
        <f>IF('Pivot 1996'!AP27=0,"*",('Pivot 1996'!AP27-'Pivot 2016'!AO27)/'Pivot 1996'!AP27*-1)</f>
        <v>0.13686967910936479</v>
      </c>
      <c r="P24" s="15">
        <f>IF('Pivot 1996'!AQ27=0,"*",('Pivot 1996'!AQ27-'Pivot 2016'!AP27)/'Pivot 1996'!AQ27*-1)</f>
        <v>-1.9602676924698293E-2</v>
      </c>
      <c r="Q24" s="15">
        <f>IF('Pivot 1996'!AR27=0,"*",('Pivot 1996'!AR27-'Pivot 2016'!AQ27)/'Pivot 1996'!AR27*-1)</f>
        <v>0</v>
      </c>
      <c r="R24" s="15">
        <f>IF('Pivot 1996'!AS27=0,"*",('Pivot 1996'!AS27-'Pivot 2016'!AR27)/'Pivot 1996'!AS27*-1)</f>
        <v>1.5463917525773151E-2</v>
      </c>
      <c r="S24" s="15">
        <f>IF('Pivot 1996'!AT27=0,"*",('Pivot 1996'!AT27-'Pivot 2016'!AS27)/'Pivot 1996'!AT27*-1)</f>
        <v>0</v>
      </c>
      <c r="T24" s="15">
        <f>IF('Pivot 1996'!AU27=0,"*",('Pivot 1996'!AU27-'Pivot 2016'!AT27)/'Pivot 1996'!AU27*-1)</f>
        <v>0</v>
      </c>
      <c r="U24" s="15">
        <f>IF('Pivot 1996'!AV27=0,"*",('Pivot 1996'!AV27-'Pivot 2016'!AU27)/'Pivot 1996'!AV27*-1)</f>
        <v>-3.6496350364964231E-3</v>
      </c>
      <c r="V24" s="15">
        <f>IF('Pivot 1996'!AW27=0,"*",('Pivot 1996'!AW27-'Pivot 2016'!AV27)/'Pivot 1996'!AW27*-1)</f>
        <v>-6.3313609467455637E-2</v>
      </c>
      <c r="W24" s="15" t="str">
        <f>IF('Pivot 1996'!AX27=0,"*",('Pivot 1996'!AX27-'Pivot 2016'!AW27)/'Pivot 1996'!AX27*-1)</f>
        <v>*</v>
      </c>
      <c r="X24" s="15">
        <f>IF('Pivot 1996'!AY27=0,"*",('Pivot 1996'!AY27-'Pivot 2016'!AX27)/'Pivot 1996'!AY27*-1)</f>
        <v>-1.2531328320801402E-3</v>
      </c>
      <c r="Y24" s="15">
        <f>IF('Pivot 1996'!AZ27=0,"*",('Pivot 1996'!AZ27-'Pivot 2016'!AY27)/'Pivot 1996'!AZ27*-1)</f>
        <v>8.3333333333333218E-2</v>
      </c>
      <c r="Z24" s="15" t="str">
        <f>IF('Pivot 1996'!BA27=0,"*",('Pivot 1996'!BA27-'Pivot 2016'!AZ27)/'Pivot 1996'!BA27*-1)</f>
        <v>*</v>
      </c>
    </row>
    <row r="25" spans="1:26" x14ac:dyDescent="0.2">
      <c r="A25" t="s">
        <v>61</v>
      </c>
      <c r="B25">
        <v>49.734000000000002</v>
      </c>
      <c r="C25" s="15">
        <f>IF('Pivot 1996'!AD28=0,"*",('Pivot 1996'!AD28-'Pivot 2016'!AC28)/'Pivot 1996'!AD28*-1)</f>
        <v>4.1474654377880157E-2</v>
      </c>
      <c r="D25" s="15">
        <f>IF('Pivot 1996'!AE28=0,"*",('Pivot 1996'!AE28-'Pivot 2016'!AD28)/'Pivot 1996'!AE28*-1)</f>
        <v>10</v>
      </c>
      <c r="E25" s="15">
        <f>IF('Pivot 1996'!AF28=0,"*",('Pivot 1996'!AF28-'Pivot 2016'!AE28)/'Pivot 1996'!AF28*-1)</f>
        <v>0.13920559029054796</v>
      </c>
      <c r="F25" s="15">
        <f>IF('Pivot 1996'!AG28=0,"*",('Pivot 1996'!AG28-'Pivot 2016'!AF28)/'Pivot 1996'!AG28*-1)</f>
        <v>6.9427527405602971E-2</v>
      </c>
      <c r="G25" s="15" t="str">
        <f>IF('Pivot 1996'!AH28=0,"*",('Pivot 1996'!AH28-'Pivot 2016'!AG28)/'Pivot 1996'!AH28*-1)</f>
        <v>*</v>
      </c>
      <c r="H25" s="15">
        <f>IF('Pivot 1996'!AI28=0,"*",('Pivot 1996'!AI28-'Pivot 2016'!AH28)/'Pivot 1996'!AI28*-1)</f>
        <v>0</v>
      </c>
      <c r="I25" s="15" t="str">
        <f>IF('Pivot 1996'!AJ28=0,"*",('Pivot 1996'!AJ28-'Pivot 2016'!AI28)/'Pivot 1996'!AJ28*-1)</f>
        <v>*</v>
      </c>
      <c r="J25" s="15" t="str">
        <f>IF('Pivot 1996'!AK28=0,"*",('Pivot 1996'!AK28-'Pivot 2016'!AJ28)/'Pivot 1996'!AK28*-1)</f>
        <v>*</v>
      </c>
      <c r="K25" s="15">
        <f>IF('Pivot 1996'!AL28=0,"*",('Pivot 1996'!AL28-'Pivot 2016'!AK28)/'Pivot 1996'!AL28*-1)</f>
        <v>-8.6641787689402436E-2</v>
      </c>
      <c r="L25" s="15">
        <f>IF('Pivot 1996'!AM28=0,"*",('Pivot 1996'!AM28-'Pivot 2016'!AL28)/'Pivot 1996'!AM28*-1)</f>
        <v>-8.4396871140387346E-3</v>
      </c>
      <c r="M25" s="15">
        <f>IF('Pivot 1996'!AN28=0,"*",('Pivot 1996'!AN28-'Pivot 2016'!AM28)/'Pivot 1996'!AN28*-1)</f>
        <v>0.3</v>
      </c>
      <c r="N25" s="15">
        <f>IF('Pivot 1996'!AO28=0,"*",('Pivot 1996'!AO28-'Pivot 2016'!AN28)/'Pivot 1996'!AO28*-1)</f>
        <v>6.3498738435660146E-2</v>
      </c>
      <c r="O25" s="15">
        <f>IF('Pivot 1996'!AP28=0,"*",('Pivot 1996'!AP28-'Pivot 2016'!AO28)/'Pivot 1996'!AP28*-1)</f>
        <v>4.9315068493150649E-2</v>
      </c>
      <c r="P25" s="15">
        <f>IF('Pivot 1996'!AQ28=0,"*",('Pivot 1996'!AQ28-'Pivot 2016'!AP28)/'Pivot 1996'!AQ28*-1)</f>
        <v>-5.2736516797926361E-2</v>
      </c>
      <c r="Q25" s="15">
        <f>IF('Pivot 1996'!AR28=0,"*",('Pivot 1996'!AR28-'Pivot 2016'!AQ28)/'Pivot 1996'!AR28*-1)</f>
        <v>0</v>
      </c>
      <c r="R25" s="15">
        <f>IF('Pivot 1996'!AS28=0,"*",('Pivot 1996'!AS28-'Pivot 2016'!AR28)/'Pivot 1996'!AS28*-1)</f>
        <v>-2.2556390977443476E-2</v>
      </c>
      <c r="S25" s="15">
        <f>IF('Pivot 1996'!AT28=0,"*",('Pivot 1996'!AT28-'Pivot 2016'!AS28)/'Pivot 1996'!AT28*-1)</f>
        <v>2.638522427440533E-3</v>
      </c>
      <c r="T25" s="15">
        <f>IF('Pivot 1996'!AU28=0,"*",('Pivot 1996'!AU28-'Pivot 2016'!AT28)/'Pivot 1996'!AU28*-1)</f>
        <v>2.3121387283236948E-2</v>
      </c>
      <c r="U25" s="15">
        <f>IF('Pivot 1996'!AV28=0,"*",('Pivot 1996'!AV28-'Pivot 2016'!AU28)/'Pivot 1996'!AV28*-1)</f>
        <v>4.5871559633027546E-2</v>
      </c>
      <c r="V25" s="15">
        <f>IF('Pivot 1996'!AW28=0,"*",('Pivot 1996'!AW28-'Pivot 2016'!AV28)/'Pivot 1996'!AW28*-1)</f>
        <v>0.26494615670256205</v>
      </c>
      <c r="W25" s="15" t="str">
        <f>IF('Pivot 1996'!AX28=0,"*",('Pivot 1996'!AX28-'Pivot 2016'!AW28)/'Pivot 1996'!AX28*-1)</f>
        <v>*</v>
      </c>
      <c r="X25" s="15">
        <f>IF('Pivot 1996'!AY28=0,"*",('Pivot 1996'!AY28-'Pivot 2016'!AX28)/'Pivot 1996'!AY28*-1)</f>
        <v>0</v>
      </c>
      <c r="Y25" s="15">
        <f>IF('Pivot 1996'!AZ28=0,"*",('Pivot 1996'!AZ28-'Pivot 2016'!AY28)/'Pivot 1996'!AZ28*-1)</f>
        <v>0</v>
      </c>
      <c r="Z25" s="15" t="str">
        <f>IF('Pivot 1996'!BA28=0,"*",('Pivot 1996'!BA28-'Pivot 2016'!AZ28)/'Pivot 1996'!BA28*-1)</f>
        <v>*</v>
      </c>
    </row>
    <row r="26" spans="1:26" x14ac:dyDescent="0.2">
      <c r="A26" t="s">
        <v>60</v>
      </c>
      <c r="B26">
        <v>134.703</v>
      </c>
      <c r="C26" s="15">
        <f>IF('Pivot 1996'!AD29=0,"*",('Pivot 1996'!AD29-'Pivot 2016'!AC29)/'Pivot 1996'!AD29*-1)</f>
        <v>-0.18171296296296288</v>
      </c>
      <c r="D26" s="15">
        <f>IF('Pivot 1996'!AE29=0,"*",('Pivot 1996'!AE29-'Pivot 2016'!AD29)/'Pivot 1996'!AE29*-1)</f>
        <v>0.48648648648648657</v>
      </c>
      <c r="E26" s="15">
        <f>IF('Pivot 1996'!AF29=0,"*",('Pivot 1996'!AF29-'Pivot 2016'!AE29)/'Pivot 1996'!AF29*-1)</f>
        <v>0.12585329527119279</v>
      </c>
      <c r="F26" s="15">
        <f>IF('Pivot 1996'!AG29=0,"*",('Pivot 1996'!AG29-'Pivot 2016'!AF29)/'Pivot 1996'!AG29*-1)</f>
        <v>0.2132132132132131</v>
      </c>
      <c r="G26" s="15" t="str">
        <f>IF('Pivot 1996'!AH29=0,"*",('Pivot 1996'!AH29-'Pivot 2016'!AG29)/'Pivot 1996'!AH29*-1)</f>
        <v>*</v>
      </c>
      <c r="H26" s="15">
        <f>IF('Pivot 1996'!AI29=0,"*",('Pivot 1996'!AI29-'Pivot 2016'!AH29)/'Pivot 1996'!AI29*-1)</f>
        <v>0</v>
      </c>
      <c r="I26" s="15" t="str">
        <f>IF('Pivot 1996'!AJ29=0,"*",('Pivot 1996'!AJ29-'Pivot 2016'!AI29)/'Pivot 1996'!AJ29*-1)</f>
        <v>*</v>
      </c>
      <c r="J26" s="15" t="str">
        <f>IF('Pivot 1996'!AK29=0,"*",('Pivot 1996'!AK29-'Pivot 2016'!AJ29)/'Pivot 1996'!AK29*-1)</f>
        <v>*</v>
      </c>
      <c r="K26" s="15">
        <f>IF('Pivot 1996'!AL29=0,"*",('Pivot 1996'!AL29-'Pivot 2016'!AK29)/'Pivot 1996'!AL29*-1)</f>
        <v>-0.2194178774328045</v>
      </c>
      <c r="L26" s="15">
        <f>IF('Pivot 1996'!AM29=0,"*",('Pivot 1996'!AM29-'Pivot 2016'!AL29)/'Pivot 1996'!AM29*-1)</f>
        <v>9.5738147875214966E-2</v>
      </c>
      <c r="M26" s="15">
        <f>IF('Pivot 1996'!AN29=0,"*",('Pivot 1996'!AN29-'Pivot 2016'!AM29)/'Pivot 1996'!AN29*-1)</f>
        <v>0.10925306577480484</v>
      </c>
      <c r="N26" s="15">
        <f>IF('Pivot 1996'!AO29=0,"*",('Pivot 1996'!AO29-'Pivot 2016'!AN29)/'Pivot 1996'!AO29*-1)</f>
        <v>9.7002290608505015E-2</v>
      </c>
      <c r="O26" s="15">
        <f>IF('Pivot 1996'!AP29=0,"*",('Pivot 1996'!AP29-'Pivot 2016'!AO29)/'Pivot 1996'!AP29*-1)</f>
        <v>0.14294851295171093</v>
      </c>
      <c r="P26" s="15">
        <f>IF('Pivot 1996'!AQ29=0,"*",('Pivot 1996'!AQ29-'Pivot 2016'!AP29)/'Pivot 1996'!AQ29*-1)</f>
        <v>6.1019382627421955E-3</v>
      </c>
      <c r="Q26" s="15">
        <f>IF('Pivot 1996'!AR29=0,"*",('Pivot 1996'!AR29-'Pivot 2016'!AQ29)/'Pivot 1996'!AR29*-1)</f>
        <v>1.685393258426969E-2</v>
      </c>
      <c r="R26" s="15">
        <f>IF('Pivot 1996'!AS29=0,"*",('Pivot 1996'!AS29-'Pivot 2016'!AR29)/'Pivot 1996'!AS29*-1)</f>
        <v>-5.5613850996851989E-2</v>
      </c>
      <c r="S26" s="15">
        <f>IF('Pivot 1996'!AT29=0,"*",('Pivot 1996'!AT29-'Pivot 2016'!AS29)/'Pivot 1996'!AT29*-1)</f>
        <v>2.2099447513815215E-4</v>
      </c>
      <c r="T26" s="15">
        <f>IF('Pivot 1996'!AU29=0,"*",('Pivot 1996'!AU29-'Pivot 2016'!AT29)/'Pivot 1996'!AU29*-1)</f>
        <v>3.4742795583086371E-2</v>
      </c>
      <c r="U26" s="15">
        <f>IF('Pivot 1996'!AV29=0,"*",('Pivot 1996'!AV29-'Pivot 2016'!AU29)/'Pivot 1996'!AV29*-1)</f>
        <v>-0.27754237288135603</v>
      </c>
      <c r="V26" s="15">
        <f>IF('Pivot 1996'!AW29=0,"*",('Pivot 1996'!AW29-'Pivot 2016'!AV29)/'Pivot 1996'!AW29*-1)</f>
        <v>0.63237682728749323</v>
      </c>
      <c r="W26" s="15" t="str">
        <f>IF('Pivot 1996'!AX29=0,"*",('Pivot 1996'!AX29-'Pivot 2016'!AW29)/'Pivot 1996'!AX29*-1)</f>
        <v>*</v>
      </c>
      <c r="X26" s="15">
        <f>IF('Pivot 1996'!AY29=0,"*",('Pivot 1996'!AY29-'Pivot 2016'!AX29)/'Pivot 1996'!AY29*-1)</f>
        <v>-7.9207920792079153E-2</v>
      </c>
      <c r="Y26" s="15">
        <f>IF('Pivot 1996'!AZ29=0,"*",('Pivot 1996'!AZ29-'Pivot 2016'!AY29)/'Pivot 1996'!AZ29*-1)</f>
        <v>8.1561316632683505E-3</v>
      </c>
      <c r="Z26" s="15" t="str">
        <f>IF('Pivot 1996'!BA29=0,"*",('Pivot 1996'!BA29-'Pivot 2016'!AZ29)/'Pivot 1996'!BA29*-1)</f>
        <v>*</v>
      </c>
    </row>
    <row r="27" spans="1:26" x14ac:dyDescent="0.2">
      <c r="A27" t="s">
        <v>59</v>
      </c>
      <c r="B27">
        <v>110.59739999999999</v>
      </c>
      <c r="C27" s="15">
        <f>IF('Pivot 1996'!AD30=0,"*",('Pivot 1996'!AD30-'Pivot 2016'!AC30)/'Pivot 1996'!AD30*-1)</f>
        <v>0.43656716417910435</v>
      </c>
      <c r="D27" s="15">
        <f>IF('Pivot 1996'!AE30=0,"*",('Pivot 1996'!AE30-'Pivot 2016'!AD30)/'Pivot 1996'!AE30*-1)</f>
        <v>0</v>
      </c>
      <c r="E27" s="15">
        <f>IF('Pivot 1996'!AF30=0,"*",('Pivot 1996'!AF30-'Pivot 2016'!AE30)/'Pivot 1996'!AF30*-1)</f>
        <v>1.27582968065123E-2</v>
      </c>
      <c r="F27" s="15">
        <f>IF('Pivot 1996'!AG30=0,"*",('Pivot 1996'!AG30-'Pivot 2016'!AF30)/'Pivot 1996'!AG30*-1)</f>
        <v>7.1585660875302382E-2</v>
      </c>
      <c r="G27" s="15" t="str">
        <f>IF('Pivot 1996'!AH30=0,"*",('Pivot 1996'!AH30-'Pivot 2016'!AG30)/'Pivot 1996'!AH30*-1)</f>
        <v>*</v>
      </c>
      <c r="H27" s="15">
        <f>IF('Pivot 1996'!AI30=0,"*",('Pivot 1996'!AI30-'Pivot 2016'!AH30)/'Pivot 1996'!AI30*-1)</f>
        <v>0</v>
      </c>
      <c r="I27" s="15" t="str">
        <f>IF('Pivot 1996'!AJ30=0,"*",('Pivot 1996'!AJ30-'Pivot 2016'!AI30)/'Pivot 1996'!AJ30*-1)</f>
        <v>*</v>
      </c>
      <c r="J27" s="15" t="str">
        <f>IF('Pivot 1996'!AK30=0,"*",('Pivot 1996'!AK30-'Pivot 2016'!AJ30)/'Pivot 1996'!AK30*-1)</f>
        <v>*</v>
      </c>
      <c r="K27" s="15">
        <f>IF('Pivot 1996'!AL30=0,"*",('Pivot 1996'!AL30-'Pivot 2016'!AK30)/'Pivot 1996'!AL30*-1)</f>
        <v>-7.4404620993324136E-2</v>
      </c>
      <c r="L27" s="15">
        <f>IF('Pivot 1996'!AM30=0,"*",('Pivot 1996'!AM30-'Pivot 2016'!AL30)/'Pivot 1996'!AM30*-1)</f>
        <v>9.1632505425608995E-2</v>
      </c>
      <c r="M27" s="15">
        <f>IF('Pivot 1996'!AN30=0,"*",('Pivot 1996'!AN30-'Pivot 2016'!AM30)/'Pivot 1996'!AN30*-1)</f>
        <v>0.82649253731343253</v>
      </c>
      <c r="N27" s="15">
        <f>IF('Pivot 1996'!AO30=0,"*",('Pivot 1996'!AO30-'Pivot 2016'!AN30)/'Pivot 1996'!AO30*-1)</f>
        <v>8.5212361416099822E-2</v>
      </c>
      <c r="O27" s="15">
        <f>IF('Pivot 1996'!AP30=0,"*",('Pivot 1996'!AP30-'Pivot 2016'!AO30)/'Pivot 1996'!AP30*-1)</f>
        <v>0.29802513464991015</v>
      </c>
      <c r="P27" s="15">
        <f>IF('Pivot 1996'!AQ30=0,"*",('Pivot 1996'!AQ30-'Pivot 2016'!AP30)/'Pivot 1996'!AQ30*-1)</f>
        <v>-3.2439716994753891E-2</v>
      </c>
      <c r="Q27" s="15">
        <f>IF('Pivot 1996'!AR30=0,"*",('Pivot 1996'!AR30-'Pivot 2016'!AQ30)/'Pivot 1996'!AR30*-1)</f>
        <v>-0.15151515151515144</v>
      </c>
      <c r="R27" s="15">
        <f>IF('Pivot 1996'!AS30=0,"*",('Pivot 1996'!AS30-'Pivot 2016'!AR30)/'Pivot 1996'!AS30*-1)</f>
        <v>1.5151515151515062E-2</v>
      </c>
      <c r="S27" s="15">
        <f>IF('Pivot 1996'!AT30=0,"*",('Pivot 1996'!AT30-'Pivot 2016'!AS30)/'Pivot 1996'!AT30*-1)</f>
        <v>-3.7821482602117375E-3</v>
      </c>
      <c r="T27" s="15">
        <f>IF('Pivot 1996'!AU30=0,"*",('Pivot 1996'!AU30-'Pivot 2016'!AT30)/'Pivot 1996'!AU30*-1)</f>
        <v>0</v>
      </c>
      <c r="U27" s="15">
        <f>IF('Pivot 1996'!AV30=0,"*",('Pivot 1996'!AV30-'Pivot 2016'!AU30)/'Pivot 1996'!AV30*-1)</f>
        <v>-3.5897435897435299E-3</v>
      </c>
      <c r="V27" s="15">
        <f>IF('Pivot 1996'!AW30=0,"*",('Pivot 1996'!AW30-'Pivot 2016'!AV30)/'Pivot 1996'!AW30*-1)</f>
        <v>-0.11395759717314487</v>
      </c>
      <c r="W27" s="15" t="str">
        <f>IF('Pivot 1996'!AX30=0,"*",('Pivot 1996'!AX30-'Pivot 2016'!AW30)/'Pivot 1996'!AX30*-1)</f>
        <v>*</v>
      </c>
      <c r="X27" s="15">
        <f>IF('Pivot 1996'!AY30=0,"*",('Pivot 1996'!AY30-'Pivot 2016'!AX30)/'Pivot 1996'!AY30*-1)</f>
        <v>0</v>
      </c>
      <c r="Y27" s="15">
        <f>IF('Pivot 1996'!AZ30=0,"*",('Pivot 1996'!AZ30-'Pivot 2016'!AY30)/'Pivot 1996'!AZ30*-1)</f>
        <v>3.1496062992126095E-2</v>
      </c>
      <c r="Z27" s="15" t="str">
        <f>IF('Pivot 1996'!BA30=0,"*",('Pivot 1996'!BA30-'Pivot 2016'!AZ30)/'Pivot 1996'!BA30*-1)</f>
        <v>*</v>
      </c>
    </row>
    <row r="28" spans="1:26" x14ac:dyDescent="0.2">
      <c r="A28" t="s">
        <v>52</v>
      </c>
      <c r="B28">
        <v>92.582999999999998</v>
      </c>
      <c r="C28" s="15">
        <f>IF('Pivot 1996'!AD31=0,"*",('Pivot 1996'!AD31-'Pivot 2016'!AC31)/'Pivot 1996'!AD31*-1)</f>
        <v>-0.37058823529411761</v>
      </c>
      <c r="D28" s="15">
        <f>IF('Pivot 1996'!AE31=0,"*",('Pivot 1996'!AE31-'Pivot 2016'!AD31)/'Pivot 1996'!AE31*-1)</f>
        <v>-1.2345679012345715E-2</v>
      </c>
      <c r="E28" s="15">
        <f>IF('Pivot 1996'!AF31=0,"*",('Pivot 1996'!AF31-'Pivot 2016'!AE31)/'Pivot 1996'!AF31*-1)</f>
        <v>-3.0494081317550128E-2</v>
      </c>
      <c r="F28" s="15">
        <f>IF('Pivot 1996'!AG31=0,"*",('Pivot 1996'!AG31-'Pivot 2016'!AF31)/'Pivot 1996'!AG31*-1)</f>
        <v>4.960059446405353E-2</v>
      </c>
      <c r="G28" s="15" t="str">
        <f>IF('Pivot 1996'!AH31=0,"*",('Pivot 1996'!AH31-'Pivot 2016'!AG31)/'Pivot 1996'!AH31*-1)</f>
        <v>*</v>
      </c>
      <c r="H28" s="15">
        <f>IF('Pivot 1996'!AI31=0,"*",('Pivot 1996'!AI31-'Pivot 2016'!AH31)/'Pivot 1996'!AI31*-1)</f>
        <v>0</v>
      </c>
      <c r="I28" s="15" t="str">
        <f>IF('Pivot 1996'!AJ31=0,"*",('Pivot 1996'!AJ31-'Pivot 2016'!AI31)/'Pivot 1996'!AJ31*-1)</f>
        <v>*</v>
      </c>
      <c r="J28" s="15" t="str">
        <f>IF('Pivot 1996'!AK31=0,"*",('Pivot 1996'!AK31-'Pivot 2016'!AJ31)/'Pivot 1996'!AK31*-1)</f>
        <v>*</v>
      </c>
      <c r="K28" s="15">
        <f>IF('Pivot 1996'!AL31=0,"*",('Pivot 1996'!AL31-'Pivot 2016'!AK31)/'Pivot 1996'!AL31*-1)</f>
        <v>-9.4757724126287315E-2</v>
      </c>
      <c r="L28" s="15">
        <f>IF('Pivot 1996'!AM31=0,"*",('Pivot 1996'!AM31-'Pivot 2016'!AL31)/'Pivot 1996'!AM31*-1)</f>
        <v>0.11820652173913049</v>
      </c>
      <c r="M28" s="15">
        <f>IF('Pivot 1996'!AN31=0,"*",('Pivot 1996'!AN31-'Pivot 2016'!AM31)/'Pivot 1996'!AN31*-1)</f>
        <v>0.11902470324029504</v>
      </c>
      <c r="N28" s="15">
        <f>IF('Pivot 1996'!AO31=0,"*",('Pivot 1996'!AO31-'Pivot 2016'!AN31)/'Pivot 1996'!AO31*-1)</f>
        <v>5.2708063312517255E-2</v>
      </c>
      <c r="O28" s="15">
        <f>IF('Pivot 1996'!AP31=0,"*",('Pivot 1996'!AP31-'Pivot 2016'!AO31)/'Pivot 1996'!AP31*-1)</f>
        <v>6.3371022876676272E-2</v>
      </c>
      <c r="P28" s="15">
        <f>IF('Pivot 1996'!AQ31=0,"*",('Pivot 1996'!AQ31-'Pivot 2016'!AP31)/'Pivot 1996'!AQ31*-1)</f>
        <v>-4.5298619051807598E-2</v>
      </c>
      <c r="Q28" s="15">
        <f>IF('Pivot 1996'!AR31=0,"*",('Pivot 1996'!AR31-'Pivot 2016'!AQ31)/'Pivot 1996'!AR31*-1)</f>
        <v>0</v>
      </c>
      <c r="R28" s="15">
        <f>IF('Pivot 1996'!AS31=0,"*",('Pivot 1996'!AS31-'Pivot 2016'!AR31)/'Pivot 1996'!AS31*-1)</f>
        <v>-1.5404364569961476E-2</v>
      </c>
      <c r="S28" s="15">
        <f>IF('Pivot 1996'!AT31=0,"*",('Pivot 1996'!AT31-'Pivot 2016'!AS31)/'Pivot 1996'!AT31*-1)</f>
        <v>4.6082949308756983E-3</v>
      </c>
      <c r="T28" s="15">
        <f>IF('Pivot 1996'!AU31=0,"*",('Pivot 1996'!AU31-'Pivot 2016'!AT31)/'Pivot 1996'!AU31*-1)</f>
        <v>-3.9682539682539351E-3</v>
      </c>
      <c r="U28" s="15">
        <f>IF('Pivot 1996'!AV31=0,"*",('Pivot 1996'!AV31-'Pivot 2016'!AU31)/'Pivot 1996'!AV31*-1)</f>
        <v>-8.7527352297592266E-3</v>
      </c>
      <c r="V28" s="15">
        <f>IF('Pivot 1996'!AW31=0,"*",('Pivot 1996'!AW31-'Pivot 2016'!AV31)/'Pivot 1996'!AW31*-1)</f>
        <v>-4.7117794486215551E-2</v>
      </c>
      <c r="W28" s="15" t="str">
        <f>IF('Pivot 1996'!AX31=0,"*",('Pivot 1996'!AX31-'Pivot 2016'!AW31)/'Pivot 1996'!AX31*-1)</f>
        <v>*</v>
      </c>
      <c r="X28" s="15">
        <f>IF('Pivot 1996'!AY31=0,"*",('Pivot 1996'!AY31-'Pivot 2016'!AX31)/'Pivot 1996'!AY31*-1)</f>
        <v>0</v>
      </c>
      <c r="Y28" s="15">
        <f>IF('Pivot 1996'!AZ31=0,"*",('Pivot 1996'!AZ31-'Pivot 2016'!AY31)/'Pivot 1996'!AZ31*-1)</f>
        <v>-5.4644808743168948E-3</v>
      </c>
      <c r="Z28" s="15" t="str">
        <f>IF('Pivot 1996'!BA31=0,"*",('Pivot 1996'!BA31-'Pivot 2016'!AZ31)/'Pivot 1996'!BA31*-1)</f>
        <v>*</v>
      </c>
    </row>
    <row r="29" spans="1:26" x14ac:dyDescent="0.2">
      <c r="A29" t="s">
        <v>46</v>
      </c>
      <c r="B29">
        <v>154.69110000000001</v>
      </c>
      <c r="C29" s="15">
        <f>IF('Pivot 1996'!AD32=0,"*",('Pivot 1996'!AD32-'Pivot 2016'!AC32)/'Pivot 1996'!AD32*-1)</f>
        <v>0.37028301886792464</v>
      </c>
      <c r="D29" s="15">
        <f>IF('Pivot 1996'!AE32=0,"*",('Pivot 1996'!AE32-'Pivot 2016'!AD32)/'Pivot 1996'!AE32*-1)</f>
        <v>0</v>
      </c>
      <c r="E29" s="15">
        <f>IF('Pivot 1996'!AF32=0,"*",('Pivot 1996'!AF32-'Pivot 2016'!AE32)/'Pivot 1996'!AF32*-1)</f>
        <v>-1.7653758542141365E-2</v>
      </c>
      <c r="F29" s="15">
        <f>IF('Pivot 1996'!AG32=0,"*",('Pivot 1996'!AG32-'Pivot 2016'!AF32)/'Pivot 1996'!AG32*-1)</f>
        <v>8.6600496277915578E-2</v>
      </c>
      <c r="G29" s="15">
        <f>IF('Pivot 1996'!AH32=0,"*",('Pivot 1996'!AH32-'Pivot 2016'!AG32)/'Pivot 1996'!AH32*-1)</f>
        <v>0</v>
      </c>
      <c r="H29" s="15">
        <f>IF('Pivot 1996'!AI32=0,"*",('Pivot 1996'!AI32-'Pivot 2016'!AH32)/'Pivot 1996'!AI32*-1)</f>
        <v>-0.12903225806451613</v>
      </c>
      <c r="I29" s="15" t="str">
        <f>IF('Pivot 1996'!AJ32=0,"*",('Pivot 1996'!AJ32-'Pivot 2016'!AI32)/'Pivot 1996'!AJ32*-1)</f>
        <v>*</v>
      </c>
      <c r="J29" s="15" t="str">
        <f>IF('Pivot 1996'!AK32=0,"*",('Pivot 1996'!AK32-'Pivot 2016'!AJ32)/'Pivot 1996'!AK32*-1)</f>
        <v>*</v>
      </c>
      <c r="K29" s="15">
        <f>IF('Pivot 1996'!AL32=0,"*",('Pivot 1996'!AL32-'Pivot 2016'!AK32)/'Pivot 1996'!AL32*-1)</f>
        <v>-7.0472298490943386E-2</v>
      </c>
      <c r="L29" s="15">
        <f>IF('Pivot 1996'!AM32=0,"*",('Pivot 1996'!AM32-'Pivot 2016'!AL32)/'Pivot 1996'!AM32*-1)</f>
        <v>0.11798972015990866</v>
      </c>
      <c r="M29" s="15">
        <f>IF('Pivot 1996'!AN32=0,"*",('Pivot 1996'!AN32-'Pivot 2016'!AM32)/'Pivot 1996'!AN32*-1)</f>
        <v>0.34228769497400352</v>
      </c>
      <c r="N29" s="15">
        <f>IF('Pivot 1996'!AO32=0,"*",('Pivot 1996'!AO32-'Pivot 2016'!AN32)/'Pivot 1996'!AO32*-1)</f>
        <v>0.11123307720453718</v>
      </c>
      <c r="O29" s="15">
        <f>IF('Pivot 1996'!AP32=0,"*",('Pivot 1996'!AP32-'Pivot 2016'!AO32)/'Pivot 1996'!AP32*-1)</f>
        <v>0.35208711433756817</v>
      </c>
      <c r="P29" s="15">
        <f>IF('Pivot 1996'!AQ32=0,"*",('Pivot 1996'!AQ32-'Pivot 2016'!AP32)/'Pivot 1996'!AQ32*-1)</f>
        <v>-3.9094650205761312E-2</v>
      </c>
      <c r="Q29" s="15" t="str">
        <f>IF('Pivot 1996'!AR32=0,"*",('Pivot 1996'!AR32-'Pivot 2016'!AQ32)/'Pivot 1996'!AR32*-1)</f>
        <v>*</v>
      </c>
      <c r="R29" s="15">
        <f>IF('Pivot 1996'!AS32=0,"*",('Pivot 1996'!AS32-'Pivot 2016'!AR32)/'Pivot 1996'!AS32*-1)</f>
        <v>-1.6220028208744595E-2</v>
      </c>
      <c r="S29" s="15">
        <f>IF('Pivot 1996'!AT32=0,"*",('Pivot 1996'!AT32-'Pivot 2016'!AS32)/'Pivot 1996'!AT32*-1)</f>
        <v>-8.0587817018251736E-3</v>
      </c>
      <c r="T29" s="15">
        <f>IF('Pivot 1996'!AU32=0,"*",('Pivot 1996'!AU32-'Pivot 2016'!AT32)/'Pivot 1996'!AU32*-1)</f>
        <v>4.9309664694280053E-2</v>
      </c>
      <c r="U29" s="15">
        <f>IF('Pivot 1996'!AV32=0,"*",('Pivot 1996'!AV32-'Pivot 2016'!AU32)/'Pivot 1996'!AV32*-1)</f>
        <v>2.1862190122974724E-2</v>
      </c>
      <c r="V29" s="15">
        <f>IF('Pivot 1996'!AW32=0,"*",('Pivot 1996'!AW32-'Pivot 2016'!AV32)/'Pivot 1996'!AW32*-1)</f>
        <v>-3.3813145029875084E-2</v>
      </c>
      <c r="W29" s="15" t="str">
        <f>IF('Pivot 1996'!AX32=0,"*",('Pivot 1996'!AX32-'Pivot 2016'!AW32)/'Pivot 1996'!AX32*-1)</f>
        <v>*</v>
      </c>
      <c r="X29" s="15">
        <f>IF('Pivot 1996'!AY32=0,"*",('Pivot 1996'!AY32-'Pivot 2016'!AX32)/'Pivot 1996'!AY32*-1)</f>
        <v>-1.2232415902140685E-2</v>
      </c>
      <c r="Y29" s="15">
        <f>IF('Pivot 1996'!AZ32=0,"*",('Pivot 1996'!AZ32-'Pivot 2016'!AY32)/'Pivot 1996'!AZ32*-1)</f>
        <v>7.0351758793969724E-2</v>
      </c>
      <c r="Z29" s="15" t="str">
        <f>IF('Pivot 1996'!BA32=0,"*",('Pivot 1996'!BA32-'Pivot 2016'!AZ32)/'Pivot 1996'!BA32*-1)</f>
        <v>*</v>
      </c>
    </row>
    <row r="30" spans="1:26" x14ac:dyDescent="0.2">
      <c r="A30" t="s">
        <v>41</v>
      </c>
      <c r="B30">
        <v>64.4148</v>
      </c>
      <c r="C30" s="15">
        <f>IF('Pivot 1996'!AD33=0,"*",('Pivot 1996'!AD33-'Pivot 2016'!AC33)/'Pivot 1996'!AD33*-1)</f>
        <v>-0.26765188834154346</v>
      </c>
      <c r="D30" s="15">
        <f>IF('Pivot 1996'!AE33=0,"*",('Pivot 1996'!AE33-'Pivot 2016'!AD33)/'Pivot 1996'!AE33*-1)</f>
        <v>0.26666666666666672</v>
      </c>
      <c r="E30" s="15">
        <f>IF('Pivot 1996'!AF33=0,"*",('Pivot 1996'!AF33-'Pivot 2016'!AE33)/'Pivot 1996'!AF33*-1)</f>
        <v>7.334273624823702E-2</v>
      </c>
      <c r="F30" s="15">
        <f>IF('Pivot 1996'!AG33=0,"*",('Pivot 1996'!AG33-'Pivot 2016'!AF33)/'Pivot 1996'!AG33*-1)</f>
        <v>0.10656167979002629</v>
      </c>
      <c r="G30" s="15">
        <f>IF('Pivot 1996'!AH33=0,"*",('Pivot 1996'!AH33-'Pivot 2016'!AG33)/'Pivot 1996'!AH33*-1)</f>
        <v>0</v>
      </c>
      <c r="H30" s="15">
        <f>IF('Pivot 1996'!AI33=0,"*",('Pivot 1996'!AI33-'Pivot 2016'!AH33)/'Pivot 1996'!AI33*-1)</f>
        <v>0</v>
      </c>
      <c r="I30" s="15" t="str">
        <f>IF('Pivot 1996'!AJ33=0,"*",('Pivot 1996'!AJ33-'Pivot 2016'!AI33)/'Pivot 1996'!AJ33*-1)</f>
        <v>*</v>
      </c>
      <c r="J30" s="15" t="str">
        <f>IF('Pivot 1996'!AK33=0,"*",('Pivot 1996'!AK33-'Pivot 2016'!AJ33)/'Pivot 1996'!AK33*-1)</f>
        <v>*</v>
      </c>
      <c r="K30" s="15">
        <f>IF('Pivot 1996'!AL33=0,"*",('Pivot 1996'!AL33-'Pivot 2016'!AK33)/'Pivot 1996'!AL33*-1)</f>
        <v>-3.754812770452147E-2</v>
      </c>
      <c r="L30" s="15">
        <f>IF('Pivot 1996'!AM33=0,"*",('Pivot 1996'!AM33-'Pivot 2016'!AL33)/'Pivot 1996'!AM33*-1)</f>
        <v>6.60501981505945E-2</v>
      </c>
      <c r="M30" s="15">
        <f>IF('Pivot 1996'!AN33=0,"*",('Pivot 1996'!AN33-'Pivot 2016'!AM33)/'Pivot 1996'!AN33*-1)</f>
        <v>3.3877038895859482E-2</v>
      </c>
      <c r="N30" s="15">
        <f>IF('Pivot 1996'!AO33=0,"*",('Pivot 1996'!AO33-'Pivot 2016'!AN33)/'Pivot 1996'!AO33*-1)</f>
        <v>5.2975326560232197E-2</v>
      </c>
      <c r="O30" s="15">
        <f>IF('Pivot 1996'!AP33=0,"*",('Pivot 1996'!AP33-'Pivot 2016'!AO33)/'Pivot 1996'!AP33*-1)</f>
        <v>3.4644995722839932E-2</v>
      </c>
      <c r="P30" s="15">
        <f>IF('Pivot 1996'!AQ33=0,"*",('Pivot 1996'!AQ33-'Pivot 2016'!AP33)/'Pivot 1996'!AQ33*-1)</f>
        <v>-5.7244129375276877E-2</v>
      </c>
      <c r="Q30" s="15" t="str">
        <f>IF('Pivot 1996'!AR33=0,"*",('Pivot 1996'!AR33-'Pivot 2016'!AQ33)/'Pivot 1996'!AR33*-1)</f>
        <v>*</v>
      </c>
      <c r="R30" s="15">
        <f>IF('Pivot 1996'!AS33=0,"*",('Pivot 1996'!AS33-'Pivot 2016'!AR33)/'Pivot 1996'!AS33*-1)</f>
        <v>7.5862068965517268E-2</v>
      </c>
      <c r="S30" s="15">
        <f>IF('Pivot 1996'!AT33=0,"*",('Pivot 1996'!AT33-'Pivot 2016'!AS33)/'Pivot 1996'!AT33*-1)</f>
        <v>2.5495750708215185E-2</v>
      </c>
      <c r="T30" s="15">
        <f>IF('Pivot 1996'!AU33=0,"*",('Pivot 1996'!AU33-'Pivot 2016'!AT33)/'Pivot 1996'!AU33*-1)</f>
        <v>-8.9041095890410954E-2</v>
      </c>
      <c r="U30" s="15">
        <f>IF('Pivot 1996'!AV33=0,"*",('Pivot 1996'!AV33-'Pivot 2016'!AU33)/'Pivot 1996'!AV33*-1)</f>
        <v>-4.5307443365695862E-3</v>
      </c>
      <c r="V30" s="15">
        <f>IF('Pivot 1996'!AW33=0,"*",('Pivot 1996'!AW33-'Pivot 2016'!AV33)/'Pivot 1996'!AW33*-1)</f>
        <v>0.13184747583243825</v>
      </c>
      <c r="W30" s="15" t="str">
        <f>IF('Pivot 1996'!AX33=0,"*",('Pivot 1996'!AX33-'Pivot 2016'!AW33)/'Pivot 1996'!AX33*-1)</f>
        <v>*</v>
      </c>
      <c r="X30" s="15">
        <f>IF('Pivot 1996'!AY33=0,"*",('Pivot 1996'!AY33-'Pivot 2016'!AX33)/'Pivot 1996'!AY33*-1)</f>
        <v>-7.1065989847715741E-2</v>
      </c>
      <c r="Y30" s="15">
        <f>IF('Pivot 1996'!AZ33=0,"*",('Pivot 1996'!AZ33-'Pivot 2016'!AY33)/'Pivot 1996'!AZ33*-1)</f>
        <v>0.18791946308724841</v>
      </c>
      <c r="Z30" s="15" t="str">
        <f>IF('Pivot 1996'!BA33=0,"*",('Pivot 1996'!BA33-'Pivot 2016'!AZ33)/'Pivot 1996'!BA33*-1)</f>
        <v>*</v>
      </c>
    </row>
    <row r="31" spans="1:26" x14ac:dyDescent="0.2">
      <c r="A31" t="s">
        <v>40</v>
      </c>
      <c r="B31">
        <v>55.112400000000001</v>
      </c>
      <c r="C31" s="15">
        <f>IF('Pivot 1996'!AD34=0,"*",('Pivot 1996'!AD34-'Pivot 2016'!AC34)/'Pivot 1996'!AD34*-1)</f>
        <v>-0.34011627906976744</v>
      </c>
      <c r="D31" s="15">
        <f>IF('Pivot 1996'!AE34=0,"*",('Pivot 1996'!AE34-'Pivot 2016'!AD34)/'Pivot 1996'!AE34*-1)</f>
        <v>0</v>
      </c>
      <c r="E31" s="15">
        <f>IF('Pivot 1996'!AF34=0,"*",('Pivot 1996'!AF34-'Pivot 2016'!AE34)/'Pivot 1996'!AF34*-1)</f>
        <v>0.15953488372093019</v>
      </c>
      <c r="F31" s="15">
        <f>IF('Pivot 1996'!AG34=0,"*",('Pivot 1996'!AG34-'Pivot 2016'!AF34)/'Pivot 1996'!AG34*-1)</f>
        <v>2.4946236559139606E-2</v>
      </c>
      <c r="G31" s="15">
        <f>IF('Pivot 1996'!AH34=0,"*",('Pivot 1996'!AH34-'Pivot 2016'!AG34)/'Pivot 1996'!AH34*-1)</f>
        <v>0</v>
      </c>
      <c r="H31" s="15">
        <f>IF('Pivot 1996'!AI34=0,"*",('Pivot 1996'!AI34-'Pivot 2016'!AH34)/'Pivot 1996'!AI34*-1)</f>
        <v>0</v>
      </c>
      <c r="I31" s="15" t="str">
        <f>IF('Pivot 1996'!AJ34=0,"*",('Pivot 1996'!AJ34-'Pivot 2016'!AI34)/'Pivot 1996'!AJ34*-1)</f>
        <v>*</v>
      </c>
      <c r="J31" s="15" t="str">
        <f>IF('Pivot 1996'!AK34=0,"*",('Pivot 1996'!AK34-'Pivot 2016'!AJ34)/'Pivot 1996'!AK34*-1)</f>
        <v>*</v>
      </c>
      <c r="K31" s="15">
        <f>IF('Pivot 1996'!AL34=0,"*",('Pivot 1996'!AL34-'Pivot 2016'!AK34)/'Pivot 1996'!AL34*-1)</f>
        <v>-5.2081021967223619E-2</v>
      </c>
      <c r="L31" s="15">
        <f>IF('Pivot 1996'!AM34=0,"*",('Pivot 1996'!AM34-'Pivot 2016'!AL34)/'Pivot 1996'!AM34*-1)</f>
        <v>9.5450959768603627E-2</v>
      </c>
      <c r="M31" s="15">
        <f>IF('Pivot 1996'!AN34=0,"*",('Pivot 1996'!AN34-'Pivot 2016'!AM34)/'Pivot 1996'!AN34*-1)</f>
        <v>4.2553191489361583E-2</v>
      </c>
      <c r="N31" s="15">
        <f>IF('Pivot 1996'!AO34=0,"*",('Pivot 1996'!AO34-'Pivot 2016'!AN34)/'Pivot 1996'!AO34*-1)</f>
        <v>6.0942968910850381E-2</v>
      </c>
      <c r="O31" s="15">
        <f>IF('Pivot 1996'!AP34=0,"*",('Pivot 1996'!AP34-'Pivot 2016'!AO34)/'Pivot 1996'!AP34*-1)</f>
        <v>0.14074074074074086</v>
      </c>
      <c r="P31" s="15">
        <f>IF('Pivot 1996'!AQ34=0,"*",('Pivot 1996'!AQ34-'Pivot 2016'!AP34)/'Pivot 1996'!AQ34*-1)</f>
        <v>-4.7002460183866432E-2</v>
      </c>
      <c r="Q31" s="15" t="str">
        <f>IF('Pivot 1996'!AR34=0,"*",('Pivot 1996'!AR34-'Pivot 2016'!AQ34)/'Pivot 1996'!AR34*-1)</f>
        <v>*</v>
      </c>
      <c r="R31" s="15">
        <f>IF('Pivot 1996'!AS34=0,"*",('Pivot 1996'!AS34-'Pivot 2016'!AR34)/'Pivot 1996'!AS34*-1)</f>
        <v>8.252427184466013E-2</v>
      </c>
      <c r="S31" s="15">
        <f>IF('Pivot 1996'!AT34=0,"*",('Pivot 1996'!AT34-'Pivot 2016'!AS34)/'Pivot 1996'!AT34*-1)</f>
        <v>-3.2171581769436977E-2</v>
      </c>
      <c r="T31" s="15">
        <f>IF('Pivot 1996'!AU34=0,"*",('Pivot 1996'!AU34-'Pivot 2016'!AT34)/'Pivot 1996'!AU34*-1)</f>
        <v>-0.14432989690721651</v>
      </c>
      <c r="U31" s="15">
        <f>IF('Pivot 1996'!AV34=0,"*",('Pivot 1996'!AV34-'Pivot 2016'!AU34)/'Pivot 1996'!AV34*-1)</f>
        <v>-5.0704225352112275E-3</v>
      </c>
      <c r="V31" s="15">
        <f>IF('Pivot 1996'!AW34=0,"*",('Pivot 1996'!AW34-'Pivot 2016'!AV34)/'Pivot 1996'!AW34*-1)</f>
        <v>0.26793872614888475</v>
      </c>
      <c r="W31" s="15" t="str">
        <f>IF('Pivot 1996'!AX34=0,"*",('Pivot 1996'!AX34-'Pivot 2016'!AW34)/'Pivot 1996'!AX34*-1)</f>
        <v>*</v>
      </c>
      <c r="X31" s="15">
        <f>IF('Pivot 1996'!AY34=0,"*",('Pivot 1996'!AY34-'Pivot 2016'!AX34)/'Pivot 1996'!AY34*-1)</f>
        <v>-0.26337448559670779</v>
      </c>
      <c r="Y31" s="15">
        <f>IF('Pivot 1996'!AZ34=0,"*",('Pivot 1996'!AZ34-'Pivot 2016'!AY34)/'Pivot 1996'!AZ34*-1)</f>
        <v>0.2955326460481098</v>
      </c>
      <c r="Z31" s="15" t="str">
        <f>IF('Pivot 1996'!BA34=0,"*",('Pivot 1996'!BA34-'Pivot 2016'!AZ34)/'Pivot 1996'!BA34*-1)</f>
        <v>*</v>
      </c>
    </row>
    <row r="32" spans="1:26" x14ac:dyDescent="0.2">
      <c r="A32" t="s">
        <v>38</v>
      </c>
      <c r="B32">
        <v>55.0152</v>
      </c>
      <c r="C32" s="15">
        <f>IF('Pivot 1996'!AD35=0,"*",('Pivot 1996'!AD35-'Pivot 2016'!AC35)/'Pivot 1996'!AD35*-1)</f>
        <v>-0.625</v>
      </c>
      <c r="D32" s="15">
        <f>IF('Pivot 1996'!AE35=0,"*",('Pivot 1996'!AE35-'Pivot 2016'!AD35)/'Pivot 1996'!AE35*-1)</f>
        <v>-0.66666666666666663</v>
      </c>
      <c r="E32" s="15">
        <f>IF('Pivot 1996'!AF35=0,"*",('Pivot 1996'!AF35-'Pivot 2016'!AE35)/'Pivot 1996'!AF35*-1)</f>
        <v>7.2313584140572276E-2</v>
      </c>
      <c r="F32" s="15">
        <f>IF('Pivot 1996'!AG35=0,"*",('Pivot 1996'!AG35-'Pivot 2016'!AF35)/'Pivot 1996'!AG35*-1)</f>
        <v>0.13860252004581888</v>
      </c>
      <c r="G32" s="15">
        <f>IF('Pivot 1996'!AH35=0,"*",('Pivot 1996'!AH35-'Pivot 2016'!AG35)/'Pivot 1996'!AH35*-1)</f>
        <v>0</v>
      </c>
      <c r="H32" s="15">
        <f>IF('Pivot 1996'!AI35=0,"*",('Pivot 1996'!AI35-'Pivot 2016'!AH35)/'Pivot 1996'!AI35*-1)</f>
        <v>0</v>
      </c>
      <c r="I32" s="15" t="str">
        <f>IF('Pivot 1996'!AJ35=0,"*",('Pivot 1996'!AJ35-'Pivot 2016'!AI35)/'Pivot 1996'!AJ35*-1)</f>
        <v>*</v>
      </c>
      <c r="J32" s="15">
        <f>IF('Pivot 1996'!AK35=0,"*",('Pivot 1996'!AK35-'Pivot 2016'!AJ35)/'Pivot 1996'!AK35*-1)</f>
        <v>0</v>
      </c>
      <c r="K32" s="15">
        <f>IF('Pivot 1996'!AL35=0,"*",('Pivot 1996'!AL35-'Pivot 2016'!AK35)/'Pivot 1996'!AL35*-1)</f>
        <v>-3.6436570282466961E-2</v>
      </c>
      <c r="L32" s="15">
        <f>IF('Pivot 1996'!AM35=0,"*",('Pivot 1996'!AM35-'Pivot 2016'!AL35)/'Pivot 1996'!AM35*-1)</f>
        <v>-0.27306839501961461</v>
      </c>
      <c r="M32" s="15">
        <f>IF('Pivot 1996'!AN35=0,"*",('Pivot 1996'!AN35-'Pivot 2016'!AM35)/'Pivot 1996'!AN35*-1)</f>
        <v>5.8823529411764691E-2</v>
      </c>
      <c r="N32" s="15">
        <f>IF('Pivot 1996'!AO35=0,"*",('Pivot 1996'!AO35-'Pivot 2016'!AN35)/'Pivot 1996'!AO35*-1)</f>
        <v>0.16592526690391468</v>
      </c>
      <c r="O32" s="15">
        <f>IF('Pivot 1996'!AP35=0,"*",('Pivot 1996'!AP35-'Pivot 2016'!AO35)/'Pivot 1996'!AP35*-1)</f>
        <v>0.29545454545454547</v>
      </c>
      <c r="P32" s="15">
        <f>IF('Pivot 1996'!AQ35=0,"*",('Pivot 1996'!AQ35-'Pivot 2016'!AP35)/'Pivot 1996'!AQ35*-1)</f>
        <v>8.1519167061050501E-2</v>
      </c>
      <c r="Q32" s="15">
        <f>IF('Pivot 1996'!AR35=0,"*",('Pivot 1996'!AR35-'Pivot 2016'!AQ35)/'Pivot 1996'!AR35*-1)</f>
        <v>0</v>
      </c>
      <c r="R32" s="15">
        <f>IF('Pivot 1996'!AS35=0,"*",('Pivot 1996'!AS35-'Pivot 2016'!AR35)/'Pivot 1996'!AS35*-1)</f>
        <v>-0.2857142857142857</v>
      </c>
      <c r="S32" s="15">
        <f>IF('Pivot 1996'!AT35=0,"*",('Pivot 1996'!AT35-'Pivot 2016'!AS35)/'Pivot 1996'!AT35*-1)</f>
        <v>4.0322580645161241E-2</v>
      </c>
      <c r="T32" s="15">
        <f>IF('Pivot 1996'!AU35=0,"*",('Pivot 1996'!AU35-'Pivot 2016'!AT35)/'Pivot 1996'!AU35*-1)</f>
        <v>0.25352112676056332</v>
      </c>
      <c r="U32" s="15">
        <f>IF('Pivot 1996'!AV35=0,"*",('Pivot 1996'!AV35-'Pivot 2016'!AU35)/'Pivot 1996'!AV35*-1)</f>
        <v>-1.315789473684211E-2</v>
      </c>
      <c r="V32" s="15">
        <f>IF('Pivot 1996'!AW35=0,"*",('Pivot 1996'!AW35-'Pivot 2016'!AV35)/'Pivot 1996'!AW35*-1)</f>
        <v>0.29328756674294437</v>
      </c>
      <c r="W32" s="15" t="str">
        <f>IF('Pivot 1996'!AX35=0,"*",('Pivot 1996'!AX35-'Pivot 2016'!AW35)/'Pivot 1996'!AX35*-1)</f>
        <v>*</v>
      </c>
      <c r="X32" s="15">
        <f>IF('Pivot 1996'!AY35=0,"*",('Pivot 1996'!AY35-'Pivot 2016'!AX35)/'Pivot 1996'!AY35*-1)</f>
        <v>-9.0090090090089673E-3</v>
      </c>
      <c r="Y32" s="15">
        <f>IF('Pivot 1996'!AZ35=0,"*",('Pivot 1996'!AZ35-'Pivot 2016'!AY35)/'Pivot 1996'!AZ35*-1)</f>
        <v>-0.10624999999999994</v>
      </c>
      <c r="Z32" s="15" t="str">
        <f>IF('Pivot 1996'!BA35=0,"*",('Pivot 1996'!BA35-'Pivot 2016'!AZ35)/'Pivot 1996'!BA35*-1)</f>
        <v>*</v>
      </c>
    </row>
    <row r="33" spans="1:26" x14ac:dyDescent="0.2">
      <c r="A33" t="s">
        <v>42</v>
      </c>
      <c r="B33">
        <v>29.655899999999999</v>
      </c>
      <c r="C33" s="15">
        <f>IF('Pivot 1996'!AD36=0,"*",('Pivot 1996'!AD36-'Pivot 2016'!AC36)/'Pivot 1996'!AD36*-1)</f>
        <v>-0.84250764525993882</v>
      </c>
      <c r="D33" s="15" t="str">
        <f>IF('Pivot 1996'!AE36=0,"*",('Pivot 1996'!AE36-'Pivot 2016'!AD36)/'Pivot 1996'!AE36*-1)</f>
        <v>*</v>
      </c>
      <c r="E33" s="15">
        <f>IF('Pivot 1996'!AF36=0,"*",('Pivot 1996'!AF36-'Pivot 2016'!AE36)/'Pivot 1996'!AF36*-1)</f>
        <v>5.8479532163742715E-2</v>
      </c>
      <c r="F33" s="15">
        <f>IF('Pivot 1996'!AG36=0,"*",('Pivot 1996'!AG36-'Pivot 2016'!AF36)/'Pivot 1996'!AG36*-1)</f>
        <v>3.271028037383171E-2</v>
      </c>
      <c r="G33" s="15" t="str">
        <f>IF('Pivot 1996'!AH36=0,"*",('Pivot 1996'!AH36-'Pivot 2016'!AG36)/'Pivot 1996'!AH36*-1)</f>
        <v>*</v>
      </c>
      <c r="H33" s="15">
        <f>IF('Pivot 1996'!AI36=0,"*",('Pivot 1996'!AI36-'Pivot 2016'!AH36)/'Pivot 1996'!AI36*-1)</f>
        <v>0</v>
      </c>
      <c r="I33" s="15" t="str">
        <f>IF('Pivot 1996'!AJ36=0,"*",('Pivot 1996'!AJ36-'Pivot 2016'!AI36)/'Pivot 1996'!AJ36*-1)</f>
        <v>*</v>
      </c>
      <c r="J33" s="15" t="str">
        <f>IF('Pivot 1996'!AK36=0,"*",('Pivot 1996'!AK36-'Pivot 2016'!AJ36)/'Pivot 1996'!AK36*-1)</f>
        <v>*</v>
      </c>
      <c r="K33" s="15">
        <f>IF('Pivot 1996'!AL36=0,"*",('Pivot 1996'!AL36-'Pivot 2016'!AK36)/'Pivot 1996'!AL36*-1)</f>
        <v>-7.9087690997893936E-2</v>
      </c>
      <c r="L33" s="15">
        <f>IF('Pivot 1996'!AM36=0,"*",('Pivot 1996'!AM36-'Pivot 2016'!AL36)/'Pivot 1996'!AM36*-1)</f>
        <v>0.16008316008315995</v>
      </c>
      <c r="M33" s="15">
        <f>IF('Pivot 1996'!AN36=0,"*",('Pivot 1996'!AN36-'Pivot 2016'!AM36)/'Pivot 1996'!AN36*-1)</f>
        <v>9.302325581395339E-2</v>
      </c>
      <c r="N33" s="15">
        <f>IF('Pivot 1996'!AO36=0,"*",('Pivot 1996'!AO36-'Pivot 2016'!AN36)/'Pivot 1996'!AO36*-1)</f>
        <v>6.2127659574467954E-2</v>
      </c>
      <c r="O33" s="15">
        <f>IF('Pivot 1996'!AP36=0,"*",('Pivot 1996'!AP36-'Pivot 2016'!AO36)/'Pivot 1996'!AP36*-1)</f>
        <v>7.0422535211267637E-2</v>
      </c>
      <c r="P33" s="15">
        <f>IF('Pivot 1996'!AQ36=0,"*",('Pivot 1996'!AQ36-'Pivot 2016'!AP36)/'Pivot 1996'!AQ36*-1)</f>
        <v>0.12805755395683463</v>
      </c>
      <c r="Q33" s="15" t="str">
        <f>IF('Pivot 1996'!AR36=0,"*",('Pivot 1996'!AR36-'Pivot 2016'!AQ36)/'Pivot 1996'!AR36*-1)</f>
        <v>*</v>
      </c>
      <c r="R33" s="15">
        <f>IF('Pivot 1996'!AS36=0,"*",('Pivot 1996'!AS36-'Pivot 2016'!AR36)/'Pivot 1996'!AS36*-1)</f>
        <v>0</v>
      </c>
      <c r="S33" s="15">
        <f>IF('Pivot 1996'!AT36=0,"*",('Pivot 1996'!AT36-'Pivot 2016'!AS36)/'Pivot 1996'!AT36*-1)</f>
        <v>0</v>
      </c>
      <c r="T33" s="15">
        <f>IF('Pivot 1996'!AU36=0,"*",('Pivot 1996'!AU36-'Pivot 2016'!AT36)/'Pivot 1996'!AU36*-1)</f>
        <v>0</v>
      </c>
      <c r="U33" s="15">
        <f>IF('Pivot 1996'!AV36=0,"*",('Pivot 1996'!AV36-'Pivot 2016'!AU36)/'Pivot 1996'!AV36*-1)</f>
        <v>2.6548672566371719E-2</v>
      </c>
      <c r="V33" s="15">
        <f>IF('Pivot 1996'!AW36=0,"*",('Pivot 1996'!AW36-'Pivot 2016'!AV36)/'Pivot 1996'!AW36*-1)</f>
        <v>0.68143261074458084</v>
      </c>
      <c r="W33" s="15" t="str">
        <f>IF('Pivot 1996'!AX36=0,"*",('Pivot 1996'!AX36-'Pivot 2016'!AW36)/'Pivot 1996'!AX36*-1)</f>
        <v>*</v>
      </c>
      <c r="X33" s="15">
        <f>IF('Pivot 1996'!AY36=0,"*",('Pivot 1996'!AY36-'Pivot 2016'!AX36)/'Pivot 1996'!AY36*-1)</f>
        <v>-2.4096385542168652E-2</v>
      </c>
      <c r="Y33" s="15">
        <f>IF('Pivot 1996'!AZ36=0,"*",('Pivot 1996'!AZ36-'Pivot 2016'!AY36)/'Pivot 1996'!AZ36*-1)</f>
        <v>0</v>
      </c>
      <c r="Z33" s="15" t="str">
        <f>IF('Pivot 1996'!BA36=0,"*",('Pivot 1996'!BA36-'Pivot 2016'!AZ36)/'Pivot 1996'!BA36*-1)</f>
        <v>*</v>
      </c>
    </row>
    <row r="34" spans="1:26" x14ac:dyDescent="0.2">
      <c r="A34" t="s">
        <v>39</v>
      </c>
      <c r="B34">
        <v>60.175800000000002</v>
      </c>
      <c r="C34" s="15">
        <f>IF('Pivot 1996'!AD37=0,"*",('Pivot 1996'!AD37-'Pivot 2016'!AC37)/'Pivot 1996'!AD37*-1)</f>
        <v>-0.52083333333333326</v>
      </c>
      <c r="D34" s="15">
        <f>IF('Pivot 1996'!AE37=0,"*",('Pivot 1996'!AE37-'Pivot 2016'!AD37)/'Pivot 1996'!AE37*-1)</f>
        <v>-0.29629629629629622</v>
      </c>
      <c r="E34" s="15">
        <f>IF('Pivot 1996'!AF37=0,"*",('Pivot 1996'!AF37-'Pivot 2016'!AE37)/'Pivot 1996'!AF37*-1)</f>
        <v>-8.7510620220900587E-2</v>
      </c>
      <c r="F34" s="15">
        <f>IF('Pivot 1996'!AG37=0,"*",('Pivot 1996'!AG37-'Pivot 2016'!AF37)/'Pivot 1996'!AG37*-1)</f>
        <v>0.35304501323918808</v>
      </c>
      <c r="G34" s="15">
        <f>IF('Pivot 1996'!AH37=0,"*",('Pivot 1996'!AH37-'Pivot 2016'!AG37)/'Pivot 1996'!AH37*-1)</f>
        <v>0</v>
      </c>
      <c r="H34" s="15">
        <f>IF('Pivot 1996'!AI37=0,"*",('Pivot 1996'!AI37-'Pivot 2016'!AH37)/'Pivot 1996'!AI37*-1)</f>
        <v>0</v>
      </c>
      <c r="I34" s="15" t="str">
        <f>IF('Pivot 1996'!AJ37=0,"*",('Pivot 1996'!AJ37-'Pivot 2016'!AI37)/'Pivot 1996'!AJ37*-1)</f>
        <v>*</v>
      </c>
      <c r="J34" s="15" t="str">
        <f>IF('Pivot 1996'!AK37=0,"*",('Pivot 1996'!AK37-'Pivot 2016'!AJ37)/'Pivot 1996'!AK37*-1)</f>
        <v>*</v>
      </c>
      <c r="K34" s="15">
        <f>IF('Pivot 1996'!AL37=0,"*",('Pivot 1996'!AL37-'Pivot 2016'!AK37)/'Pivot 1996'!AL37*-1)</f>
        <v>1.8315604254978836E-2</v>
      </c>
      <c r="L34" s="15">
        <f>IF('Pivot 1996'!AM37=0,"*",('Pivot 1996'!AM37-'Pivot 2016'!AL37)/'Pivot 1996'!AM37*-1)</f>
        <v>-0.21025056947608198</v>
      </c>
      <c r="M34" s="15">
        <f>IF('Pivot 1996'!AN37=0,"*",('Pivot 1996'!AN37-'Pivot 2016'!AM37)/'Pivot 1996'!AN37*-1)</f>
        <v>0.1011840688912809</v>
      </c>
      <c r="N34" s="15">
        <f>IF('Pivot 1996'!AO37=0,"*",('Pivot 1996'!AO37-'Pivot 2016'!AN37)/'Pivot 1996'!AO37*-1)</f>
        <v>0.29443568371254791</v>
      </c>
      <c r="O34" s="15">
        <f>IF('Pivot 1996'!AP37=0,"*",('Pivot 1996'!AP37-'Pivot 2016'!AO37)/'Pivot 1996'!AP37*-1)</f>
        <v>0.25270623366927958</v>
      </c>
      <c r="P34" s="15">
        <f>IF('Pivot 1996'!AQ37=0,"*",('Pivot 1996'!AQ37-'Pivot 2016'!AP37)/'Pivot 1996'!AQ37*-1)</f>
        <v>-0.16272256028848331</v>
      </c>
      <c r="Q34" s="15" t="str">
        <f>IF('Pivot 1996'!AR37=0,"*",('Pivot 1996'!AR37-'Pivot 2016'!AQ37)/'Pivot 1996'!AR37*-1)</f>
        <v>*</v>
      </c>
      <c r="R34" s="15">
        <f>IF('Pivot 1996'!AS37=0,"*",('Pivot 1996'!AS37-'Pivot 2016'!AR37)/'Pivot 1996'!AS37*-1)</f>
        <v>0.14285714285714282</v>
      </c>
      <c r="S34" s="15">
        <f>IF('Pivot 1996'!AT37=0,"*",('Pivot 1996'!AT37-'Pivot 2016'!AS37)/'Pivot 1996'!AT37*-1)</f>
        <v>0</v>
      </c>
      <c r="T34" s="15">
        <f>IF('Pivot 1996'!AU37=0,"*",('Pivot 1996'!AU37-'Pivot 2016'!AT37)/'Pivot 1996'!AU37*-1)</f>
        <v>-5.7692307692307682E-2</v>
      </c>
      <c r="U34" s="15">
        <f>IF('Pivot 1996'!AV37=0,"*",('Pivot 1996'!AV37-'Pivot 2016'!AU37)/'Pivot 1996'!AV37*-1)</f>
        <v>-8.7857279877230021E-2</v>
      </c>
      <c r="V34" s="15">
        <f>IF('Pivot 1996'!AW37=0,"*",('Pivot 1996'!AW37-'Pivot 2016'!AV37)/'Pivot 1996'!AW37*-1)</f>
        <v>8.6498683715682492E-2</v>
      </c>
      <c r="W34" s="15" t="str">
        <f>IF('Pivot 1996'!AX37=0,"*",('Pivot 1996'!AX37-'Pivot 2016'!AW37)/'Pivot 1996'!AX37*-1)</f>
        <v>*</v>
      </c>
      <c r="X34" s="15">
        <f>IF('Pivot 1996'!AY37=0,"*",('Pivot 1996'!AY37-'Pivot 2016'!AX37)/'Pivot 1996'!AY37*-1)</f>
        <v>-7.333333333333325E-2</v>
      </c>
      <c r="Y34" s="15">
        <f>IF('Pivot 1996'!AZ37=0,"*",('Pivot 1996'!AZ37-'Pivot 2016'!AY37)/'Pivot 1996'!AZ37*-1)</f>
        <v>0.27586206896551718</v>
      </c>
      <c r="Z34" s="15" t="str">
        <f>IF('Pivot 1996'!BA37=0,"*",('Pivot 1996'!BA37-'Pivot 2016'!AZ37)/'Pivot 1996'!BA37*-1)</f>
        <v>*</v>
      </c>
    </row>
    <row r="35" spans="1:26" x14ac:dyDescent="0.2">
      <c r="A35" t="s">
        <v>36</v>
      </c>
      <c r="B35">
        <v>36.7119</v>
      </c>
      <c r="C35" s="15">
        <f>IF('Pivot 1996'!AD38=0,"*",('Pivot 1996'!AD38-'Pivot 2016'!AC38)/'Pivot 1996'!AD38*-1)</f>
        <v>-0.63829787234042545</v>
      </c>
      <c r="D35" s="15">
        <f>IF('Pivot 1996'!AE38=0,"*",('Pivot 1996'!AE38-'Pivot 2016'!AD38)/'Pivot 1996'!AE38*-1)</f>
        <v>-1.0101010101010093E-2</v>
      </c>
      <c r="E35" s="15">
        <f>IF('Pivot 1996'!AF38=0,"*",('Pivot 1996'!AF38-'Pivot 2016'!AE38)/'Pivot 1996'!AF38*-1)</f>
        <v>-4.8048048048048152E-2</v>
      </c>
      <c r="F35" s="15">
        <f>IF('Pivot 1996'!AG38=0,"*",('Pivot 1996'!AG38-'Pivot 2016'!AF38)/'Pivot 1996'!AG38*-1)</f>
        <v>0.26986899563318784</v>
      </c>
      <c r="G35" s="15" t="str">
        <f>IF('Pivot 1996'!AH38=0,"*",('Pivot 1996'!AH38-'Pivot 2016'!AG38)/'Pivot 1996'!AH38*-1)</f>
        <v>*</v>
      </c>
      <c r="H35" s="15">
        <f>IF('Pivot 1996'!AI38=0,"*",('Pivot 1996'!AI38-'Pivot 2016'!AH38)/'Pivot 1996'!AI38*-1)</f>
        <v>-0.36363636363636365</v>
      </c>
      <c r="I35" s="15" t="str">
        <f>IF('Pivot 1996'!AJ38=0,"*",('Pivot 1996'!AJ38-'Pivot 2016'!AI38)/'Pivot 1996'!AJ38*-1)</f>
        <v>*</v>
      </c>
      <c r="J35" s="15" t="str">
        <f>IF('Pivot 1996'!AK38=0,"*",('Pivot 1996'!AK38-'Pivot 2016'!AJ38)/'Pivot 1996'!AK38*-1)</f>
        <v>*</v>
      </c>
      <c r="K35" s="15">
        <f>IF('Pivot 1996'!AL38=0,"*",('Pivot 1996'!AL38-'Pivot 2016'!AK38)/'Pivot 1996'!AL38*-1)</f>
        <v>-5.5614745365437875E-2</v>
      </c>
      <c r="L35" s="15">
        <f>IF('Pivot 1996'!AM38=0,"*",('Pivot 1996'!AM38-'Pivot 2016'!AL38)/'Pivot 1996'!AM38*-1)</f>
        <v>-0.17670286278381034</v>
      </c>
      <c r="M35" s="15">
        <f>IF('Pivot 1996'!AN38=0,"*",('Pivot 1996'!AN38-'Pivot 2016'!AM38)/'Pivot 1996'!AN38*-1)</f>
        <v>0.1106219042377546</v>
      </c>
      <c r="N35" s="15">
        <f>IF('Pivot 1996'!AO38=0,"*",('Pivot 1996'!AO38-'Pivot 2016'!AN38)/'Pivot 1996'!AO38*-1)</f>
        <v>9.2033182031616895E-2</v>
      </c>
      <c r="O35" s="15">
        <f>IF('Pivot 1996'!AP38=0,"*",('Pivot 1996'!AP38-'Pivot 2016'!AO38)/'Pivot 1996'!AP38*-1)</f>
        <v>0.13809742647058817</v>
      </c>
      <c r="P35" s="15">
        <f>IF('Pivot 1996'!AQ38=0,"*",('Pivot 1996'!AQ38-'Pivot 2016'!AP38)/'Pivot 1996'!AQ38*-1)</f>
        <v>-2.2845953002610941E-2</v>
      </c>
      <c r="Q35" s="15" t="str">
        <f>IF('Pivot 1996'!AR38=0,"*",('Pivot 1996'!AR38-'Pivot 2016'!AQ38)/'Pivot 1996'!AR38*-1)</f>
        <v>*</v>
      </c>
      <c r="R35" s="15">
        <f>IF('Pivot 1996'!AS38=0,"*",('Pivot 1996'!AS38-'Pivot 2016'!AR38)/'Pivot 1996'!AS38*-1)</f>
        <v>0.11595744680851072</v>
      </c>
      <c r="S35" s="15">
        <f>IF('Pivot 1996'!AT38=0,"*",('Pivot 1996'!AT38-'Pivot 2016'!AS38)/'Pivot 1996'!AT38*-1)</f>
        <v>-1.2195121951219433E-2</v>
      </c>
      <c r="T35" s="15">
        <f>IF('Pivot 1996'!AU38=0,"*",('Pivot 1996'!AU38-'Pivot 2016'!AT38)/'Pivot 1996'!AU38*-1)</f>
        <v>-0.13925729442970827</v>
      </c>
      <c r="U35" s="15">
        <f>IF('Pivot 1996'!AV38=0,"*",('Pivot 1996'!AV38-'Pivot 2016'!AU38)/'Pivot 1996'!AV38*-1)</f>
        <v>-7.6818181818181841E-2</v>
      </c>
      <c r="V35" s="15">
        <f>IF('Pivot 1996'!AW38=0,"*",('Pivot 1996'!AW38-'Pivot 2016'!AV38)/'Pivot 1996'!AW38*-1)</f>
        <v>9.4654788418708349E-2</v>
      </c>
      <c r="W35" s="15" t="str">
        <f>IF('Pivot 1996'!AX38=0,"*",('Pivot 1996'!AX38-'Pivot 2016'!AW38)/'Pivot 1996'!AX38*-1)</f>
        <v>*</v>
      </c>
      <c r="X35" s="15">
        <f>IF('Pivot 1996'!AY38=0,"*",('Pivot 1996'!AY38-'Pivot 2016'!AX38)/'Pivot 1996'!AY38*-1)</f>
        <v>-0.23376623376623373</v>
      </c>
      <c r="Y35" s="15">
        <f>IF('Pivot 1996'!AZ38=0,"*",('Pivot 1996'!AZ38-'Pivot 2016'!AY38)/'Pivot 1996'!AZ38*-1)</f>
        <v>0</v>
      </c>
      <c r="Z35" s="15" t="str">
        <f>IF('Pivot 1996'!BA38=0,"*",('Pivot 1996'!BA38-'Pivot 2016'!AZ38)/'Pivot 1996'!BA38*-1)</f>
        <v>*</v>
      </c>
    </row>
    <row r="37" spans="1:26" x14ac:dyDescent="0.2">
      <c r="C37" s="3" t="s">
        <v>77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E8EC97-93E8-1C4D-9904-6DBAE7EA3343}">
  <dimension ref="A1:E642"/>
  <sheetViews>
    <sheetView tabSelected="1" workbookViewId="0">
      <pane xSplit="1" ySplit="1" topLeftCell="B530" activePane="bottomRight" state="frozen"/>
      <selection pane="topRight" activeCell="B1" sqref="B1"/>
      <selection pane="bottomLeft" activeCell="A2" sqref="A2"/>
      <selection pane="bottomRight" activeCell="D2" sqref="D2"/>
    </sheetView>
  </sheetViews>
  <sheetFormatPr baseColWidth="10" defaultRowHeight="16" x14ac:dyDescent="0.2"/>
  <cols>
    <col min="1" max="1" width="7.1640625" bestFit="1" customWidth="1"/>
    <col min="2" max="2" width="8.1640625" bestFit="1" customWidth="1"/>
    <col min="3" max="3" width="10" bestFit="1" customWidth="1"/>
    <col min="4" max="4" width="15.6640625" style="1" bestFit="1" customWidth="1"/>
    <col min="5" max="5" width="27.83203125" bestFit="1" customWidth="1"/>
  </cols>
  <sheetData>
    <row r="1" spans="1:5" x14ac:dyDescent="0.2">
      <c r="A1" t="s">
        <v>71</v>
      </c>
      <c r="B1" t="s">
        <v>72</v>
      </c>
      <c r="C1" t="s">
        <v>73</v>
      </c>
      <c r="D1" s="1" t="s">
        <v>74</v>
      </c>
      <c r="E1" t="s">
        <v>75</v>
      </c>
    </row>
    <row r="2" spans="1:5" x14ac:dyDescent="0.2">
      <c r="A2">
        <v>5811</v>
      </c>
      <c r="B2">
        <v>23</v>
      </c>
      <c r="C2">
        <v>0</v>
      </c>
      <c r="D2" s="1">
        <v>171100020105</v>
      </c>
    </row>
    <row r="3" spans="1:5" x14ac:dyDescent="0.2">
      <c r="A3">
        <v>1370</v>
      </c>
      <c r="B3">
        <v>23</v>
      </c>
      <c r="C3">
        <v>2</v>
      </c>
      <c r="D3" s="1">
        <v>171100020105</v>
      </c>
      <c r="E3" t="s">
        <v>6</v>
      </c>
    </row>
    <row r="4" spans="1:5" x14ac:dyDescent="0.2">
      <c r="A4">
        <v>7481</v>
      </c>
      <c r="B4">
        <v>23</v>
      </c>
      <c r="C4">
        <v>3</v>
      </c>
      <c r="D4" s="1">
        <v>171100020105</v>
      </c>
      <c r="E4" t="s">
        <v>9</v>
      </c>
    </row>
    <row r="5" spans="1:5" x14ac:dyDescent="0.2">
      <c r="A5">
        <v>2579</v>
      </c>
      <c r="B5">
        <v>23</v>
      </c>
      <c r="C5">
        <v>12</v>
      </c>
      <c r="D5" s="1">
        <v>171100020105</v>
      </c>
      <c r="E5" t="s">
        <v>12</v>
      </c>
    </row>
    <row r="6" spans="1:5" x14ac:dyDescent="0.2">
      <c r="A6">
        <v>537</v>
      </c>
      <c r="B6">
        <v>23</v>
      </c>
      <c r="C6">
        <v>19</v>
      </c>
      <c r="D6" s="1">
        <v>171100020105</v>
      </c>
      <c r="E6" t="s">
        <v>7</v>
      </c>
    </row>
    <row r="7" spans="1:5" x14ac:dyDescent="0.2">
      <c r="A7">
        <v>1404</v>
      </c>
      <c r="B7">
        <v>23</v>
      </c>
      <c r="C7">
        <v>8</v>
      </c>
      <c r="D7" s="1">
        <v>171100020105</v>
      </c>
      <c r="E7" t="s">
        <v>8</v>
      </c>
    </row>
    <row r="8" spans="1:5" x14ac:dyDescent="0.2">
      <c r="A8">
        <v>514</v>
      </c>
      <c r="B8">
        <v>23</v>
      </c>
      <c r="C8">
        <v>21</v>
      </c>
      <c r="D8" s="1">
        <v>171100020105</v>
      </c>
      <c r="E8" t="s">
        <v>11</v>
      </c>
    </row>
    <row r="9" spans="1:5" x14ac:dyDescent="0.2">
      <c r="A9">
        <v>14</v>
      </c>
      <c r="B9">
        <v>23</v>
      </c>
      <c r="C9">
        <v>18</v>
      </c>
      <c r="D9" s="1">
        <v>171100020105</v>
      </c>
      <c r="E9" t="s">
        <v>10</v>
      </c>
    </row>
    <row r="10" spans="1:5" x14ac:dyDescent="0.2">
      <c r="A10">
        <v>505</v>
      </c>
      <c r="B10">
        <v>23</v>
      </c>
      <c r="C10">
        <v>20</v>
      </c>
      <c r="D10" s="1">
        <v>171100020105</v>
      </c>
      <c r="E10" t="s">
        <v>18</v>
      </c>
    </row>
    <row r="11" spans="1:5" x14ac:dyDescent="0.2">
      <c r="A11">
        <v>2947</v>
      </c>
      <c r="B11">
        <v>23</v>
      </c>
      <c r="C11">
        <v>10</v>
      </c>
      <c r="D11" s="1">
        <v>171100020105</v>
      </c>
      <c r="E11" t="s">
        <v>16</v>
      </c>
    </row>
    <row r="12" spans="1:5" x14ac:dyDescent="0.2">
      <c r="A12">
        <v>672</v>
      </c>
      <c r="B12">
        <v>23</v>
      </c>
      <c r="C12">
        <v>11</v>
      </c>
      <c r="D12" s="1">
        <v>171100020105</v>
      </c>
      <c r="E12" t="s">
        <v>17</v>
      </c>
    </row>
    <row r="13" spans="1:5" x14ac:dyDescent="0.2">
      <c r="A13">
        <v>4410</v>
      </c>
      <c r="B13">
        <v>23</v>
      </c>
      <c r="C13">
        <v>9</v>
      </c>
      <c r="D13" s="1">
        <v>171100020105</v>
      </c>
      <c r="E13" t="s">
        <v>14</v>
      </c>
    </row>
    <row r="14" spans="1:5" x14ac:dyDescent="0.2">
      <c r="A14">
        <v>5065</v>
      </c>
      <c r="B14">
        <v>23</v>
      </c>
      <c r="C14">
        <v>7</v>
      </c>
      <c r="D14" s="1">
        <v>171100020105</v>
      </c>
      <c r="E14" t="s">
        <v>13</v>
      </c>
    </row>
    <row r="15" spans="1:5" x14ac:dyDescent="0.2">
      <c r="A15">
        <v>826</v>
      </c>
      <c r="B15">
        <v>23</v>
      </c>
      <c r="C15">
        <v>5</v>
      </c>
      <c r="D15" s="1">
        <v>171100020105</v>
      </c>
      <c r="E15" t="s">
        <v>20</v>
      </c>
    </row>
    <row r="16" spans="1:5" x14ac:dyDescent="0.2">
      <c r="A16">
        <v>139</v>
      </c>
      <c r="B16">
        <v>23</v>
      </c>
      <c r="C16">
        <v>14</v>
      </c>
      <c r="D16" s="1">
        <v>171100020105</v>
      </c>
      <c r="E16" t="s">
        <v>21</v>
      </c>
    </row>
    <row r="17" spans="1:5" x14ac:dyDescent="0.2">
      <c r="A17">
        <v>1013</v>
      </c>
      <c r="B17">
        <v>23</v>
      </c>
      <c r="C17">
        <v>15</v>
      </c>
      <c r="D17" s="1">
        <v>171100020105</v>
      </c>
      <c r="E17" t="s">
        <v>19</v>
      </c>
    </row>
    <row r="18" spans="1:5" x14ac:dyDescent="0.2">
      <c r="A18">
        <v>61</v>
      </c>
      <c r="B18">
        <v>23</v>
      </c>
      <c r="C18">
        <v>13</v>
      </c>
      <c r="D18" s="1">
        <v>171100020105</v>
      </c>
      <c r="E18" t="s">
        <v>22</v>
      </c>
    </row>
    <row r="19" spans="1:5" x14ac:dyDescent="0.2">
      <c r="A19">
        <v>297</v>
      </c>
      <c r="B19">
        <v>23</v>
      </c>
      <c r="C19">
        <v>6</v>
      </c>
      <c r="D19" s="1">
        <v>171100020105</v>
      </c>
      <c r="E19" t="s">
        <v>23</v>
      </c>
    </row>
    <row r="20" spans="1:5" x14ac:dyDescent="0.2">
      <c r="A20">
        <v>4091</v>
      </c>
      <c r="B20">
        <v>23</v>
      </c>
      <c r="C20">
        <v>4</v>
      </c>
      <c r="D20" s="1">
        <v>171100020105</v>
      </c>
      <c r="E20" t="s">
        <v>15</v>
      </c>
    </row>
    <row r="21" spans="1:5" x14ac:dyDescent="0.2">
      <c r="A21">
        <v>529</v>
      </c>
      <c r="B21">
        <v>24</v>
      </c>
      <c r="C21">
        <v>19</v>
      </c>
      <c r="D21" s="1">
        <v>171100020107</v>
      </c>
      <c r="E21" t="s">
        <v>7</v>
      </c>
    </row>
    <row r="22" spans="1:5" x14ac:dyDescent="0.2">
      <c r="A22">
        <v>2720</v>
      </c>
      <c r="B22">
        <v>24</v>
      </c>
      <c r="C22">
        <v>2</v>
      </c>
      <c r="D22" s="1">
        <v>171100020107</v>
      </c>
      <c r="E22" t="s">
        <v>6</v>
      </c>
    </row>
    <row r="23" spans="1:5" x14ac:dyDescent="0.2">
      <c r="A23">
        <v>3631</v>
      </c>
      <c r="B23">
        <v>24</v>
      </c>
      <c r="C23">
        <v>3</v>
      </c>
      <c r="D23" s="1">
        <v>171100020107</v>
      </c>
      <c r="E23" t="s">
        <v>9</v>
      </c>
    </row>
    <row r="24" spans="1:5" x14ac:dyDescent="0.2">
      <c r="A24">
        <v>1794</v>
      </c>
      <c r="B24">
        <v>24</v>
      </c>
      <c r="C24">
        <v>8</v>
      </c>
      <c r="D24" s="1">
        <v>171100020107</v>
      </c>
      <c r="E24" t="s">
        <v>8</v>
      </c>
    </row>
    <row r="25" spans="1:5" x14ac:dyDescent="0.2">
      <c r="A25">
        <v>4473</v>
      </c>
      <c r="B25">
        <v>24</v>
      </c>
      <c r="C25">
        <v>12</v>
      </c>
      <c r="D25" s="1">
        <v>171100020107</v>
      </c>
      <c r="E25" t="s">
        <v>12</v>
      </c>
    </row>
    <row r="26" spans="1:5" x14ac:dyDescent="0.2">
      <c r="A26">
        <v>17890</v>
      </c>
      <c r="B26">
        <v>24</v>
      </c>
      <c r="C26">
        <v>9</v>
      </c>
      <c r="D26" s="1">
        <v>171100020107</v>
      </c>
      <c r="E26" t="s">
        <v>14</v>
      </c>
    </row>
    <row r="27" spans="1:5" x14ac:dyDescent="0.2">
      <c r="A27">
        <v>7920</v>
      </c>
      <c r="B27">
        <v>24</v>
      </c>
      <c r="C27">
        <v>4</v>
      </c>
      <c r="D27" s="1">
        <v>171100020107</v>
      </c>
      <c r="E27" t="s">
        <v>15</v>
      </c>
    </row>
    <row r="28" spans="1:5" x14ac:dyDescent="0.2">
      <c r="A28">
        <v>7347</v>
      </c>
      <c r="B28">
        <v>24</v>
      </c>
      <c r="C28">
        <v>11</v>
      </c>
      <c r="D28" s="1">
        <v>171100020107</v>
      </c>
      <c r="E28" t="s">
        <v>17</v>
      </c>
    </row>
    <row r="29" spans="1:5" x14ac:dyDescent="0.2">
      <c r="A29">
        <v>2147</v>
      </c>
      <c r="B29">
        <v>24</v>
      </c>
      <c r="C29">
        <v>5</v>
      </c>
      <c r="D29" s="1">
        <v>171100020107</v>
      </c>
      <c r="E29" t="s">
        <v>20</v>
      </c>
    </row>
    <row r="30" spans="1:5" x14ac:dyDescent="0.2">
      <c r="A30">
        <v>2044</v>
      </c>
      <c r="B30">
        <v>24</v>
      </c>
      <c r="C30">
        <v>10</v>
      </c>
      <c r="D30" s="1">
        <v>171100020107</v>
      </c>
      <c r="E30" t="s">
        <v>16</v>
      </c>
    </row>
    <row r="31" spans="1:5" x14ac:dyDescent="0.2">
      <c r="A31">
        <v>9267</v>
      </c>
      <c r="B31">
        <v>24</v>
      </c>
      <c r="C31">
        <v>13</v>
      </c>
      <c r="D31" s="1">
        <v>171100020107</v>
      </c>
      <c r="E31" t="s">
        <v>22</v>
      </c>
    </row>
    <row r="32" spans="1:5" x14ac:dyDescent="0.2">
      <c r="A32">
        <v>4949</v>
      </c>
      <c r="B32">
        <v>24</v>
      </c>
      <c r="C32">
        <v>14</v>
      </c>
      <c r="D32" s="1">
        <v>171100020107</v>
      </c>
      <c r="E32" t="s">
        <v>21</v>
      </c>
    </row>
    <row r="33" spans="1:5" x14ac:dyDescent="0.2">
      <c r="A33">
        <v>16729</v>
      </c>
      <c r="B33">
        <v>24</v>
      </c>
      <c r="C33">
        <v>7</v>
      </c>
      <c r="D33" s="1">
        <v>171100020107</v>
      </c>
      <c r="E33" t="s">
        <v>13</v>
      </c>
    </row>
    <row r="34" spans="1:5" x14ac:dyDescent="0.2">
      <c r="A34">
        <v>25</v>
      </c>
      <c r="B34">
        <v>24</v>
      </c>
      <c r="C34">
        <v>20</v>
      </c>
      <c r="D34" s="1">
        <v>171100020107</v>
      </c>
      <c r="E34" t="s">
        <v>18</v>
      </c>
    </row>
    <row r="35" spans="1:5" x14ac:dyDescent="0.2">
      <c r="A35">
        <v>10355</v>
      </c>
      <c r="B35">
        <v>24</v>
      </c>
      <c r="C35">
        <v>15</v>
      </c>
      <c r="D35" s="1">
        <v>171100020107</v>
      </c>
      <c r="E35" t="s">
        <v>19</v>
      </c>
    </row>
    <row r="36" spans="1:5" x14ac:dyDescent="0.2">
      <c r="A36">
        <v>2029</v>
      </c>
      <c r="B36">
        <v>24</v>
      </c>
      <c r="C36">
        <v>21</v>
      </c>
      <c r="D36" s="1">
        <v>171100020107</v>
      </c>
      <c r="E36" t="s">
        <v>11</v>
      </c>
    </row>
    <row r="37" spans="1:5" x14ac:dyDescent="0.2">
      <c r="A37">
        <v>6</v>
      </c>
      <c r="B37">
        <v>24</v>
      </c>
      <c r="C37">
        <v>23</v>
      </c>
      <c r="D37" s="1">
        <v>171100020107</v>
      </c>
      <c r="E37" t="s">
        <v>25</v>
      </c>
    </row>
    <row r="38" spans="1:5" x14ac:dyDescent="0.2">
      <c r="A38">
        <v>507</v>
      </c>
      <c r="B38">
        <v>24</v>
      </c>
      <c r="C38">
        <v>6</v>
      </c>
      <c r="D38" s="1">
        <v>171100020107</v>
      </c>
      <c r="E38" t="s">
        <v>23</v>
      </c>
    </row>
    <row r="39" spans="1:5" x14ac:dyDescent="0.2">
      <c r="A39">
        <v>8</v>
      </c>
      <c r="B39">
        <v>24</v>
      </c>
      <c r="C39">
        <v>18</v>
      </c>
      <c r="D39" s="1">
        <v>171100020107</v>
      </c>
      <c r="E39" t="s">
        <v>10</v>
      </c>
    </row>
    <row r="40" spans="1:5" x14ac:dyDescent="0.2">
      <c r="A40">
        <v>7213</v>
      </c>
      <c r="B40">
        <v>1</v>
      </c>
      <c r="C40">
        <v>4</v>
      </c>
      <c r="D40" s="1">
        <v>171100040506</v>
      </c>
      <c r="E40" t="s">
        <v>15</v>
      </c>
    </row>
    <row r="41" spans="1:5" x14ac:dyDescent="0.2">
      <c r="A41">
        <v>3326</v>
      </c>
      <c r="B41">
        <v>1</v>
      </c>
      <c r="C41">
        <v>12</v>
      </c>
      <c r="D41" s="1">
        <v>171100040506</v>
      </c>
      <c r="E41" t="s">
        <v>12</v>
      </c>
    </row>
    <row r="42" spans="1:5" x14ac:dyDescent="0.2">
      <c r="A42">
        <v>23747</v>
      </c>
      <c r="B42">
        <v>1</v>
      </c>
      <c r="C42">
        <v>7</v>
      </c>
      <c r="D42" s="1">
        <v>171100040506</v>
      </c>
      <c r="E42" t="s">
        <v>13</v>
      </c>
    </row>
    <row r="43" spans="1:5" x14ac:dyDescent="0.2">
      <c r="A43">
        <v>10933</v>
      </c>
      <c r="B43">
        <v>1</v>
      </c>
      <c r="C43">
        <v>6</v>
      </c>
      <c r="D43" s="1">
        <v>171100040506</v>
      </c>
      <c r="E43" t="s">
        <v>23</v>
      </c>
    </row>
    <row r="44" spans="1:5" x14ac:dyDescent="0.2">
      <c r="A44">
        <v>3273</v>
      </c>
      <c r="B44">
        <v>1</v>
      </c>
      <c r="C44">
        <v>10</v>
      </c>
      <c r="D44" s="1">
        <v>171100040506</v>
      </c>
      <c r="E44" t="s">
        <v>16</v>
      </c>
    </row>
    <row r="45" spans="1:5" x14ac:dyDescent="0.2">
      <c r="A45">
        <v>7158</v>
      </c>
      <c r="B45">
        <v>1</v>
      </c>
      <c r="C45">
        <v>11</v>
      </c>
      <c r="D45" s="1">
        <v>171100040506</v>
      </c>
      <c r="E45" t="s">
        <v>17</v>
      </c>
    </row>
    <row r="46" spans="1:5" x14ac:dyDescent="0.2">
      <c r="A46">
        <v>1907</v>
      </c>
      <c r="B46">
        <v>1</v>
      </c>
      <c r="C46">
        <v>3</v>
      </c>
      <c r="D46" s="1">
        <v>171100040506</v>
      </c>
      <c r="E46" t="s">
        <v>9</v>
      </c>
    </row>
    <row r="47" spans="1:5" x14ac:dyDescent="0.2">
      <c r="A47">
        <v>20257</v>
      </c>
      <c r="B47">
        <v>1</v>
      </c>
      <c r="C47">
        <v>9</v>
      </c>
      <c r="D47" s="1">
        <v>171100040506</v>
      </c>
      <c r="E47" t="s">
        <v>14</v>
      </c>
    </row>
    <row r="48" spans="1:5" x14ac:dyDescent="0.2">
      <c r="A48">
        <v>1550</v>
      </c>
      <c r="B48">
        <v>1</v>
      </c>
      <c r="C48">
        <v>8</v>
      </c>
      <c r="D48" s="1">
        <v>171100040506</v>
      </c>
      <c r="E48" t="s">
        <v>8</v>
      </c>
    </row>
    <row r="49" spans="1:5" x14ac:dyDescent="0.2">
      <c r="A49">
        <v>4296</v>
      </c>
      <c r="B49">
        <v>1</v>
      </c>
      <c r="C49">
        <v>15</v>
      </c>
      <c r="D49" s="1">
        <v>171100040506</v>
      </c>
      <c r="E49" t="s">
        <v>19</v>
      </c>
    </row>
    <row r="50" spans="1:5" x14ac:dyDescent="0.2">
      <c r="A50">
        <v>1893</v>
      </c>
      <c r="B50">
        <v>1</v>
      </c>
      <c r="C50">
        <v>14</v>
      </c>
      <c r="D50" s="1">
        <v>171100040506</v>
      </c>
      <c r="E50" t="s">
        <v>21</v>
      </c>
    </row>
    <row r="51" spans="1:5" x14ac:dyDescent="0.2">
      <c r="A51">
        <v>126</v>
      </c>
      <c r="B51">
        <v>24</v>
      </c>
      <c r="C51">
        <v>22</v>
      </c>
      <c r="D51" s="1">
        <v>171100020107</v>
      </c>
      <c r="E51" t="s">
        <v>27</v>
      </c>
    </row>
    <row r="52" spans="1:5" x14ac:dyDescent="0.2">
      <c r="A52">
        <v>930</v>
      </c>
      <c r="B52">
        <v>1</v>
      </c>
      <c r="C52">
        <v>21</v>
      </c>
      <c r="D52" s="1">
        <v>171100040506</v>
      </c>
      <c r="E52" t="s">
        <v>11</v>
      </c>
    </row>
    <row r="53" spans="1:5" x14ac:dyDescent="0.2">
      <c r="A53">
        <v>6474</v>
      </c>
      <c r="B53">
        <v>1</v>
      </c>
      <c r="C53">
        <v>13</v>
      </c>
      <c r="D53" s="1">
        <v>171100040506</v>
      </c>
      <c r="E53" t="s">
        <v>22</v>
      </c>
    </row>
    <row r="54" spans="1:5" x14ac:dyDescent="0.2">
      <c r="A54">
        <v>882</v>
      </c>
      <c r="B54">
        <v>1</v>
      </c>
      <c r="C54">
        <v>2</v>
      </c>
      <c r="D54" s="1">
        <v>171100040506</v>
      </c>
      <c r="E54" t="s">
        <v>6</v>
      </c>
    </row>
    <row r="55" spans="1:5" x14ac:dyDescent="0.2">
      <c r="A55">
        <v>1876</v>
      </c>
      <c r="B55">
        <v>1</v>
      </c>
      <c r="C55">
        <v>5</v>
      </c>
      <c r="D55" s="1">
        <v>171100040506</v>
      </c>
      <c r="E55" t="s">
        <v>20</v>
      </c>
    </row>
    <row r="56" spans="1:5" x14ac:dyDescent="0.2">
      <c r="A56">
        <v>11708</v>
      </c>
      <c r="B56">
        <v>27</v>
      </c>
      <c r="C56">
        <v>8</v>
      </c>
      <c r="D56" s="1">
        <v>171100030400</v>
      </c>
      <c r="E56" t="s">
        <v>8</v>
      </c>
    </row>
    <row r="57" spans="1:5" x14ac:dyDescent="0.2">
      <c r="A57">
        <v>541</v>
      </c>
      <c r="B57">
        <v>27</v>
      </c>
      <c r="C57">
        <v>19</v>
      </c>
      <c r="D57" s="1">
        <v>171100030400</v>
      </c>
      <c r="E57" t="s">
        <v>7</v>
      </c>
    </row>
    <row r="58" spans="1:5" x14ac:dyDescent="0.2">
      <c r="A58">
        <v>7032</v>
      </c>
      <c r="B58">
        <v>27</v>
      </c>
      <c r="C58">
        <v>12</v>
      </c>
      <c r="D58" s="1">
        <v>171100030400</v>
      </c>
      <c r="E58" t="s">
        <v>12</v>
      </c>
    </row>
    <row r="59" spans="1:5" x14ac:dyDescent="0.2">
      <c r="A59">
        <v>11723</v>
      </c>
      <c r="B59">
        <v>27</v>
      </c>
      <c r="C59">
        <v>11</v>
      </c>
      <c r="D59" s="1">
        <v>171100030400</v>
      </c>
      <c r="E59" t="s">
        <v>17</v>
      </c>
    </row>
    <row r="60" spans="1:5" x14ac:dyDescent="0.2">
      <c r="A60">
        <v>149169</v>
      </c>
      <c r="B60">
        <v>27</v>
      </c>
      <c r="C60">
        <v>10</v>
      </c>
      <c r="D60" s="1">
        <v>171100030400</v>
      </c>
      <c r="E60" t="s">
        <v>16</v>
      </c>
    </row>
    <row r="61" spans="1:5" x14ac:dyDescent="0.2">
      <c r="A61">
        <v>473</v>
      </c>
      <c r="B61">
        <v>27</v>
      </c>
      <c r="C61">
        <v>20</v>
      </c>
      <c r="D61" s="1">
        <v>171100030400</v>
      </c>
      <c r="E61" t="s">
        <v>18</v>
      </c>
    </row>
    <row r="62" spans="1:5" x14ac:dyDescent="0.2">
      <c r="A62">
        <v>2350</v>
      </c>
      <c r="B62">
        <v>27</v>
      </c>
      <c r="C62">
        <v>21</v>
      </c>
      <c r="D62" s="1">
        <v>171100030400</v>
      </c>
      <c r="E62" t="s">
        <v>11</v>
      </c>
    </row>
    <row r="63" spans="1:5" x14ac:dyDescent="0.2">
      <c r="A63">
        <v>654</v>
      </c>
      <c r="B63">
        <v>27</v>
      </c>
      <c r="C63">
        <v>22</v>
      </c>
      <c r="D63" s="1">
        <v>171100030400</v>
      </c>
      <c r="E63" t="s">
        <v>27</v>
      </c>
    </row>
    <row r="64" spans="1:5" x14ac:dyDescent="0.2">
      <c r="A64">
        <v>12</v>
      </c>
      <c r="B64">
        <v>1</v>
      </c>
      <c r="C64">
        <v>22</v>
      </c>
      <c r="D64" s="1">
        <v>171100040506</v>
      </c>
      <c r="E64" t="s">
        <v>27</v>
      </c>
    </row>
    <row r="65" spans="1:5" x14ac:dyDescent="0.2">
      <c r="A65">
        <v>3624</v>
      </c>
      <c r="B65">
        <v>27</v>
      </c>
      <c r="C65">
        <v>9</v>
      </c>
      <c r="D65" s="1">
        <v>171100030400</v>
      </c>
      <c r="E65" t="s">
        <v>14</v>
      </c>
    </row>
    <row r="66" spans="1:5" x14ac:dyDescent="0.2">
      <c r="A66">
        <v>777</v>
      </c>
      <c r="B66">
        <v>1</v>
      </c>
      <c r="C66">
        <v>19</v>
      </c>
      <c r="D66" s="1">
        <v>171100040506</v>
      </c>
      <c r="E66" t="s">
        <v>7</v>
      </c>
    </row>
    <row r="67" spans="1:5" x14ac:dyDescent="0.2">
      <c r="A67">
        <v>55</v>
      </c>
      <c r="B67">
        <v>1</v>
      </c>
      <c r="C67">
        <v>20</v>
      </c>
      <c r="D67" s="1">
        <v>171100040506</v>
      </c>
      <c r="E67" t="s">
        <v>18</v>
      </c>
    </row>
    <row r="68" spans="1:5" x14ac:dyDescent="0.2">
      <c r="A68">
        <v>8</v>
      </c>
      <c r="B68">
        <v>27</v>
      </c>
      <c r="C68">
        <v>23</v>
      </c>
      <c r="D68" s="1">
        <v>171100030400</v>
      </c>
      <c r="E68" t="s">
        <v>25</v>
      </c>
    </row>
    <row r="69" spans="1:5" x14ac:dyDescent="0.2">
      <c r="A69">
        <v>735</v>
      </c>
      <c r="B69">
        <v>27</v>
      </c>
      <c r="C69">
        <v>14</v>
      </c>
      <c r="D69" s="1">
        <v>171100030400</v>
      </c>
      <c r="E69" t="s">
        <v>21</v>
      </c>
    </row>
    <row r="70" spans="1:5" x14ac:dyDescent="0.2">
      <c r="A70">
        <v>2348</v>
      </c>
      <c r="B70">
        <v>27</v>
      </c>
      <c r="C70">
        <v>13</v>
      </c>
      <c r="D70" s="1">
        <v>171100030400</v>
      </c>
      <c r="E70" t="s">
        <v>22</v>
      </c>
    </row>
    <row r="71" spans="1:5" x14ac:dyDescent="0.2">
      <c r="A71">
        <v>1101</v>
      </c>
      <c r="B71">
        <v>27</v>
      </c>
      <c r="C71">
        <v>15</v>
      </c>
      <c r="D71" s="1">
        <v>171100030400</v>
      </c>
      <c r="E71" t="s">
        <v>19</v>
      </c>
    </row>
    <row r="72" spans="1:5" x14ac:dyDescent="0.2">
      <c r="A72">
        <v>41</v>
      </c>
      <c r="B72">
        <v>27</v>
      </c>
      <c r="C72">
        <v>18</v>
      </c>
      <c r="D72" s="1">
        <v>171100030400</v>
      </c>
      <c r="E72" t="s">
        <v>10</v>
      </c>
    </row>
    <row r="73" spans="1:5" x14ac:dyDescent="0.2">
      <c r="A73">
        <v>4</v>
      </c>
      <c r="B73">
        <v>1</v>
      </c>
      <c r="C73">
        <v>23</v>
      </c>
      <c r="D73" s="1">
        <v>171100040506</v>
      </c>
      <c r="E73" t="s">
        <v>25</v>
      </c>
    </row>
    <row r="74" spans="1:5" x14ac:dyDescent="0.2">
      <c r="A74">
        <v>1469</v>
      </c>
      <c r="B74">
        <v>28</v>
      </c>
      <c r="C74">
        <v>21</v>
      </c>
      <c r="D74" s="1">
        <v>171100030500</v>
      </c>
      <c r="E74" t="s">
        <v>11</v>
      </c>
    </row>
    <row r="75" spans="1:5" x14ac:dyDescent="0.2">
      <c r="A75">
        <v>10447</v>
      </c>
      <c r="B75">
        <v>28</v>
      </c>
      <c r="C75">
        <v>12</v>
      </c>
      <c r="D75" s="1">
        <v>171100030500</v>
      </c>
      <c r="E75" t="s">
        <v>12</v>
      </c>
    </row>
    <row r="76" spans="1:5" x14ac:dyDescent="0.2">
      <c r="A76">
        <v>82953</v>
      </c>
      <c r="B76">
        <v>28</v>
      </c>
      <c r="C76">
        <v>10</v>
      </c>
      <c r="D76" s="1">
        <v>171100030500</v>
      </c>
      <c r="E76" t="s">
        <v>16</v>
      </c>
    </row>
    <row r="77" spans="1:5" x14ac:dyDescent="0.2">
      <c r="A77">
        <v>11047</v>
      </c>
      <c r="B77">
        <v>28</v>
      </c>
      <c r="C77">
        <v>4</v>
      </c>
      <c r="D77" s="1">
        <v>171100030500</v>
      </c>
      <c r="E77" t="s">
        <v>15</v>
      </c>
    </row>
    <row r="78" spans="1:5" x14ac:dyDescent="0.2">
      <c r="A78">
        <v>125</v>
      </c>
      <c r="B78">
        <v>27</v>
      </c>
      <c r="C78">
        <v>2</v>
      </c>
      <c r="D78" s="1">
        <v>171100030400</v>
      </c>
      <c r="E78" t="s">
        <v>6</v>
      </c>
    </row>
    <row r="79" spans="1:5" x14ac:dyDescent="0.2">
      <c r="A79">
        <v>682</v>
      </c>
      <c r="B79">
        <v>27</v>
      </c>
      <c r="C79">
        <v>3</v>
      </c>
      <c r="D79" s="1">
        <v>171100030400</v>
      </c>
      <c r="E79" t="s">
        <v>9</v>
      </c>
    </row>
    <row r="80" spans="1:5" x14ac:dyDescent="0.2">
      <c r="A80">
        <v>540</v>
      </c>
      <c r="B80">
        <v>28</v>
      </c>
      <c r="C80">
        <v>20</v>
      </c>
      <c r="D80" s="1">
        <v>171100030500</v>
      </c>
      <c r="E80" t="s">
        <v>18</v>
      </c>
    </row>
    <row r="81" spans="1:5" x14ac:dyDescent="0.2">
      <c r="A81">
        <v>10549</v>
      </c>
      <c r="B81">
        <v>28</v>
      </c>
      <c r="C81">
        <v>8</v>
      </c>
      <c r="D81" s="1">
        <v>171100030500</v>
      </c>
      <c r="E81" t="s">
        <v>8</v>
      </c>
    </row>
    <row r="82" spans="1:5" x14ac:dyDescent="0.2">
      <c r="A82">
        <v>7358</v>
      </c>
      <c r="B82">
        <v>28</v>
      </c>
      <c r="C82">
        <v>11</v>
      </c>
      <c r="D82" s="1">
        <v>171100030500</v>
      </c>
      <c r="E82" t="s">
        <v>17</v>
      </c>
    </row>
    <row r="83" spans="1:5" x14ac:dyDescent="0.2">
      <c r="A83">
        <v>3700</v>
      </c>
      <c r="B83">
        <v>28</v>
      </c>
      <c r="C83">
        <v>9</v>
      </c>
      <c r="D83" s="1">
        <v>171100030500</v>
      </c>
      <c r="E83" t="s">
        <v>14</v>
      </c>
    </row>
    <row r="84" spans="1:5" x14ac:dyDescent="0.2">
      <c r="A84">
        <v>1673</v>
      </c>
      <c r="B84">
        <v>28</v>
      </c>
      <c r="C84">
        <v>13</v>
      </c>
      <c r="D84" s="1">
        <v>171100030500</v>
      </c>
      <c r="E84" t="s">
        <v>22</v>
      </c>
    </row>
    <row r="85" spans="1:5" x14ac:dyDescent="0.2">
      <c r="A85">
        <v>37187</v>
      </c>
      <c r="B85">
        <v>28</v>
      </c>
      <c r="C85">
        <v>7</v>
      </c>
      <c r="D85" s="1">
        <v>171100030500</v>
      </c>
      <c r="E85" t="s">
        <v>13</v>
      </c>
    </row>
    <row r="86" spans="1:5" x14ac:dyDescent="0.2">
      <c r="A86">
        <v>1701</v>
      </c>
      <c r="B86">
        <v>28</v>
      </c>
      <c r="C86">
        <v>5</v>
      </c>
      <c r="D86" s="1">
        <v>171100030500</v>
      </c>
      <c r="E86" t="s">
        <v>20</v>
      </c>
    </row>
    <row r="87" spans="1:5" x14ac:dyDescent="0.2">
      <c r="A87">
        <v>895</v>
      </c>
      <c r="B87">
        <v>28</v>
      </c>
      <c r="C87">
        <v>22</v>
      </c>
      <c r="D87" s="1">
        <v>171100030500</v>
      </c>
      <c r="E87" t="s">
        <v>27</v>
      </c>
    </row>
    <row r="88" spans="1:5" x14ac:dyDescent="0.2">
      <c r="A88">
        <v>21</v>
      </c>
      <c r="B88">
        <v>28</v>
      </c>
      <c r="C88">
        <v>18</v>
      </c>
      <c r="D88" s="1">
        <v>171100030500</v>
      </c>
      <c r="E88" t="s">
        <v>10</v>
      </c>
    </row>
    <row r="89" spans="1:5" x14ac:dyDescent="0.2">
      <c r="A89">
        <v>470</v>
      </c>
      <c r="B89">
        <v>28</v>
      </c>
      <c r="C89">
        <v>19</v>
      </c>
      <c r="D89" s="1">
        <v>171100030500</v>
      </c>
      <c r="E89" t="s">
        <v>7</v>
      </c>
    </row>
    <row r="90" spans="1:5" x14ac:dyDescent="0.2">
      <c r="A90">
        <v>3644</v>
      </c>
      <c r="B90">
        <v>28</v>
      </c>
      <c r="C90">
        <v>15</v>
      </c>
      <c r="D90" s="1">
        <v>171100030500</v>
      </c>
      <c r="E90" t="s">
        <v>19</v>
      </c>
    </row>
    <row r="91" spans="1:5" x14ac:dyDescent="0.2">
      <c r="A91">
        <v>1305</v>
      </c>
      <c r="B91">
        <v>28</v>
      </c>
      <c r="C91">
        <v>14</v>
      </c>
      <c r="D91" s="1">
        <v>171100030500</v>
      </c>
      <c r="E91" t="s">
        <v>21</v>
      </c>
    </row>
    <row r="92" spans="1:5" x14ac:dyDescent="0.2">
      <c r="A92">
        <v>8956</v>
      </c>
      <c r="B92">
        <v>27</v>
      </c>
      <c r="C92">
        <v>4</v>
      </c>
      <c r="D92" s="1">
        <v>171100030400</v>
      </c>
      <c r="E92" t="s">
        <v>15</v>
      </c>
    </row>
    <row r="93" spans="1:5" x14ac:dyDescent="0.2">
      <c r="A93">
        <v>367</v>
      </c>
      <c r="B93">
        <v>1</v>
      </c>
      <c r="C93">
        <v>18</v>
      </c>
      <c r="D93" s="1">
        <v>171100040506</v>
      </c>
      <c r="E93" t="s">
        <v>10</v>
      </c>
    </row>
    <row r="94" spans="1:5" x14ac:dyDescent="0.2">
      <c r="A94">
        <v>1098</v>
      </c>
      <c r="B94">
        <v>27</v>
      </c>
      <c r="C94">
        <v>5</v>
      </c>
      <c r="D94" s="1">
        <v>171100030400</v>
      </c>
      <c r="E94" t="s">
        <v>20</v>
      </c>
    </row>
    <row r="95" spans="1:5" x14ac:dyDescent="0.2">
      <c r="A95">
        <v>6511</v>
      </c>
      <c r="B95">
        <v>27</v>
      </c>
      <c r="C95">
        <v>7</v>
      </c>
      <c r="D95" s="1">
        <v>171100030400</v>
      </c>
      <c r="E95" t="s">
        <v>13</v>
      </c>
    </row>
    <row r="96" spans="1:5" x14ac:dyDescent="0.2">
      <c r="A96">
        <v>339</v>
      </c>
      <c r="B96">
        <v>27</v>
      </c>
      <c r="C96">
        <v>6</v>
      </c>
      <c r="D96" s="1">
        <v>171100030400</v>
      </c>
      <c r="E96" t="s">
        <v>23</v>
      </c>
    </row>
    <row r="97" spans="1:5" x14ac:dyDescent="0.2">
      <c r="A97">
        <v>339</v>
      </c>
      <c r="B97">
        <v>28</v>
      </c>
      <c r="C97">
        <v>6</v>
      </c>
      <c r="D97" s="1">
        <v>171100030500</v>
      </c>
      <c r="E97" t="s">
        <v>23</v>
      </c>
    </row>
    <row r="98" spans="1:5" x14ac:dyDescent="0.2">
      <c r="A98">
        <v>1650</v>
      </c>
      <c r="B98">
        <v>28</v>
      </c>
      <c r="C98">
        <v>3</v>
      </c>
      <c r="D98" s="1">
        <v>171100030500</v>
      </c>
      <c r="E98" t="s">
        <v>9</v>
      </c>
    </row>
    <row r="99" spans="1:5" x14ac:dyDescent="0.2">
      <c r="A99">
        <v>37</v>
      </c>
      <c r="B99">
        <v>28</v>
      </c>
      <c r="C99">
        <v>23</v>
      </c>
      <c r="D99" s="1">
        <v>171100030500</v>
      </c>
      <c r="E99" t="s">
        <v>25</v>
      </c>
    </row>
    <row r="100" spans="1:5" x14ac:dyDescent="0.2">
      <c r="A100">
        <v>450</v>
      </c>
      <c r="B100">
        <v>28</v>
      </c>
      <c r="C100">
        <v>2</v>
      </c>
      <c r="D100" s="1">
        <v>171100030500</v>
      </c>
      <c r="E100" t="s">
        <v>6</v>
      </c>
    </row>
    <row r="101" spans="1:5" x14ac:dyDescent="0.2">
      <c r="A101">
        <v>21194</v>
      </c>
      <c r="B101">
        <v>25</v>
      </c>
      <c r="C101">
        <v>10</v>
      </c>
      <c r="D101" s="1">
        <v>171100020301</v>
      </c>
      <c r="E101" t="s">
        <v>16</v>
      </c>
    </row>
    <row r="102" spans="1:5" x14ac:dyDescent="0.2">
      <c r="A102">
        <v>16454</v>
      </c>
      <c r="B102">
        <v>25</v>
      </c>
      <c r="C102">
        <v>11</v>
      </c>
      <c r="D102" s="1">
        <v>171100020301</v>
      </c>
      <c r="E102" t="s">
        <v>17</v>
      </c>
    </row>
    <row r="103" spans="1:5" x14ac:dyDescent="0.2">
      <c r="A103">
        <v>7716</v>
      </c>
      <c r="B103">
        <v>25</v>
      </c>
      <c r="C103">
        <v>9</v>
      </c>
      <c r="D103" s="1">
        <v>171100020301</v>
      </c>
      <c r="E103" t="s">
        <v>14</v>
      </c>
    </row>
    <row r="104" spans="1:5" x14ac:dyDescent="0.2">
      <c r="A104">
        <v>67280</v>
      </c>
      <c r="B104">
        <v>29</v>
      </c>
      <c r="C104">
        <v>10</v>
      </c>
      <c r="D104" s="1">
        <v>171100030600</v>
      </c>
      <c r="E104" t="s">
        <v>16</v>
      </c>
    </row>
    <row r="105" spans="1:5" x14ac:dyDescent="0.2">
      <c r="A105">
        <v>259</v>
      </c>
      <c r="B105">
        <v>29</v>
      </c>
      <c r="C105">
        <v>19</v>
      </c>
      <c r="D105" s="1">
        <v>171100030600</v>
      </c>
      <c r="E105" t="s">
        <v>7</v>
      </c>
    </row>
    <row r="106" spans="1:5" x14ac:dyDescent="0.2">
      <c r="A106">
        <v>5582</v>
      </c>
      <c r="B106">
        <v>29</v>
      </c>
      <c r="C106">
        <v>4</v>
      </c>
      <c r="D106" s="1">
        <v>171100030600</v>
      </c>
      <c r="E106" t="s">
        <v>15</v>
      </c>
    </row>
    <row r="107" spans="1:5" x14ac:dyDescent="0.2">
      <c r="A107">
        <v>1760</v>
      </c>
      <c r="B107">
        <v>25</v>
      </c>
      <c r="C107">
        <v>13</v>
      </c>
      <c r="D107" s="1">
        <v>171100020301</v>
      </c>
      <c r="E107" t="s">
        <v>22</v>
      </c>
    </row>
    <row r="108" spans="1:5" x14ac:dyDescent="0.2">
      <c r="A108">
        <v>4834</v>
      </c>
      <c r="B108">
        <v>25</v>
      </c>
      <c r="C108">
        <v>12</v>
      </c>
      <c r="D108" s="1">
        <v>171100020301</v>
      </c>
      <c r="E108" t="s">
        <v>12</v>
      </c>
    </row>
    <row r="109" spans="1:5" x14ac:dyDescent="0.2">
      <c r="A109">
        <v>3833</v>
      </c>
      <c r="B109">
        <v>29</v>
      </c>
      <c r="C109">
        <v>12</v>
      </c>
      <c r="D109" s="1">
        <v>171100030600</v>
      </c>
      <c r="E109" t="s">
        <v>12</v>
      </c>
    </row>
    <row r="110" spans="1:5" x14ac:dyDescent="0.2">
      <c r="A110">
        <v>1796</v>
      </c>
      <c r="B110">
        <v>29</v>
      </c>
      <c r="C110">
        <v>9</v>
      </c>
      <c r="D110" s="1">
        <v>171100030600</v>
      </c>
      <c r="E110" t="s">
        <v>14</v>
      </c>
    </row>
    <row r="111" spans="1:5" x14ac:dyDescent="0.2">
      <c r="A111">
        <v>3969</v>
      </c>
      <c r="B111">
        <v>29</v>
      </c>
      <c r="C111">
        <v>11</v>
      </c>
      <c r="D111" s="1">
        <v>171100030600</v>
      </c>
      <c r="E111" t="s">
        <v>17</v>
      </c>
    </row>
    <row r="112" spans="1:5" x14ac:dyDescent="0.2">
      <c r="A112">
        <v>591</v>
      </c>
      <c r="B112">
        <v>29</v>
      </c>
      <c r="C112">
        <v>22</v>
      </c>
      <c r="D112" s="1">
        <v>171100030600</v>
      </c>
      <c r="E112" t="s">
        <v>27</v>
      </c>
    </row>
    <row r="113" spans="1:5" x14ac:dyDescent="0.2">
      <c r="A113">
        <v>428</v>
      </c>
      <c r="B113">
        <v>25</v>
      </c>
      <c r="C113">
        <v>14</v>
      </c>
      <c r="D113" s="1">
        <v>171100020301</v>
      </c>
      <c r="E113" t="s">
        <v>21</v>
      </c>
    </row>
    <row r="114" spans="1:5" x14ac:dyDescent="0.2">
      <c r="A114">
        <v>993</v>
      </c>
      <c r="B114">
        <v>29</v>
      </c>
      <c r="C114">
        <v>21</v>
      </c>
      <c r="D114" s="1">
        <v>171100030600</v>
      </c>
      <c r="E114" t="s">
        <v>11</v>
      </c>
    </row>
    <row r="115" spans="1:5" x14ac:dyDescent="0.2">
      <c r="A115">
        <v>480</v>
      </c>
      <c r="B115">
        <v>29</v>
      </c>
      <c r="C115">
        <v>20</v>
      </c>
      <c r="D115" s="1">
        <v>171100030600</v>
      </c>
      <c r="E115" t="s">
        <v>18</v>
      </c>
    </row>
    <row r="116" spans="1:5" x14ac:dyDescent="0.2">
      <c r="A116">
        <v>6682</v>
      </c>
      <c r="B116">
        <v>29</v>
      </c>
      <c r="C116">
        <v>8</v>
      </c>
      <c r="D116" s="1">
        <v>171100030600</v>
      </c>
      <c r="E116" t="s">
        <v>8</v>
      </c>
    </row>
    <row r="117" spans="1:5" x14ac:dyDescent="0.2">
      <c r="A117">
        <v>426</v>
      </c>
      <c r="B117">
        <v>29</v>
      </c>
      <c r="C117">
        <v>3</v>
      </c>
      <c r="D117" s="1">
        <v>171100030600</v>
      </c>
      <c r="E117" t="s">
        <v>9</v>
      </c>
    </row>
    <row r="118" spans="1:5" x14ac:dyDescent="0.2">
      <c r="A118">
        <v>124</v>
      </c>
      <c r="B118">
        <v>25</v>
      </c>
      <c r="C118">
        <v>21</v>
      </c>
      <c r="D118" s="1">
        <v>171100020301</v>
      </c>
      <c r="E118" t="s">
        <v>11</v>
      </c>
    </row>
    <row r="119" spans="1:5" x14ac:dyDescent="0.2">
      <c r="A119">
        <v>278</v>
      </c>
      <c r="B119">
        <v>25</v>
      </c>
      <c r="C119">
        <v>19</v>
      </c>
      <c r="D119" s="1">
        <v>171100020301</v>
      </c>
      <c r="E119" t="s">
        <v>7</v>
      </c>
    </row>
    <row r="120" spans="1:5" x14ac:dyDescent="0.2">
      <c r="A120">
        <v>2146</v>
      </c>
      <c r="B120">
        <v>25</v>
      </c>
      <c r="C120">
        <v>4</v>
      </c>
      <c r="D120" s="1">
        <v>171100020301</v>
      </c>
      <c r="E120" t="s">
        <v>15</v>
      </c>
    </row>
    <row r="121" spans="1:5" x14ac:dyDescent="0.2">
      <c r="A121">
        <v>1094</v>
      </c>
      <c r="B121">
        <v>29</v>
      </c>
      <c r="C121">
        <v>6</v>
      </c>
      <c r="D121" s="1">
        <v>171100030600</v>
      </c>
      <c r="E121" t="s">
        <v>23</v>
      </c>
    </row>
    <row r="122" spans="1:5" x14ac:dyDescent="0.2">
      <c r="A122">
        <v>20438</v>
      </c>
      <c r="B122">
        <v>29</v>
      </c>
      <c r="C122">
        <v>7</v>
      </c>
      <c r="D122" s="1">
        <v>171100030600</v>
      </c>
      <c r="E122" t="s">
        <v>13</v>
      </c>
    </row>
    <row r="123" spans="1:5" x14ac:dyDescent="0.2">
      <c r="A123">
        <v>290</v>
      </c>
      <c r="B123">
        <v>25</v>
      </c>
      <c r="C123">
        <v>3</v>
      </c>
      <c r="D123" s="1">
        <v>171100020301</v>
      </c>
      <c r="E123" t="s">
        <v>9</v>
      </c>
    </row>
    <row r="124" spans="1:5" x14ac:dyDescent="0.2">
      <c r="A124">
        <v>517</v>
      </c>
      <c r="B124">
        <v>29</v>
      </c>
      <c r="C124">
        <v>5</v>
      </c>
      <c r="D124" s="1">
        <v>171100030600</v>
      </c>
      <c r="E124" t="s">
        <v>20</v>
      </c>
    </row>
    <row r="125" spans="1:5" x14ac:dyDescent="0.2">
      <c r="A125">
        <v>182</v>
      </c>
      <c r="B125">
        <v>25</v>
      </c>
      <c r="C125">
        <v>20</v>
      </c>
      <c r="D125" s="1">
        <v>171100020301</v>
      </c>
      <c r="E125" t="s">
        <v>18</v>
      </c>
    </row>
    <row r="126" spans="1:5" x14ac:dyDescent="0.2">
      <c r="A126">
        <v>851</v>
      </c>
      <c r="B126">
        <v>29</v>
      </c>
      <c r="C126">
        <v>13</v>
      </c>
      <c r="D126" s="1">
        <v>171100030600</v>
      </c>
      <c r="E126" t="s">
        <v>22</v>
      </c>
    </row>
    <row r="127" spans="1:5" x14ac:dyDescent="0.2">
      <c r="A127">
        <v>109</v>
      </c>
      <c r="B127">
        <v>29</v>
      </c>
      <c r="C127">
        <v>18</v>
      </c>
      <c r="D127" s="1">
        <v>171100030600</v>
      </c>
      <c r="E127" t="s">
        <v>10</v>
      </c>
    </row>
    <row r="128" spans="1:5" x14ac:dyDescent="0.2">
      <c r="A128">
        <v>2211</v>
      </c>
      <c r="B128">
        <v>29</v>
      </c>
      <c r="C128">
        <v>15</v>
      </c>
      <c r="D128" s="1">
        <v>171100030600</v>
      </c>
      <c r="E128" t="s">
        <v>19</v>
      </c>
    </row>
    <row r="129" spans="1:5" x14ac:dyDescent="0.2">
      <c r="A129">
        <v>405</v>
      </c>
      <c r="B129">
        <v>29</v>
      </c>
      <c r="C129">
        <v>14</v>
      </c>
      <c r="D129" s="1">
        <v>171100030600</v>
      </c>
      <c r="E129" t="s">
        <v>21</v>
      </c>
    </row>
    <row r="130" spans="1:5" x14ac:dyDescent="0.2">
      <c r="A130">
        <v>4396</v>
      </c>
      <c r="B130">
        <v>25</v>
      </c>
      <c r="C130">
        <v>8</v>
      </c>
      <c r="D130" s="1">
        <v>171100020301</v>
      </c>
      <c r="E130" t="s">
        <v>8</v>
      </c>
    </row>
    <row r="131" spans="1:5" x14ac:dyDescent="0.2">
      <c r="A131">
        <v>63</v>
      </c>
      <c r="B131">
        <v>29</v>
      </c>
      <c r="C131">
        <v>2</v>
      </c>
      <c r="D131" s="1">
        <v>171100030600</v>
      </c>
      <c r="E131" t="s">
        <v>6</v>
      </c>
    </row>
    <row r="132" spans="1:5" x14ac:dyDescent="0.2">
      <c r="A132">
        <v>1115</v>
      </c>
      <c r="B132">
        <v>25</v>
      </c>
      <c r="C132">
        <v>15</v>
      </c>
      <c r="D132" s="1">
        <v>171100020301</v>
      </c>
      <c r="E132" t="s">
        <v>19</v>
      </c>
    </row>
    <row r="133" spans="1:5" x14ac:dyDescent="0.2">
      <c r="A133">
        <v>30</v>
      </c>
      <c r="B133">
        <v>25</v>
      </c>
      <c r="C133">
        <v>18</v>
      </c>
      <c r="D133" s="1">
        <v>171100020301</v>
      </c>
      <c r="E133" t="s">
        <v>10</v>
      </c>
    </row>
    <row r="134" spans="1:5" x14ac:dyDescent="0.2">
      <c r="A134">
        <v>7354</v>
      </c>
      <c r="B134">
        <v>25</v>
      </c>
      <c r="C134">
        <v>7</v>
      </c>
      <c r="D134" s="1">
        <v>171100020301</v>
      </c>
      <c r="E134" t="s">
        <v>13</v>
      </c>
    </row>
    <row r="135" spans="1:5" x14ac:dyDescent="0.2">
      <c r="A135">
        <v>286</v>
      </c>
      <c r="B135">
        <v>25</v>
      </c>
      <c r="C135">
        <v>5</v>
      </c>
      <c r="D135" s="1">
        <v>171100020301</v>
      </c>
      <c r="E135" t="s">
        <v>20</v>
      </c>
    </row>
    <row r="136" spans="1:5" x14ac:dyDescent="0.2">
      <c r="A136">
        <v>45</v>
      </c>
      <c r="B136">
        <v>25</v>
      </c>
      <c r="C136">
        <v>2</v>
      </c>
      <c r="D136" s="1">
        <v>171100020301</v>
      </c>
      <c r="E136" t="s">
        <v>6</v>
      </c>
    </row>
    <row r="137" spans="1:5" x14ac:dyDescent="0.2">
      <c r="A137">
        <v>10213</v>
      </c>
      <c r="B137">
        <v>25</v>
      </c>
      <c r="C137">
        <v>6</v>
      </c>
      <c r="D137" s="1">
        <v>171100020301</v>
      </c>
      <c r="E137" t="s">
        <v>23</v>
      </c>
    </row>
    <row r="138" spans="1:5" x14ac:dyDescent="0.2">
      <c r="A138">
        <v>2</v>
      </c>
      <c r="B138">
        <v>29</v>
      </c>
      <c r="C138">
        <v>23</v>
      </c>
      <c r="D138" s="1">
        <v>171100030600</v>
      </c>
      <c r="E138" t="s">
        <v>25</v>
      </c>
    </row>
    <row r="139" spans="1:5" x14ac:dyDescent="0.2">
      <c r="A139">
        <v>11746</v>
      </c>
      <c r="B139">
        <v>26</v>
      </c>
      <c r="C139">
        <v>10</v>
      </c>
      <c r="D139" s="1">
        <v>171100020303</v>
      </c>
      <c r="E139" t="s">
        <v>16</v>
      </c>
    </row>
    <row r="140" spans="1:5" x14ac:dyDescent="0.2">
      <c r="A140">
        <v>6369</v>
      </c>
      <c r="B140">
        <v>26</v>
      </c>
      <c r="C140">
        <v>4</v>
      </c>
      <c r="D140" s="1">
        <v>171100020303</v>
      </c>
      <c r="E140" t="s">
        <v>15</v>
      </c>
    </row>
    <row r="141" spans="1:5" x14ac:dyDescent="0.2">
      <c r="A141">
        <v>3240</v>
      </c>
      <c r="B141">
        <v>26</v>
      </c>
      <c r="C141">
        <v>9</v>
      </c>
      <c r="D141" s="1">
        <v>171100020303</v>
      </c>
      <c r="E141" t="s">
        <v>14</v>
      </c>
    </row>
    <row r="142" spans="1:5" x14ac:dyDescent="0.2">
      <c r="A142">
        <v>708</v>
      </c>
      <c r="B142">
        <v>26</v>
      </c>
      <c r="C142">
        <v>19</v>
      </c>
      <c r="D142" s="1">
        <v>171100020303</v>
      </c>
      <c r="E142" t="s">
        <v>7</v>
      </c>
    </row>
    <row r="143" spans="1:5" x14ac:dyDescent="0.2">
      <c r="A143">
        <v>599</v>
      </c>
      <c r="B143">
        <v>26</v>
      </c>
      <c r="C143">
        <v>21</v>
      </c>
      <c r="D143" s="1">
        <v>171100020303</v>
      </c>
      <c r="E143" t="s">
        <v>11</v>
      </c>
    </row>
    <row r="144" spans="1:5" x14ac:dyDescent="0.2">
      <c r="A144">
        <v>3859</v>
      </c>
      <c r="B144">
        <v>26</v>
      </c>
      <c r="C144">
        <v>2</v>
      </c>
      <c r="D144" s="1">
        <v>171100020303</v>
      </c>
      <c r="E144" t="s">
        <v>6</v>
      </c>
    </row>
    <row r="145" spans="1:5" x14ac:dyDescent="0.2">
      <c r="A145">
        <v>3958</v>
      </c>
      <c r="B145">
        <v>26</v>
      </c>
      <c r="C145">
        <v>11</v>
      </c>
      <c r="D145" s="1">
        <v>171100020303</v>
      </c>
      <c r="E145" t="s">
        <v>17</v>
      </c>
    </row>
    <row r="146" spans="1:5" x14ac:dyDescent="0.2">
      <c r="A146">
        <v>1127</v>
      </c>
      <c r="B146">
        <v>26</v>
      </c>
      <c r="C146">
        <v>12</v>
      </c>
      <c r="D146" s="1">
        <v>171100020303</v>
      </c>
      <c r="E146" t="s">
        <v>12</v>
      </c>
    </row>
    <row r="147" spans="1:5" x14ac:dyDescent="0.2">
      <c r="A147">
        <v>774</v>
      </c>
      <c r="B147">
        <v>26</v>
      </c>
      <c r="C147">
        <v>13</v>
      </c>
      <c r="D147" s="1">
        <v>171100020303</v>
      </c>
      <c r="E147" t="s">
        <v>22</v>
      </c>
    </row>
    <row r="148" spans="1:5" x14ac:dyDescent="0.2">
      <c r="A148">
        <v>334</v>
      </c>
      <c r="B148">
        <v>26</v>
      </c>
      <c r="C148">
        <v>14</v>
      </c>
      <c r="D148" s="1">
        <v>171100020303</v>
      </c>
      <c r="E148" t="s">
        <v>21</v>
      </c>
    </row>
    <row r="149" spans="1:5" x14ac:dyDescent="0.2">
      <c r="A149">
        <v>5932</v>
      </c>
      <c r="B149">
        <v>26</v>
      </c>
      <c r="C149">
        <v>3</v>
      </c>
      <c r="D149" s="1">
        <v>171100020303</v>
      </c>
      <c r="E149" t="s">
        <v>9</v>
      </c>
    </row>
    <row r="150" spans="1:5" x14ac:dyDescent="0.2">
      <c r="A150">
        <v>1934</v>
      </c>
      <c r="B150">
        <v>26</v>
      </c>
      <c r="C150">
        <v>8</v>
      </c>
      <c r="D150" s="1">
        <v>171100020303</v>
      </c>
      <c r="E150" t="s">
        <v>8</v>
      </c>
    </row>
    <row r="151" spans="1:5" x14ac:dyDescent="0.2">
      <c r="A151">
        <v>645</v>
      </c>
      <c r="B151">
        <v>26</v>
      </c>
      <c r="C151">
        <v>15</v>
      </c>
      <c r="D151" s="1">
        <v>171100020303</v>
      </c>
      <c r="E151" t="s">
        <v>19</v>
      </c>
    </row>
    <row r="152" spans="1:5" x14ac:dyDescent="0.2">
      <c r="A152">
        <v>463</v>
      </c>
      <c r="B152">
        <v>9</v>
      </c>
      <c r="C152">
        <v>19</v>
      </c>
      <c r="D152" s="1">
        <v>171100190101</v>
      </c>
      <c r="E152" t="s">
        <v>7</v>
      </c>
    </row>
    <row r="153" spans="1:5" x14ac:dyDescent="0.2">
      <c r="A153">
        <v>37034</v>
      </c>
      <c r="B153">
        <v>9</v>
      </c>
      <c r="C153">
        <v>10</v>
      </c>
      <c r="D153" s="1">
        <v>171100190101</v>
      </c>
      <c r="E153" t="s">
        <v>16</v>
      </c>
    </row>
    <row r="154" spans="1:5" x14ac:dyDescent="0.2">
      <c r="A154">
        <v>2568</v>
      </c>
      <c r="B154">
        <v>26</v>
      </c>
      <c r="C154">
        <v>5</v>
      </c>
      <c r="D154" s="1">
        <v>171100020303</v>
      </c>
      <c r="E154" t="s">
        <v>20</v>
      </c>
    </row>
    <row r="155" spans="1:5" x14ac:dyDescent="0.2">
      <c r="A155">
        <v>6943</v>
      </c>
      <c r="B155">
        <v>9</v>
      </c>
      <c r="C155">
        <v>4</v>
      </c>
      <c r="D155" s="1">
        <v>171100190101</v>
      </c>
      <c r="E155" t="s">
        <v>15</v>
      </c>
    </row>
    <row r="156" spans="1:5" x14ac:dyDescent="0.2">
      <c r="A156">
        <v>2781</v>
      </c>
      <c r="B156">
        <v>9</v>
      </c>
      <c r="C156">
        <v>3</v>
      </c>
      <c r="D156" s="1">
        <v>171100190101</v>
      </c>
      <c r="E156" t="s">
        <v>9</v>
      </c>
    </row>
    <row r="157" spans="1:5" x14ac:dyDescent="0.2">
      <c r="A157">
        <v>264</v>
      </c>
      <c r="B157">
        <v>26</v>
      </c>
      <c r="C157">
        <v>20</v>
      </c>
      <c r="D157" s="1">
        <v>171100020303</v>
      </c>
      <c r="E157" t="s">
        <v>18</v>
      </c>
    </row>
    <row r="158" spans="1:5" x14ac:dyDescent="0.2">
      <c r="A158">
        <v>906</v>
      </c>
      <c r="B158">
        <v>9</v>
      </c>
      <c r="C158">
        <v>13</v>
      </c>
      <c r="D158" s="1">
        <v>171100190101</v>
      </c>
      <c r="E158" t="s">
        <v>22</v>
      </c>
    </row>
    <row r="159" spans="1:5" x14ac:dyDescent="0.2">
      <c r="A159">
        <v>3822</v>
      </c>
      <c r="B159">
        <v>9</v>
      </c>
      <c r="C159">
        <v>12</v>
      </c>
      <c r="D159" s="1">
        <v>171100190101</v>
      </c>
      <c r="E159" t="s">
        <v>12</v>
      </c>
    </row>
    <row r="160" spans="1:5" x14ac:dyDescent="0.2">
      <c r="A160">
        <v>8628</v>
      </c>
      <c r="B160">
        <v>9</v>
      </c>
      <c r="C160">
        <v>11</v>
      </c>
      <c r="D160" s="1">
        <v>171100190101</v>
      </c>
      <c r="E160" t="s">
        <v>17</v>
      </c>
    </row>
    <row r="161" spans="1:5" x14ac:dyDescent="0.2">
      <c r="A161">
        <v>3729</v>
      </c>
      <c r="B161">
        <v>9</v>
      </c>
      <c r="C161">
        <v>9</v>
      </c>
      <c r="D161" s="1">
        <v>171100190101</v>
      </c>
      <c r="E161" t="s">
        <v>14</v>
      </c>
    </row>
    <row r="162" spans="1:5" x14ac:dyDescent="0.2">
      <c r="A162">
        <v>1372</v>
      </c>
      <c r="B162">
        <v>9</v>
      </c>
      <c r="C162">
        <v>5</v>
      </c>
      <c r="D162" s="1">
        <v>171100190101</v>
      </c>
      <c r="E162" t="s">
        <v>20</v>
      </c>
    </row>
    <row r="163" spans="1:5" x14ac:dyDescent="0.2">
      <c r="A163">
        <v>498</v>
      </c>
      <c r="B163">
        <v>9</v>
      </c>
      <c r="C163">
        <v>2</v>
      </c>
      <c r="D163" s="1">
        <v>171100190101</v>
      </c>
      <c r="E163" t="s">
        <v>6</v>
      </c>
    </row>
    <row r="164" spans="1:5" x14ac:dyDescent="0.2">
      <c r="A164">
        <v>2842</v>
      </c>
      <c r="B164">
        <v>26</v>
      </c>
      <c r="C164">
        <v>7</v>
      </c>
      <c r="D164" s="1">
        <v>171100020303</v>
      </c>
      <c r="E164" t="s">
        <v>13</v>
      </c>
    </row>
    <row r="165" spans="1:5" x14ac:dyDescent="0.2">
      <c r="A165">
        <v>5189</v>
      </c>
      <c r="B165">
        <v>9</v>
      </c>
      <c r="C165">
        <v>8</v>
      </c>
      <c r="D165" s="1">
        <v>171100190101</v>
      </c>
      <c r="E165" t="s">
        <v>8</v>
      </c>
    </row>
    <row r="166" spans="1:5" x14ac:dyDescent="0.2">
      <c r="A166">
        <v>2687</v>
      </c>
      <c r="B166">
        <v>9</v>
      </c>
      <c r="C166">
        <v>7</v>
      </c>
      <c r="D166" s="1">
        <v>171100190101</v>
      </c>
      <c r="E166" t="s">
        <v>13</v>
      </c>
    </row>
    <row r="167" spans="1:5" x14ac:dyDescent="0.2">
      <c r="A167">
        <v>3027</v>
      </c>
      <c r="B167">
        <v>9</v>
      </c>
      <c r="C167">
        <v>21</v>
      </c>
      <c r="D167" s="1">
        <v>171100190101</v>
      </c>
      <c r="E167" t="s">
        <v>11</v>
      </c>
    </row>
    <row r="168" spans="1:5" x14ac:dyDescent="0.2">
      <c r="A168">
        <v>371</v>
      </c>
      <c r="B168">
        <v>9</v>
      </c>
      <c r="C168">
        <v>20</v>
      </c>
      <c r="D168" s="1">
        <v>171100190101</v>
      </c>
      <c r="E168" t="s">
        <v>18</v>
      </c>
    </row>
    <row r="169" spans="1:5" x14ac:dyDescent="0.2">
      <c r="A169">
        <v>220</v>
      </c>
      <c r="B169">
        <v>9</v>
      </c>
      <c r="C169">
        <v>14</v>
      </c>
      <c r="D169" s="1">
        <v>171100190101</v>
      </c>
      <c r="E169" t="s">
        <v>21</v>
      </c>
    </row>
    <row r="170" spans="1:5" x14ac:dyDescent="0.2">
      <c r="A170">
        <v>2249</v>
      </c>
      <c r="B170">
        <v>26</v>
      </c>
      <c r="C170">
        <v>6</v>
      </c>
      <c r="D170" s="1">
        <v>171100020303</v>
      </c>
      <c r="E170" t="s">
        <v>23</v>
      </c>
    </row>
    <row r="171" spans="1:5" x14ac:dyDescent="0.2">
      <c r="A171">
        <v>1</v>
      </c>
      <c r="B171">
        <v>9</v>
      </c>
      <c r="C171">
        <v>23</v>
      </c>
      <c r="D171" s="1">
        <v>171100190101</v>
      </c>
      <c r="E171" t="s">
        <v>25</v>
      </c>
    </row>
    <row r="172" spans="1:5" x14ac:dyDescent="0.2">
      <c r="A172">
        <v>119</v>
      </c>
      <c r="B172">
        <v>26</v>
      </c>
      <c r="C172">
        <v>18</v>
      </c>
      <c r="D172" s="1">
        <v>171100020303</v>
      </c>
      <c r="E172" t="s">
        <v>10</v>
      </c>
    </row>
    <row r="173" spans="1:5" x14ac:dyDescent="0.2">
      <c r="A173">
        <v>313</v>
      </c>
      <c r="B173">
        <v>9</v>
      </c>
      <c r="C173">
        <v>15</v>
      </c>
      <c r="D173" s="1">
        <v>171100190101</v>
      </c>
      <c r="E173" t="s">
        <v>19</v>
      </c>
    </row>
    <row r="174" spans="1:5" x14ac:dyDescent="0.2">
      <c r="A174">
        <v>20</v>
      </c>
      <c r="B174">
        <v>9</v>
      </c>
      <c r="C174">
        <v>22</v>
      </c>
      <c r="D174" s="1">
        <v>171100190101</v>
      </c>
      <c r="E174" t="s">
        <v>27</v>
      </c>
    </row>
    <row r="175" spans="1:5" x14ac:dyDescent="0.2">
      <c r="A175">
        <v>858</v>
      </c>
      <c r="B175">
        <v>9</v>
      </c>
      <c r="C175">
        <v>6</v>
      </c>
      <c r="D175" s="1">
        <v>171100190101</v>
      </c>
      <c r="E175" t="s">
        <v>23</v>
      </c>
    </row>
    <row r="176" spans="1:5" x14ac:dyDescent="0.2">
      <c r="A176">
        <v>28</v>
      </c>
      <c r="B176">
        <v>9</v>
      </c>
      <c r="C176">
        <v>18</v>
      </c>
      <c r="D176" s="1">
        <v>171100190101</v>
      </c>
      <c r="E176" t="s">
        <v>10</v>
      </c>
    </row>
    <row r="177" spans="1:5" x14ac:dyDescent="0.2">
      <c r="A177">
        <v>196</v>
      </c>
      <c r="B177">
        <v>10</v>
      </c>
      <c r="C177">
        <v>21</v>
      </c>
      <c r="D177" s="1">
        <v>171100190102</v>
      </c>
      <c r="E177" t="s">
        <v>11</v>
      </c>
    </row>
    <row r="178" spans="1:5" x14ac:dyDescent="0.2">
      <c r="A178">
        <v>17</v>
      </c>
      <c r="B178">
        <v>10</v>
      </c>
      <c r="C178">
        <v>22</v>
      </c>
      <c r="D178" s="1">
        <v>171100190102</v>
      </c>
      <c r="E178" t="s">
        <v>27</v>
      </c>
    </row>
    <row r="179" spans="1:5" x14ac:dyDescent="0.2">
      <c r="A179">
        <v>21151</v>
      </c>
      <c r="B179">
        <v>10</v>
      </c>
      <c r="C179">
        <v>10</v>
      </c>
      <c r="D179" s="1">
        <v>171100190102</v>
      </c>
      <c r="E179" t="s">
        <v>16</v>
      </c>
    </row>
    <row r="180" spans="1:5" x14ac:dyDescent="0.2">
      <c r="A180">
        <v>239</v>
      </c>
      <c r="B180">
        <v>10</v>
      </c>
      <c r="C180">
        <v>19</v>
      </c>
      <c r="D180" s="1">
        <v>171100190102</v>
      </c>
      <c r="E180" t="s">
        <v>7</v>
      </c>
    </row>
    <row r="181" spans="1:5" x14ac:dyDescent="0.2">
      <c r="A181">
        <v>2644</v>
      </c>
      <c r="B181">
        <v>10</v>
      </c>
      <c r="C181">
        <v>12</v>
      </c>
      <c r="D181" s="1">
        <v>171100190102</v>
      </c>
      <c r="E181" t="s">
        <v>12</v>
      </c>
    </row>
    <row r="182" spans="1:5" x14ac:dyDescent="0.2">
      <c r="A182">
        <v>7238</v>
      </c>
      <c r="B182">
        <v>10</v>
      </c>
      <c r="C182">
        <v>4</v>
      </c>
      <c r="D182" s="1">
        <v>171100190102</v>
      </c>
      <c r="E182" t="s">
        <v>15</v>
      </c>
    </row>
    <row r="183" spans="1:5" x14ac:dyDescent="0.2">
      <c r="A183">
        <v>2186</v>
      </c>
      <c r="B183">
        <v>10</v>
      </c>
      <c r="C183">
        <v>3</v>
      </c>
      <c r="D183" s="1">
        <v>171100190102</v>
      </c>
      <c r="E183" t="s">
        <v>9</v>
      </c>
    </row>
    <row r="184" spans="1:5" x14ac:dyDescent="0.2">
      <c r="A184">
        <v>29</v>
      </c>
      <c r="B184">
        <v>10</v>
      </c>
      <c r="C184">
        <v>23</v>
      </c>
      <c r="D184" s="1">
        <v>171100190102</v>
      </c>
      <c r="E184" t="s">
        <v>25</v>
      </c>
    </row>
    <row r="185" spans="1:5" x14ac:dyDescent="0.2">
      <c r="A185">
        <v>3106</v>
      </c>
      <c r="B185">
        <v>10</v>
      </c>
      <c r="C185">
        <v>8</v>
      </c>
      <c r="D185" s="1">
        <v>171100190102</v>
      </c>
      <c r="E185" t="s">
        <v>8</v>
      </c>
    </row>
    <row r="186" spans="1:5" x14ac:dyDescent="0.2">
      <c r="A186">
        <v>372</v>
      </c>
      <c r="B186">
        <v>10</v>
      </c>
      <c r="C186">
        <v>20</v>
      </c>
      <c r="D186" s="1">
        <v>171100190102</v>
      </c>
      <c r="E186" t="s">
        <v>18</v>
      </c>
    </row>
    <row r="187" spans="1:5" x14ac:dyDescent="0.2">
      <c r="A187">
        <v>724</v>
      </c>
      <c r="B187">
        <v>10</v>
      </c>
      <c r="C187">
        <v>13</v>
      </c>
      <c r="D187" s="1">
        <v>171100190102</v>
      </c>
      <c r="E187" t="s">
        <v>22</v>
      </c>
    </row>
    <row r="188" spans="1:5" x14ac:dyDescent="0.2">
      <c r="A188">
        <v>6489</v>
      </c>
      <c r="B188">
        <v>10</v>
      </c>
      <c r="C188">
        <v>11</v>
      </c>
      <c r="D188" s="1">
        <v>171100190102</v>
      </c>
      <c r="E188" t="s">
        <v>17</v>
      </c>
    </row>
    <row r="189" spans="1:5" x14ac:dyDescent="0.2">
      <c r="A189">
        <v>2685</v>
      </c>
      <c r="B189">
        <v>10</v>
      </c>
      <c r="C189">
        <v>9</v>
      </c>
      <c r="D189" s="1">
        <v>171100190102</v>
      </c>
      <c r="E189" t="s">
        <v>14</v>
      </c>
    </row>
    <row r="190" spans="1:5" x14ac:dyDescent="0.2">
      <c r="A190">
        <v>1579</v>
      </c>
      <c r="B190">
        <v>10</v>
      </c>
      <c r="C190">
        <v>2</v>
      </c>
      <c r="D190" s="1">
        <v>171100190102</v>
      </c>
      <c r="E190" t="s">
        <v>6</v>
      </c>
    </row>
    <row r="191" spans="1:5" x14ac:dyDescent="0.2">
      <c r="A191">
        <v>54</v>
      </c>
      <c r="B191">
        <v>10</v>
      </c>
      <c r="C191">
        <v>18</v>
      </c>
      <c r="D191" s="1">
        <v>171100190102</v>
      </c>
      <c r="E191" t="s">
        <v>10</v>
      </c>
    </row>
    <row r="192" spans="1:5" x14ac:dyDescent="0.2">
      <c r="A192">
        <v>2590</v>
      </c>
      <c r="B192">
        <v>10</v>
      </c>
      <c r="C192">
        <v>5</v>
      </c>
      <c r="D192" s="1">
        <v>171100190102</v>
      </c>
      <c r="E192" t="s">
        <v>20</v>
      </c>
    </row>
    <row r="193" spans="1:5" x14ac:dyDescent="0.2">
      <c r="A193">
        <v>1914</v>
      </c>
      <c r="B193">
        <v>10</v>
      </c>
      <c r="C193">
        <v>15</v>
      </c>
      <c r="D193" s="1">
        <v>171100190102</v>
      </c>
      <c r="E193" t="s">
        <v>19</v>
      </c>
    </row>
    <row r="194" spans="1:5" x14ac:dyDescent="0.2">
      <c r="A194">
        <v>480</v>
      </c>
      <c r="B194">
        <v>10</v>
      </c>
      <c r="C194">
        <v>14</v>
      </c>
      <c r="D194" s="1">
        <v>171100190102</v>
      </c>
      <c r="E194" t="s">
        <v>21</v>
      </c>
    </row>
    <row r="195" spans="1:5" x14ac:dyDescent="0.2">
      <c r="A195">
        <v>4039</v>
      </c>
      <c r="B195">
        <v>10</v>
      </c>
      <c r="C195">
        <v>7</v>
      </c>
      <c r="D195" s="1">
        <v>171100190102</v>
      </c>
      <c r="E195" t="s">
        <v>13</v>
      </c>
    </row>
    <row r="196" spans="1:5" x14ac:dyDescent="0.2">
      <c r="A196">
        <v>390</v>
      </c>
      <c r="B196">
        <v>10</v>
      </c>
      <c r="C196">
        <v>6</v>
      </c>
      <c r="D196" s="1">
        <v>171100190102</v>
      </c>
      <c r="E196" t="s">
        <v>23</v>
      </c>
    </row>
    <row r="197" spans="1:5" x14ac:dyDescent="0.2">
      <c r="A197">
        <v>7849</v>
      </c>
      <c r="B197">
        <v>11</v>
      </c>
      <c r="C197">
        <v>3</v>
      </c>
      <c r="D197" s="1">
        <v>171100190103</v>
      </c>
      <c r="E197" t="s">
        <v>9</v>
      </c>
    </row>
    <row r="198" spans="1:5" x14ac:dyDescent="0.2">
      <c r="A198">
        <v>833</v>
      </c>
      <c r="B198">
        <v>11</v>
      </c>
      <c r="C198">
        <v>20</v>
      </c>
      <c r="D198" s="1">
        <v>171100190103</v>
      </c>
      <c r="E198" t="s">
        <v>18</v>
      </c>
    </row>
    <row r="199" spans="1:5" x14ac:dyDescent="0.2">
      <c r="A199">
        <v>58082</v>
      </c>
      <c r="B199">
        <v>11</v>
      </c>
      <c r="C199">
        <v>10</v>
      </c>
      <c r="D199" s="1">
        <v>171100190103</v>
      </c>
      <c r="E199" t="s">
        <v>16</v>
      </c>
    </row>
    <row r="200" spans="1:5" x14ac:dyDescent="0.2">
      <c r="A200">
        <v>7574</v>
      </c>
      <c r="B200">
        <v>11</v>
      </c>
      <c r="C200">
        <v>8</v>
      </c>
      <c r="D200" s="1">
        <v>171100190103</v>
      </c>
      <c r="E200" t="s">
        <v>8</v>
      </c>
    </row>
    <row r="201" spans="1:5" x14ac:dyDescent="0.2">
      <c r="A201">
        <v>21147</v>
      </c>
      <c r="B201">
        <v>11</v>
      </c>
      <c r="C201">
        <v>4</v>
      </c>
      <c r="D201" s="1">
        <v>171100190103</v>
      </c>
      <c r="E201" t="s">
        <v>15</v>
      </c>
    </row>
    <row r="202" spans="1:5" x14ac:dyDescent="0.2">
      <c r="A202">
        <v>5684</v>
      </c>
      <c r="B202">
        <v>11</v>
      </c>
      <c r="C202">
        <v>5</v>
      </c>
      <c r="D202" s="1">
        <v>171100190103</v>
      </c>
      <c r="E202" t="s">
        <v>20</v>
      </c>
    </row>
    <row r="203" spans="1:5" x14ac:dyDescent="0.2">
      <c r="A203">
        <v>26355</v>
      </c>
      <c r="B203">
        <v>11</v>
      </c>
      <c r="C203">
        <v>11</v>
      </c>
      <c r="D203" s="1">
        <v>171100190103</v>
      </c>
      <c r="E203" t="s">
        <v>17</v>
      </c>
    </row>
    <row r="204" spans="1:5" x14ac:dyDescent="0.2">
      <c r="A204">
        <v>9562</v>
      </c>
      <c r="B204">
        <v>11</v>
      </c>
      <c r="C204">
        <v>12</v>
      </c>
      <c r="D204" s="1">
        <v>171100190103</v>
      </c>
      <c r="E204" t="s">
        <v>12</v>
      </c>
    </row>
    <row r="205" spans="1:5" x14ac:dyDescent="0.2">
      <c r="A205">
        <v>11207</v>
      </c>
      <c r="B205">
        <v>11</v>
      </c>
      <c r="C205">
        <v>9</v>
      </c>
      <c r="D205" s="1">
        <v>171100190103</v>
      </c>
      <c r="E205" t="s">
        <v>14</v>
      </c>
    </row>
    <row r="206" spans="1:5" x14ac:dyDescent="0.2">
      <c r="A206">
        <v>1827</v>
      </c>
      <c r="B206">
        <v>11</v>
      </c>
      <c r="C206">
        <v>2</v>
      </c>
      <c r="D206" s="1">
        <v>171100190103</v>
      </c>
      <c r="E206" t="s">
        <v>6</v>
      </c>
    </row>
    <row r="207" spans="1:5" x14ac:dyDescent="0.2">
      <c r="A207">
        <v>19278</v>
      </c>
      <c r="B207">
        <v>11</v>
      </c>
      <c r="C207">
        <v>7</v>
      </c>
      <c r="D207" s="1">
        <v>171100190103</v>
      </c>
      <c r="E207" t="s">
        <v>13</v>
      </c>
    </row>
    <row r="208" spans="1:5" x14ac:dyDescent="0.2">
      <c r="A208">
        <v>950</v>
      </c>
      <c r="B208">
        <v>11</v>
      </c>
      <c r="C208">
        <v>13</v>
      </c>
      <c r="D208" s="1">
        <v>171100190103</v>
      </c>
      <c r="E208" t="s">
        <v>22</v>
      </c>
    </row>
    <row r="209" spans="1:5" x14ac:dyDescent="0.2">
      <c r="A209">
        <v>809</v>
      </c>
      <c r="B209">
        <v>11</v>
      </c>
      <c r="C209">
        <v>14</v>
      </c>
      <c r="D209" s="1">
        <v>171100190103</v>
      </c>
      <c r="E209" t="s">
        <v>21</v>
      </c>
    </row>
    <row r="210" spans="1:5" x14ac:dyDescent="0.2">
      <c r="A210">
        <v>568</v>
      </c>
      <c r="B210">
        <v>11</v>
      </c>
      <c r="C210">
        <v>6</v>
      </c>
      <c r="D210" s="1">
        <v>171100190103</v>
      </c>
      <c r="E210" t="s">
        <v>23</v>
      </c>
    </row>
    <row r="211" spans="1:5" x14ac:dyDescent="0.2">
      <c r="A211">
        <v>2031</v>
      </c>
      <c r="B211">
        <v>11</v>
      </c>
      <c r="C211">
        <v>15</v>
      </c>
      <c r="D211" s="1">
        <v>171100190103</v>
      </c>
      <c r="E211" t="s">
        <v>19</v>
      </c>
    </row>
    <row r="212" spans="1:5" x14ac:dyDescent="0.2">
      <c r="A212">
        <v>481</v>
      </c>
      <c r="B212">
        <v>11</v>
      </c>
      <c r="C212">
        <v>21</v>
      </c>
      <c r="D212" s="1">
        <v>171100190103</v>
      </c>
      <c r="E212" t="s">
        <v>11</v>
      </c>
    </row>
    <row r="213" spans="1:5" x14ac:dyDescent="0.2">
      <c r="A213">
        <v>1097</v>
      </c>
      <c r="B213">
        <v>11</v>
      </c>
      <c r="C213">
        <v>19</v>
      </c>
      <c r="D213" s="1">
        <v>171100190103</v>
      </c>
      <c r="E213" t="s">
        <v>7</v>
      </c>
    </row>
    <row r="214" spans="1:5" x14ac:dyDescent="0.2">
      <c r="A214">
        <v>5</v>
      </c>
      <c r="B214">
        <v>11</v>
      </c>
      <c r="C214">
        <v>22</v>
      </c>
      <c r="D214" s="1">
        <v>171100190103</v>
      </c>
      <c r="E214" t="s">
        <v>27</v>
      </c>
    </row>
    <row r="215" spans="1:5" x14ac:dyDescent="0.2">
      <c r="A215">
        <v>33</v>
      </c>
      <c r="B215">
        <v>11</v>
      </c>
      <c r="C215">
        <v>18</v>
      </c>
      <c r="D215" s="1">
        <v>171100190103</v>
      </c>
      <c r="E215" t="s">
        <v>10</v>
      </c>
    </row>
    <row r="216" spans="1:5" x14ac:dyDescent="0.2">
      <c r="A216">
        <v>154</v>
      </c>
      <c r="B216">
        <v>34</v>
      </c>
      <c r="C216">
        <v>19</v>
      </c>
      <c r="D216" s="1">
        <v>171100200204</v>
      </c>
      <c r="E216" t="s">
        <v>7</v>
      </c>
    </row>
    <row r="217" spans="1:5" x14ac:dyDescent="0.2">
      <c r="A217">
        <v>1817</v>
      </c>
      <c r="B217">
        <v>34</v>
      </c>
      <c r="C217">
        <v>2</v>
      </c>
      <c r="D217" s="1">
        <v>171100200204</v>
      </c>
      <c r="E217" t="s">
        <v>6</v>
      </c>
    </row>
    <row r="218" spans="1:5" x14ac:dyDescent="0.2">
      <c r="A218">
        <v>4352</v>
      </c>
      <c r="B218">
        <v>34</v>
      </c>
      <c r="C218">
        <v>3</v>
      </c>
      <c r="D218" s="1">
        <v>171100200204</v>
      </c>
      <c r="E218" t="s">
        <v>9</v>
      </c>
    </row>
    <row r="219" spans="1:5" x14ac:dyDescent="0.2">
      <c r="A219">
        <v>1013</v>
      </c>
      <c r="B219">
        <v>34</v>
      </c>
      <c r="C219">
        <v>8</v>
      </c>
      <c r="D219" s="1">
        <v>171100200204</v>
      </c>
      <c r="E219" t="s">
        <v>8</v>
      </c>
    </row>
    <row r="220" spans="1:5" x14ac:dyDescent="0.2">
      <c r="A220">
        <v>6389</v>
      </c>
      <c r="B220">
        <v>34</v>
      </c>
      <c r="C220">
        <v>4</v>
      </c>
      <c r="D220" s="1">
        <v>171100200204</v>
      </c>
      <c r="E220" t="s">
        <v>15</v>
      </c>
    </row>
    <row r="221" spans="1:5" x14ac:dyDescent="0.2">
      <c r="A221">
        <v>15400</v>
      </c>
      <c r="B221">
        <v>34</v>
      </c>
      <c r="C221">
        <v>7</v>
      </c>
      <c r="D221" s="1">
        <v>171100200204</v>
      </c>
      <c r="E221" t="s">
        <v>13</v>
      </c>
    </row>
    <row r="222" spans="1:5" x14ac:dyDescent="0.2">
      <c r="A222">
        <v>898</v>
      </c>
      <c r="B222">
        <v>34</v>
      </c>
      <c r="C222">
        <v>12</v>
      </c>
      <c r="D222" s="1">
        <v>171100200204</v>
      </c>
      <c r="E222" t="s">
        <v>12</v>
      </c>
    </row>
    <row r="223" spans="1:5" x14ac:dyDescent="0.2">
      <c r="A223">
        <v>11</v>
      </c>
      <c r="B223">
        <v>34</v>
      </c>
      <c r="C223">
        <v>18</v>
      </c>
      <c r="D223" s="1">
        <v>171100200204</v>
      </c>
      <c r="E223" t="s">
        <v>10</v>
      </c>
    </row>
    <row r="224" spans="1:5" x14ac:dyDescent="0.2">
      <c r="A224">
        <v>940</v>
      </c>
      <c r="B224">
        <v>34</v>
      </c>
      <c r="C224">
        <v>15</v>
      </c>
      <c r="D224" s="1">
        <v>171100200204</v>
      </c>
      <c r="E224" t="s">
        <v>19</v>
      </c>
    </row>
    <row r="225" spans="1:5" x14ac:dyDescent="0.2">
      <c r="A225">
        <v>594</v>
      </c>
      <c r="B225">
        <v>34</v>
      </c>
      <c r="C225">
        <v>6</v>
      </c>
      <c r="D225" s="1">
        <v>171100200204</v>
      </c>
      <c r="E225" t="s">
        <v>23</v>
      </c>
    </row>
    <row r="226" spans="1:5" x14ac:dyDescent="0.2">
      <c r="A226">
        <v>754</v>
      </c>
      <c r="B226">
        <v>34</v>
      </c>
      <c r="C226">
        <v>14</v>
      </c>
      <c r="D226" s="1">
        <v>171100200204</v>
      </c>
      <c r="E226" t="s">
        <v>21</v>
      </c>
    </row>
    <row r="227" spans="1:5" x14ac:dyDescent="0.2">
      <c r="A227">
        <v>15887</v>
      </c>
      <c r="B227">
        <v>12</v>
      </c>
      <c r="C227">
        <v>7</v>
      </c>
      <c r="D227" s="1">
        <v>171100190107</v>
      </c>
      <c r="E227" t="s">
        <v>13</v>
      </c>
    </row>
    <row r="228" spans="1:5" x14ac:dyDescent="0.2">
      <c r="A228">
        <v>860</v>
      </c>
      <c r="B228">
        <v>12</v>
      </c>
      <c r="C228">
        <v>19</v>
      </c>
      <c r="D228" s="1">
        <v>171100190107</v>
      </c>
      <c r="E228" t="s">
        <v>7</v>
      </c>
    </row>
    <row r="229" spans="1:5" x14ac:dyDescent="0.2">
      <c r="A229">
        <v>5839</v>
      </c>
      <c r="B229">
        <v>12</v>
      </c>
      <c r="C229">
        <v>12</v>
      </c>
      <c r="D229" s="1">
        <v>171100190107</v>
      </c>
      <c r="E229" t="s">
        <v>12</v>
      </c>
    </row>
    <row r="230" spans="1:5" x14ac:dyDescent="0.2">
      <c r="A230">
        <v>27698</v>
      </c>
      <c r="B230">
        <v>12</v>
      </c>
      <c r="C230">
        <v>10</v>
      </c>
      <c r="D230" s="1">
        <v>171100190107</v>
      </c>
      <c r="E230" t="s">
        <v>16</v>
      </c>
    </row>
    <row r="231" spans="1:5" x14ac:dyDescent="0.2">
      <c r="A231">
        <v>11958</v>
      </c>
      <c r="B231">
        <v>12</v>
      </c>
      <c r="C231">
        <v>4</v>
      </c>
      <c r="D231" s="1">
        <v>171100190107</v>
      </c>
      <c r="E231" t="s">
        <v>15</v>
      </c>
    </row>
    <row r="232" spans="1:5" x14ac:dyDescent="0.2">
      <c r="A232">
        <v>656</v>
      </c>
      <c r="B232">
        <v>34</v>
      </c>
      <c r="C232">
        <v>13</v>
      </c>
      <c r="D232" s="1">
        <v>171100200204</v>
      </c>
      <c r="E232" t="s">
        <v>22</v>
      </c>
    </row>
    <row r="233" spans="1:5" x14ac:dyDescent="0.2">
      <c r="A233">
        <v>14097</v>
      </c>
      <c r="B233">
        <v>12</v>
      </c>
      <c r="C233">
        <v>9</v>
      </c>
      <c r="D233" s="1">
        <v>171100190107</v>
      </c>
      <c r="E233" t="s">
        <v>14</v>
      </c>
    </row>
    <row r="234" spans="1:5" x14ac:dyDescent="0.2">
      <c r="A234">
        <v>2281</v>
      </c>
      <c r="B234">
        <v>12</v>
      </c>
      <c r="C234">
        <v>3</v>
      </c>
      <c r="D234" s="1">
        <v>171100190107</v>
      </c>
      <c r="E234" t="s">
        <v>9</v>
      </c>
    </row>
    <row r="235" spans="1:5" x14ac:dyDescent="0.2">
      <c r="A235">
        <v>333</v>
      </c>
      <c r="B235">
        <v>34</v>
      </c>
      <c r="C235">
        <v>9</v>
      </c>
      <c r="D235" s="1">
        <v>171100200204</v>
      </c>
      <c r="E235" t="s">
        <v>14</v>
      </c>
    </row>
    <row r="236" spans="1:5" x14ac:dyDescent="0.2">
      <c r="A236">
        <v>1171</v>
      </c>
      <c r="B236">
        <v>12</v>
      </c>
      <c r="C236">
        <v>15</v>
      </c>
      <c r="D236" s="1">
        <v>171100190107</v>
      </c>
      <c r="E236" t="s">
        <v>19</v>
      </c>
    </row>
    <row r="237" spans="1:5" x14ac:dyDescent="0.2">
      <c r="A237">
        <v>26141</v>
      </c>
      <c r="B237">
        <v>12</v>
      </c>
      <c r="C237">
        <v>11</v>
      </c>
      <c r="D237" s="1">
        <v>171100190107</v>
      </c>
      <c r="E237" t="s">
        <v>17</v>
      </c>
    </row>
    <row r="238" spans="1:5" x14ac:dyDescent="0.2">
      <c r="A238">
        <v>215</v>
      </c>
      <c r="B238">
        <v>12</v>
      </c>
      <c r="C238">
        <v>14</v>
      </c>
      <c r="D238" s="1">
        <v>171100190107</v>
      </c>
      <c r="E238" t="s">
        <v>21</v>
      </c>
    </row>
    <row r="239" spans="1:5" x14ac:dyDescent="0.2">
      <c r="A239">
        <v>214</v>
      </c>
      <c r="B239">
        <v>12</v>
      </c>
      <c r="C239">
        <v>18</v>
      </c>
      <c r="D239" s="1">
        <v>171100190107</v>
      </c>
      <c r="E239" t="s">
        <v>10</v>
      </c>
    </row>
    <row r="240" spans="1:5" x14ac:dyDescent="0.2">
      <c r="A240">
        <v>1532</v>
      </c>
      <c r="B240">
        <v>34</v>
      </c>
      <c r="C240">
        <v>11</v>
      </c>
      <c r="D240" s="1">
        <v>171100200204</v>
      </c>
      <c r="E240" t="s">
        <v>17</v>
      </c>
    </row>
    <row r="241" spans="1:5" x14ac:dyDescent="0.2">
      <c r="A241">
        <v>2060</v>
      </c>
      <c r="B241">
        <v>12</v>
      </c>
      <c r="C241">
        <v>8</v>
      </c>
      <c r="D241" s="1">
        <v>171100190107</v>
      </c>
      <c r="E241" t="s">
        <v>8</v>
      </c>
    </row>
    <row r="242" spans="1:5" x14ac:dyDescent="0.2">
      <c r="A242">
        <v>890</v>
      </c>
      <c r="B242">
        <v>12</v>
      </c>
      <c r="C242">
        <v>13</v>
      </c>
      <c r="D242" s="1">
        <v>171100190107</v>
      </c>
      <c r="E242" t="s">
        <v>22</v>
      </c>
    </row>
    <row r="243" spans="1:5" x14ac:dyDescent="0.2">
      <c r="A243">
        <v>2168</v>
      </c>
      <c r="B243">
        <v>12</v>
      </c>
      <c r="C243">
        <v>5</v>
      </c>
      <c r="D243" s="1">
        <v>171100190107</v>
      </c>
      <c r="E243" t="s">
        <v>20</v>
      </c>
    </row>
    <row r="244" spans="1:5" x14ac:dyDescent="0.2">
      <c r="A244">
        <v>96</v>
      </c>
      <c r="B244">
        <v>12</v>
      </c>
      <c r="C244">
        <v>2</v>
      </c>
      <c r="D244" s="1">
        <v>171100190107</v>
      </c>
      <c r="E244" t="s">
        <v>6</v>
      </c>
    </row>
    <row r="245" spans="1:5" x14ac:dyDescent="0.2">
      <c r="A245">
        <v>1145</v>
      </c>
      <c r="B245">
        <v>34</v>
      </c>
      <c r="C245">
        <v>5</v>
      </c>
      <c r="D245" s="1">
        <v>171100200204</v>
      </c>
      <c r="E245" t="s">
        <v>20</v>
      </c>
    </row>
    <row r="246" spans="1:5" x14ac:dyDescent="0.2">
      <c r="A246">
        <v>158</v>
      </c>
      <c r="B246">
        <v>12</v>
      </c>
      <c r="C246">
        <v>21</v>
      </c>
      <c r="D246" s="1">
        <v>171100190107</v>
      </c>
      <c r="E246" t="s">
        <v>11</v>
      </c>
    </row>
    <row r="247" spans="1:5" x14ac:dyDescent="0.2">
      <c r="A247">
        <v>4693</v>
      </c>
      <c r="B247">
        <v>34</v>
      </c>
      <c r="C247">
        <v>10</v>
      </c>
      <c r="D247" s="1">
        <v>171100200204</v>
      </c>
      <c r="E247" t="s">
        <v>16</v>
      </c>
    </row>
    <row r="248" spans="1:5" x14ac:dyDescent="0.2">
      <c r="A248">
        <v>728</v>
      </c>
      <c r="B248">
        <v>12</v>
      </c>
      <c r="C248">
        <v>6</v>
      </c>
      <c r="D248" s="1">
        <v>171100190107</v>
      </c>
      <c r="E248" t="s">
        <v>23</v>
      </c>
    </row>
    <row r="249" spans="1:5" x14ac:dyDescent="0.2">
      <c r="A249">
        <v>16</v>
      </c>
      <c r="B249">
        <v>34</v>
      </c>
      <c r="C249">
        <v>21</v>
      </c>
      <c r="D249" s="1">
        <v>171100200204</v>
      </c>
      <c r="E249" t="s">
        <v>11</v>
      </c>
    </row>
    <row r="250" spans="1:5" x14ac:dyDescent="0.2">
      <c r="A250">
        <v>133</v>
      </c>
      <c r="B250">
        <v>12</v>
      </c>
      <c r="C250">
        <v>20</v>
      </c>
      <c r="D250" s="1">
        <v>171100190107</v>
      </c>
      <c r="E250" t="s">
        <v>18</v>
      </c>
    </row>
    <row r="251" spans="1:5" x14ac:dyDescent="0.2">
      <c r="A251">
        <v>94</v>
      </c>
      <c r="B251">
        <v>34</v>
      </c>
      <c r="C251">
        <v>20</v>
      </c>
      <c r="D251" s="1">
        <v>171100200204</v>
      </c>
      <c r="E251" t="s">
        <v>18</v>
      </c>
    </row>
    <row r="252" spans="1:5" x14ac:dyDescent="0.2">
      <c r="A252">
        <v>29915</v>
      </c>
      <c r="B252">
        <v>31</v>
      </c>
      <c r="C252">
        <v>10</v>
      </c>
      <c r="D252" s="1">
        <v>171100200103</v>
      </c>
      <c r="E252" t="s">
        <v>16</v>
      </c>
    </row>
    <row r="253" spans="1:5" x14ac:dyDescent="0.2">
      <c r="A253">
        <v>8452</v>
      </c>
      <c r="B253">
        <v>31</v>
      </c>
      <c r="C253">
        <v>11</v>
      </c>
      <c r="D253" s="1">
        <v>171100200103</v>
      </c>
      <c r="E253" t="s">
        <v>17</v>
      </c>
    </row>
    <row r="254" spans="1:5" x14ac:dyDescent="0.2">
      <c r="A254">
        <v>4439</v>
      </c>
      <c r="B254">
        <v>31</v>
      </c>
      <c r="C254">
        <v>9</v>
      </c>
      <c r="D254" s="1">
        <v>171100200103</v>
      </c>
      <c r="E254" t="s">
        <v>14</v>
      </c>
    </row>
    <row r="255" spans="1:5" x14ac:dyDescent="0.2">
      <c r="A255">
        <v>5244</v>
      </c>
      <c r="B255">
        <v>31</v>
      </c>
      <c r="C255">
        <v>12</v>
      </c>
      <c r="D255" s="1">
        <v>171100200103</v>
      </c>
      <c r="E255" t="s">
        <v>12</v>
      </c>
    </row>
    <row r="256" spans="1:5" x14ac:dyDescent="0.2">
      <c r="A256">
        <v>5863</v>
      </c>
      <c r="B256">
        <v>31</v>
      </c>
      <c r="C256">
        <v>8</v>
      </c>
      <c r="D256" s="1">
        <v>171100200103</v>
      </c>
      <c r="E256" t="s">
        <v>8</v>
      </c>
    </row>
    <row r="257" spans="1:5" x14ac:dyDescent="0.2">
      <c r="A257">
        <v>333</v>
      </c>
      <c r="B257">
        <v>31</v>
      </c>
      <c r="C257">
        <v>19</v>
      </c>
      <c r="D257" s="1">
        <v>171100200103</v>
      </c>
      <c r="E257" t="s">
        <v>7</v>
      </c>
    </row>
    <row r="258" spans="1:5" x14ac:dyDescent="0.2">
      <c r="A258">
        <v>160</v>
      </c>
      <c r="B258">
        <v>31</v>
      </c>
      <c r="C258">
        <v>21</v>
      </c>
      <c r="D258" s="1">
        <v>171100200103</v>
      </c>
      <c r="E258" t="s">
        <v>11</v>
      </c>
    </row>
    <row r="259" spans="1:5" x14ac:dyDescent="0.2">
      <c r="A259">
        <v>873</v>
      </c>
      <c r="B259">
        <v>31</v>
      </c>
      <c r="C259">
        <v>5</v>
      </c>
      <c r="D259" s="1">
        <v>171100200103</v>
      </c>
      <c r="E259" t="s">
        <v>20</v>
      </c>
    </row>
    <row r="260" spans="1:5" x14ac:dyDescent="0.2">
      <c r="A260">
        <v>656</v>
      </c>
      <c r="B260">
        <v>31</v>
      </c>
      <c r="C260">
        <v>20</v>
      </c>
      <c r="D260" s="1">
        <v>171100200103</v>
      </c>
      <c r="E260" t="s">
        <v>18</v>
      </c>
    </row>
    <row r="261" spans="1:5" x14ac:dyDescent="0.2">
      <c r="A261">
        <v>2128</v>
      </c>
      <c r="B261">
        <v>31</v>
      </c>
      <c r="C261">
        <v>7</v>
      </c>
      <c r="D261" s="1">
        <v>171100200103</v>
      </c>
      <c r="E261" t="s">
        <v>13</v>
      </c>
    </row>
    <row r="262" spans="1:5" x14ac:dyDescent="0.2">
      <c r="A262">
        <v>2248</v>
      </c>
      <c r="B262">
        <v>31</v>
      </c>
      <c r="C262">
        <v>4</v>
      </c>
      <c r="D262" s="1">
        <v>171100200103</v>
      </c>
      <c r="E262" t="s">
        <v>15</v>
      </c>
    </row>
    <row r="263" spans="1:5" x14ac:dyDescent="0.2">
      <c r="A263">
        <v>352</v>
      </c>
      <c r="B263">
        <v>31</v>
      </c>
      <c r="C263">
        <v>3</v>
      </c>
      <c r="D263" s="1">
        <v>171100200103</v>
      </c>
      <c r="E263" t="s">
        <v>9</v>
      </c>
    </row>
    <row r="264" spans="1:5" x14ac:dyDescent="0.2">
      <c r="A264">
        <v>25006</v>
      </c>
      <c r="B264">
        <v>33</v>
      </c>
      <c r="C264">
        <v>10</v>
      </c>
      <c r="D264" s="1">
        <v>171100200203</v>
      </c>
      <c r="E264" t="s">
        <v>16</v>
      </c>
    </row>
    <row r="265" spans="1:5" x14ac:dyDescent="0.2">
      <c r="A265">
        <v>4437</v>
      </c>
      <c r="B265">
        <v>33</v>
      </c>
      <c r="C265">
        <v>11</v>
      </c>
      <c r="D265" s="1">
        <v>171100200203</v>
      </c>
      <c r="E265" t="s">
        <v>17</v>
      </c>
    </row>
    <row r="266" spans="1:5" x14ac:dyDescent="0.2">
      <c r="A266">
        <v>4439</v>
      </c>
      <c r="B266">
        <v>33</v>
      </c>
      <c r="C266">
        <v>4</v>
      </c>
      <c r="D266" s="1">
        <v>171100200203</v>
      </c>
      <c r="E266" t="s">
        <v>15</v>
      </c>
    </row>
    <row r="267" spans="1:5" x14ac:dyDescent="0.2">
      <c r="A267">
        <v>4390</v>
      </c>
      <c r="B267">
        <v>33</v>
      </c>
      <c r="C267">
        <v>8</v>
      </c>
      <c r="D267" s="1">
        <v>171100200203</v>
      </c>
      <c r="E267" t="s">
        <v>8</v>
      </c>
    </row>
    <row r="268" spans="1:5" x14ac:dyDescent="0.2">
      <c r="A268">
        <v>295</v>
      </c>
      <c r="B268">
        <v>33</v>
      </c>
      <c r="C268">
        <v>13</v>
      </c>
      <c r="D268" s="1">
        <v>171100200203</v>
      </c>
      <c r="E268" t="s">
        <v>22</v>
      </c>
    </row>
    <row r="269" spans="1:5" x14ac:dyDescent="0.2">
      <c r="A269">
        <v>5318</v>
      </c>
      <c r="B269">
        <v>33</v>
      </c>
      <c r="C269">
        <v>12</v>
      </c>
      <c r="D269" s="1">
        <v>171100200203</v>
      </c>
      <c r="E269" t="s">
        <v>12</v>
      </c>
    </row>
    <row r="270" spans="1:5" x14ac:dyDescent="0.2">
      <c r="A270">
        <v>1177</v>
      </c>
      <c r="B270">
        <v>33</v>
      </c>
      <c r="C270">
        <v>9</v>
      </c>
      <c r="D270" s="1">
        <v>171100200203</v>
      </c>
      <c r="E270" t="s">
        <v>14</v>
      </c>
    </row>
    <row r="271" spans="1:5" x14ac:dyDescent="0.2">
      <c r="A271">
        <v>2679</v>
      </c>
      <c r="B271">
        <v>33</v>
      </c>
      <c r="C271">
        <v>3</v>
      </c>
      <c r="D271" s="1">
        <v>171100200203</v>
      </c>
      <c r="E271" t="s">
        <v>9</v>
      </c>
    </row>
    <row r="272" spans="1:5" x14ac:dyDescent="0.2">
      <c r="A272">
        <v>15639</v>
      </c>
      <c r="B272">
        <v>33</v>
      </c>
      <c r="C272">
        <v>7</v>
      </c>
      <c r="D272" s="1">
        <v>171100200203</v>
      </c>
      <c r="E272" t="s">
        <v>13</v>
      </c>
    </row>
    <row r="273" spans="1:5" x14ac:dyDescent="0.2">
      <c r="A273">
        <v>87</v>
      </c>
      <c r="B273">
        <v>33</v>
      </c>
      <c r="C273">
        <v>21</v>
      </c>
      <c r="D273" s="1">
        <v>171100200203</v>
      </c>
      <c r="E273" t="s">
        <v>11</v>
      </c>
    </row>
    <row r="274" spans="1:5" x14ac:dyDescent="0.2">
      <c r="A274">
        <v>594</v>
      </c>
      <c r="B274">
        <v>33</v>
      </c>
      <c r="C274">
        <v>6</v>
      </c>
      <c r="D274" s="1">
        <v>171100200203</v>
      </c>
      <c r="E274" t="s">
        <v>23</v>
      </c>
    </row>
    <row r="275" spans="1:5" x14ac:dyDescent="0.2">
      <c r="A275">
        <v>192</v>
      </c>
      <c r="B275">
        <v>33</v>
      </c>
      <c r="C275">
        <v>20</v>
      </c>
      <c r="D275" s="1">
        <v>171100200203</v>
      </c>
      <c r="E275" t="s">
        <v>18</v>
      </c>
    </row>
    <row r="276" spans="1:5" x14ac:dyDescent="0.2">
      <c r="A276">
        <v>31547</v>
      </c>
      <c r="B276">
        <v>30</v>
      </c>
      <c r="C276">
        <v>10</v>
      </c>
      <c r="D276" s="1">
        <v>171100200102</v>
      </c>
      <c r="E276" t="s">
        <v>16</v>
      </c>
    </row>
    <row r="277" spans="1:5" x14ac:dyDescent="0.2">
      <c r="A277">
        <v>243</v>
      </c>
      <c r="B277">
        <v>30</v>
      </c>
      <c r="C277">
        <v>19</v>
      </c>
      <c r="D277" s="1">
        <v>171100200102</v>
      </c>
      <c r="E277" t="s">
        <v>7</v>
      </c>
    </row>
    <row r="278" spans="1:5" x14ac:dyDescent="0.2">
      <c r="A278">
        <v>1133</v>
      </c>
      <c r="B278">
        <v>33</v>
      </c>
      <c r="C278">
        <v>5</v>
      </c>
      <c r="D278" s="1">
        <v>171100200203</v>
      </c>
      <c r="E278" t="s">
        <v>20</v>
      </c>
    </row>
    <row r="279" spans="1:5" x14ac:dyDescent="0.2">
      <c r="A279">
        <v>42</v>
      </c>
      <c r="B279">
        <v>33</v>
      </c>
      <c r="C279">
        <v>15</v>
      </c>
      <c r="D279" s="1">
        <v>171100200203</v>
      </c>
      <c r="E279" t="s">
        <v>19</v>
      </c>
    </row>
    <row r="280" spans="1:5" x14ac:dyDescent="0.2">
      <c r="A280">
        <v>99</v>
      </c>
      <c r="B280">
        <v>33</v>
      </c>
      <c r="C280">
        <v>18</v>
      </c>
      <c r="D280" s="1">
        <v>171100200203</v>
      </c>
      <c r="E280" t="s">
        <v>10</v>
      </c>
    </row>
    <row r="281" spans="1:5" x14ac:dyDescent="0.2">
      <c r="A281">
        <v>929</v>
      </c>
      <c r="B281">
        <v>33</v>
      </c>
      <c r="C281">
        <v>2</v>
      </c>
      <c r="D281" s="1">
        <v>171100200203</v>
      </c>
      <c r="E281" t="s">
        <v>6</v>
      </c>
    </row>
    <row r="282" spans="1:5" x14ac:dyDescent="0.2">
      <c r="A282">
        <v>104</v>
      </c>
      <c r="B282">
        <v>33</v>
      </c>
      <c r="C282">
        <v>14</v>
      </c>
      <c r="D282" s="1">
        <v>171100200203</v>
      </c>
      <c r="E282" t="s">
        <v>21</v>
      </c>
    </row>
    <row r="283" spans="1:5" x14ac:dyDescent="0.2">
      <c r="A283">
        <v>300</v>
      </c>
      <c r="B283">
        <v>33</v>
      </c>
      <c r="C283">
        <v>19</v>
      </c>
      <c r="D283" s="1">
        <v>171100200203</v>
      </c>
      <c r="E283" t="s">
        <v>7</v>
      </c>
    </row>
    <row r="284" spans="1:5" x14ac:dyDescent="0.2">
      <c r="A284">
        <v>291</v>
      </c>
      <c r="B284">
        <v>30</v>
      </c>
      <c r="C284">
        <v>21</v>
      </c>
      <c r="D284" s="1">
        <v>171100200102</v>
      </c>
      <c r="E284" t="s">
        <v>11</v>
      </c>
    </row>
    <row r="285" spans="1:5" x14ac:dyDescent="0.2">
      <c r="A285">
        <v>7723</v>
      </c>
      <c r="B285">
        <v>30</v>
      </c>
      <c r="C285">
        <v>11</v>
      </c>
      <c r="D285" s="1">
        <v>171100200102</v>
      </c>
      <c r="E285" t="s">
        <v>17</v>
      </c>
    </row>
    <row r="286" spans="1:5" x14ac:dyDescent="0.2">
      <c r="A286">
        <v>3721</v>
      </c>
      <c r="B286">
        <v>30</v>
      </c>
      <c r="C286">
        <v>12</v>
      </c>
      <c r="D286" s="1">
        <v>171100200102</v>
      </c>
      <c r="E286" t="s">
        <v>12</v>
      </c>
    </row>
    <row r="287" spans="1:5" x14ac:dyDescent="0.2">
      <c r="A287">
        <v>4857</v>
      </c>
      <c r="B287">
        <v>30</v>
      </c>
      <c r="C287">
        <v>4</v>
      </c>
      <c r="D287" s="1">
        <v>171100200102</v>
      </c>
      <c r="E287" t="s">
        <v>15</v>
      </c>
    </row>
    <row r="288" spans="1:5" x14ac:dyDescent="0.2">
      <c r="A288">
        <v>3803</v>
      </c>
      <c r="B288">
        <v>30</v>
      </c>
      <c r="C288">
        <v>8</v>
      </c>
      <c r="D288" s="1">
        <v>171100200102</v>
      </c>
      <c r="E288" t="s">
        <v>8</v>
      </c>
    </row>
    <row r="289" spans="1:5" x14ac:dyDescent="0.2">
      <c r="A289">
        <v>2150</v>
      </c>
      <c r="B289">
        <v>30</v>
      </c>
      <c r="C289">
        <v>9</v>
      </c>
      <c r="D289" s="1">
        <v>171100200102</v>
      </c>
      <c r="E289" t="s">
        <v>14</v>
      </c>
    </row>
    <row r="290" spans="1:5" x14ac:dyDescent="0.2">
      <c r="A290">
        <v>1775</v>
      </c>
      <c r="B290">
        <v>30</v>
      </c>
      <c r="C290">
        <v>7</v>
      </c>
      <c r="D290" s="1">
        <v>171100200102</v>
      </c>
      <c r="E290" t="s">
        <v>13</v>
      </c>
    </row>
    <row r="291" spans="1:5" x14ac:dyDescent="0.2">
      <c r="A291">
        <v>14</v>
      </c>
      <c r="B291">
        <v>30</v>
      </c>
      <c r="C291">
        <v>6</v>
      </c>
      <c r="D291" s="1">
        <v>171100200102</v>
      </c>
      <c r="E291" t="s">
        <v>23</v>
      </c>
    </row>
    <row r="292" spans="1:5" x14ac:dyDescent="0.2">
      <c r="A292">
        <v>1215</v>
      </c>
      <c r="B292">
        <v>30</v>
      </c>
      <c r="C292">
        <v>3</v>
      </c>
      <c r="D292" s="1">
        <v>171100200102</v>
      </c>
      <c r="E292" t="s">
        <v>9</v>
      </c>
    </row>
    <row r="293" spans="1:5" x14ac:dyDescent="0.2">
      <c r="A293">
        <v>2325</v>
      </c>
      <c r="B293">
        <v>30</v>
      </c>
      <c r="C293">
        <v>5</v>
      </c>
      <c r="D293" s="1">
        <v>171100200102</v>
      </c>
      <c r="E293" t="s">
        <v>20</v>
      </c>
    </row>
    <row r="294" spans="1:5" x14ac:dyDescent="0.2">
      <c r="A294">
        <v>2</v>
      </c>
      <c r="B294">
        <v>33</v>
      </c>
      <c r="C294">
        <v>23</v>
      </c>
      <c r="D294" s="1">
        <v>171100200203</v>
      </c>
      <c r="E294" t="s">
        <v>25</v>
      </c>
    </row>
    <row r="295" spans="1:5" x14ac:dyDescent="0.2">
      <c r="A295">
        <v>688</v>
      </c>
      <c r="B295">
        <v>30</v>
      </c>
      <c r="C295">
        <v>20</v>
      </c>
      <c r="D295" s="1">
        <v>171100200102</v>
      </c>
      <c r="E295" t="s">
        <v>18</v>
      </c>
    </row>
    <row r="296" spans="1:5" x14ac:dyDescent="0.2">
      <c r="A296">
        <v>373</v>
      </c>
      <c r="B296">
        <v>30</v>
      </c>
      <c r="C296">
        <v>13</v>
      </c>
      <c r="D296" s="1">
        <v>171100200102</v>
      </c>
      <c r="E296" t="s">
        <v>22</v>
      </c>
    </row>
    <row r="297" spans="1:5" x14ac:dyDescent="0.2">
      <c r="A297">
        <v>206</v>
      </c>
      <c r="B297">
        <v>30</v>
      </c>
      <c r="C297">
        <v>15</v>
      </c>
      <c r="D297" s="1">
        <v>171100200102</v>
      </c>
      <c r="E297" t="s">
        <v>19</v>
      </c>
    </row>
    <row r="298" spans="1:5" x14ac:dyDescent="0.2">
      <c r="A298">
        <v>4</v>
      </c>
      <c r="B298">
        <v>12</v>
      </c>
      <c r="C298">
        <v>23</v>
      </c>
      <c r="D298" s="1">
        <v>171100190107</v>
      </c>
      <c r="E298" t="s">
        <v>25</v>
      </c>
    </row>
    <row r="299" spans="1:5" x14ac:dyDescent="0.2">
      <c r="A299">
        <v>97</v>
      </c>
      <c r="B299">
        <v>30</v>
      </c>
      <c r="C299">
        <v>14</v>
      </c>
      <c r="D299" s="1">
        <v>171100200102</v>
      </c>
      <c r="E299" t="s">
        <v>21</v>
      </c>
    </row>
    <row r="300" spans="1:5" x14ac:dyDescent="0.2">
      <c r="A300">
        <v>2</v>
      </c>
      <c r="B300">
        <v>30</v>
      </c>
      <c r="C300">
        <v>23</v>
      </c>
      <c r="D300" s="1">
        <v>171100200102</v>
      </c>
      <c r="E300" t="s">
        <v>25</v>
      </c>
    </row>
    <row r="301" spans="1:5" x14ac:dyDescent="0.2">
      <c r="A301">
        <v>4542</v>
      </c>
      <c r="B301">
        <v>22</v>
      </c>
      <c r="C301">
        <v>8</v>
      </c>
      <c r="D301" s="1">
        <v>171100190803</v>
      </c>
      <c r="E301" t="s">
        <v>8</v>
      </c>
    </row>
    <row r="302" spans="1:5" x14ac:dyDescent="0.2">
      <c r="A302">
        <v>15</v>
      </c>
      <c r="B302">
        <v>22</v>
      </c>
      <c r="C302">
        <v>6</v>
      </c>
      <c r="D302" s="1">
        <v>171100190803</v>
      </c>
      <c r="E302" t="s">
        <v>23</v>
      </c>
    </row>
    <row r="303" spans="1:5" x14ac:dyDescent="0.2">
      <c r="A303">
        <v>609</v>
      </c>
      <c r="B303">
        <v>22</v>
      </c>
      <c r="C303">
        <v>20</v>
      </c>
      <c r="D303" s="1">
        <v>171100190803</v>
      </c>
      <c r="E303" t="s">
        <v>18</v>
      </c>
    </row>
    <row r="304" spans="1:5" x14ac:dyDescent="0.2">
      <c r="A304">
        <v>1182</v>
      </c>
      <c r="B304">
        <v>22</v>
      </c>
      <c r="C304">
        <v>19</v>
      </c>
      <c r="D304" s="1">
        <v>171100190803</v>
      </c>
      <c r="E304" t="s">
        <v>7</v>
      </c>
    </row>
    <row r="305" spans="1:5" x14ac:dyDescent="0.2">
      <c r="A305">
        <v>6890</v>
      </c>
      <c r="B305">
        <v>22</v>
      </c>
      <c r="C305">
        <v>4</v>
      </c>
      <c r="D305" s="1">
        <v>171100190803</v>
      </c>
      <c r="E305" t="s">
        <v>15</v>
      </c>
    </row>
    <row r="306" spans="1:5" x14ac:dyDescent="0.2">
      <c r="A306">
        <v>2338</v>
      </c>
      <c r="B306">
        <v>22</v>
      </c>
      <c r="C306">
        <v>3</v>
      </c>
      <c r="D306" s="1">
        <v>171100190803</v>
      </c>
      <c r="E306" t="s">
        <v>9</v>
      </c>
    </row>
    <row r="307" spans="1:5" x14ac:dyDescent="0.2">
      <c r="A307">
        <v>29349</v>
      </c>
      <c r="B307">
        <v>22</v>
      </c>
      <c r="C307">
        <v>10</v>
      </c>
      <c r="D307" s="1">
        <v>171100190803</v>
      </c>
      <c r="E307" t="s">
        <v>16</v>
      </c>
    </row>
    <row r="308" spans="1:5" x14ac:dyDescent="0.2">
      <c r="A308">
        <v>1905</v>
      </c>
      <c r="B308">
        <v>22</v>
      </c>
      <c r="C308">
        <v>5</v>
      </c>
      <c r="D308" s="1">
        <v>171100190803</v>
      </c>
      <c r="E308" t="s">
        <v>20</v>
      </c>
    </row>
    <row r="309" spans="1:5" x14ac:dyDescent="0.2">
      <c r="A309">
        <v>11285</v>
      </c>
      <c r="B309">
        <v>22</v>
      </c>
      <c r="C309">
        <v>11</v>
      </c>
      <c r="D309" s="1">
        <v>171100190803</v>
      </c>
      <c r="E309" t="s">
        <v>17</v>
      </c>
    </row>
    <row r="310" spans="1:5" x14ac:dyDescent="0.2">
      <c r="A310">
        <v>3724</v>
      </c>
      <c r="B310">
        <v>22</v>
      </c>
      <c r="C310">
        <v>12</v>
      </c>
      <c r="D310" s="1">
        <v>171100190803</v>
      </c>
      <c r="E310" t="s">
        <v>12</v>
      </c>
    </row>
    <row r="311" spans="1:5" x14ac:dyDescent="0.2">
      <c r="A311">
        <v>6381</v>
      </c>
      <c r="B311">
        <v>22</v>
      </c>
      <c r="C311">
        <v>9</v>
      </c>
      <c r="D311" s="1">
        <v>171100190803</v>
      </c>
      <c r="E311" t="s">
        <v>14</v>
      </c>
    </row>
    <row r="312" spans="1:5" x14ac:dyDescent="0.2">
      <c r="A312">
        <v>188</v>
      </c>
      <c r="B312">
        <v>30</v>
      </c>
      <c r="C312">
        <v>2</v>
      </c>
      <c r="D312" s="1">
        <v>171100200102</v>
      </c>
      <c r="E312" t="s">
        <v>6</v>
      </c>
    </row>
    <row r="313" spans="1:5" x14ac:dyDescent="0.2">
      <c r="A313">
        <v>1545</v>
      </c>
      <c r="B313">
        <v>22</v>
      </c>
      <c r="C313">
        <v>7</v>
      </c>
      <c r="D313" s="1">
        <v>171100190803</v>
      </c>
      <c r="E313" t="s">
        <v>13</v>
      </c>
    </row>
    <row r="314" spans="1:5" x14ac:dyDescent="0.2">
      <c r="A314">
        <v>3</v>
      </c>
      <c r="B314">
        <v>32</v>
      </c>
      <c r="C314">
        <v>21</v>
      </c>
      <c r="D314" s="1">
        <v>171100200202</v>
      </c>
      <c r="E314" t="s">
        <v>11</v>
      </c>
    </row>
    <row r="315" spans="1:5" x14ac:dyDescent="0.2">
      <c r="A315">
        <v>22317</v>
      </c>
      <c r="B315">
        <v>32</v>
      </c>
      <c r="C315">
        <v>10</v>
      </c>
      <c r="D315" s="1">
        <v>171100200202</v>
      </c>
      <c r="E315" t="s">
        <v>16</v>
      </c>
    </row>
    <row r="316" spans="1:5" x14ac:dyDescent="0.2">
      <c r="A316">
        <v>83</v>
      </c>
      <c r="B316">
        <v>32</v>
      </c>
      <c r="C316">
        <v>19</v>
      </c>
      <c r="D316" s="1">
        <v>171100200202</v>
      </c>
      <c r="E316" t="s">
        <v>7</v>
      </c>
    </row>
    <row r="317" spans="1:5" x14ac:dyDescent="0.2">
      <c r="A317">
        <v>1175</v>
      </c>
      <c r="B317">
        <v>32</v>
      </c>
      <c r="C317">
        <v>4</v>
      </c>
      <c r="D317" s="1">
        <v>171100200202</v>
      </c>
      <c r="E317" t="s">
        <v>15</v>
      </c>
    </row>
    <row r="318" spans="1:5" x14ac:dyDescent="0.2">
      <c r="A318">
        <v>2780</v>
      </c>
      <c r="B318">
        <v>32</v>
      </c>
      <c r="C318">
        <v>11</v>
      </c>
      <c r="D318" s="1">
        <v>171100200202</v>
      </c>
      <c r="E318" t="s">
        <v>17</v>
      </c>
    </row>
    <row r="319" spans="1:5" x14ac:dyDescent="0.2">
      <c r="A319">
        <v>248</v>
      </c>
      <c r="B319">
        <v>31</v>
      </c>
      <c r="C319">
        <v>13</v>
      </c>
      <c r="D319" s="1">
        <v>171100200103</v>
      </c>
      <c r="E319" t="s">
        <v>22</v>
      </c>
    </row>
    <row r="320" spans="1:5" x14ac:dyDescent="0.2">
      <c r="A320">
        <v>797</v>
      </c>
      <c r="B320">
        <v>22</v>
      </c>
      <c r="C320">
        <v>2</v>
      </c>
      <c r="D320" s="1">
        <v>171100190803</v>
      </c>
      <c r="E320" t="s">
        <v>6</v>
      </c>
    </row>
    <row r="321" spans="1:5" x14ac:dyDescent="0.2">
      <c r="A321">
        <v>654</v>
      </c>
      <c r="B321">
        <v>32</v>
      </c>
      <c r="C321">
        <v>20</v>
      </c>
      <c r="D321" s="1">
        <v>171100200202</v>
      </c>
      <c r="E321" t="s">
        <v>18</v>
      </c>
    </row>
    <row r="322" spans="1:5" x14ac:dyDescent="0.2">
      <c r="A322">
        <v>2122</v>
      </c>
      <c r="B322">
        <v>32</v>
      </c>
      <c r="C322">
        <v>12</v>
      </c>
      <c r="D322" s="1">
        <v>171100200202</v>
      </c>
      <c r="E322" t="s">
        <v>12</v>
      </c>
    </row>
    <row r="323" spans="1:5" x14ac:dyDescent="0.2">
      <c r="A323">
        <v>2405</v>
      </c>
      <c r="B323">
        <v>32</v>
      </c>
      <c r="C323">
        <v>8</v>
      </c>
      <c r="D323" s="1">
        <v>171100200202</v>
      </c>
      <c r="E323" t="s">
        <v>8</v>
      </c>
    </row>
    <row r="324" spans="1:5" x14ac:dyDescent="0.2">
      <c r="A324">
        <v>56</v>
      </c>
      <c r="B324">
        <v>31</v>
      </c>
      <c r="C324">
        <v>15</v>
      </c>
      <c r="D324" s="1">
        <v>171100200103</v>
      </c>
      <c r="E324" t="s">
        <v>19</v>
      </c>
    </row>
    <row r="325" spans="1:5" x14ac:dyDescent="0.2">
      <c r="A325">
        <v>71</v>
      </c>
      <c r="B325">
        <v>31</v>
      </c>
      <c r="C325">
        <v>14</v>
      </c>
      <c r="D325" s="1">
        <v>171100200103</v>
      </c>
      <c r="E325" t="s">
        <v>21</v>
      </c>
    </row>
    <row r="326" spans="1:5" x14ac:dyDescent="0.2">
      <c r="A326">
        <v>1</v>
      </c>
      <c r="B326">
        <v>31</v>
      </c>
      <c r="C326">
        <v>23</v>
      </c>
      <c r="D326" s="1">
        <v>171100200103</v>
      </c>
      <c r="E326" t="s">
        <v>25</v>
      </c>
    </row>
    <row r="327" spans="1:5" x14ac:dyDescent="0.2">
      <c r="A327">
        <v>213</v>
      </c>
      <c r="B327">
        <v>32</v>
      </c>
      <c r="C327">
        <v>3</v>
      </c>
      <c r="D327" s="1">
        <v>171100200202</v>
      </c>
      <c r="E327" t="s">
        <v>9</v>
      </c>
    </row>
    <row r="328" spans="1:5" x14ac:dyDescent="0.2">
      <c r="A328">
        <v>43</v>
      </c>
      <c r="B328">
        <v>32</v>
      </c>
      <c r="C328">
        <v>2</v>
      </c>
      <c r="D328" s="1">
        <v>171100200202</v>
      </c>
      <c r="E328" t="s">
        <v>6</v>
      </c>
    </row>
    <row r="329" spans="1:5" x14ac:dyDescent="0.2">
      <c r="A329">
        <v>18</v>
      </c>
      <c r="B329">
        <v>31</v>
      </c>
      <c r="C329">
        <v>6</v>
      </c>
      <c r="D329" s="1">
        <v>171100200103</v>
      </c>
      <c r="E329" t="s">
        <v>23</v>
      </c>
    </row>
    <row r="330" spans="1:5" x14ac:dyDescent="0.2">
      <c r="A330">
        <v>342</v>
      </c>
      <c r="B330">
        <v>32</v>
      </c>
      <c r="C330">
        <v>9</v>
      </c>
      <c r="D330" s="1">
        <v>171100200202</v>
      </c>
      <c r="E330" t="s">
        <v>14</v>
      </c>
    </row>
    <row r="331" spans="1:5" x14ac:dyDescent="0.2">
      <c r="A331">
        <v>51</v>
      </c>
      <c r="B331">
        <v>31</v>
      </c>
      <c r="C331">
        <v>2</v>
      </c>
      <c r="D331" s="1">
        <v>171100200103</v>
      </c>
      <c r="E331" t="s">
        <v>6</v>
      </c>
    </row>
    <row r="332" spans="1:5" x14ac:dyDescent="0.2">
      <c r="A332">
        <v>108</v>
      </c>
      <c r="B332">
        <v>32</v>
      </c>
      <c r="C332">
        <v>13</v>
      </c>
      <c r="D332" s="1">
        <v>171100200202</v>
      </c>
      <c r="E332" t="s">
        <v>22</v>
      </c>
    </row>
    <row r="333" spans="1:5" x14ac:dyDescent="0.2">
      <c r="A333">
        <v>3</v>
      </c>
      <c r="B333">
        <v>22</v>
      </c>
      <c r="C333">
        <v>23</v>
      </c>
      <c r="D333" s="1">
        <v>171100190803</v>
      </c>
      <c r="E333" t="s">
        <v>25</v>
      </c>
    </row>
    <row r="334" spans="1:5" x14ac:dyDescent="0.2">
      <c r="A334">
        <v>145</v>
      </c>
      <c r="B334">
        <v>22</v>
      </c>
      <c r="C334">
        <v>15</v>
      </c>
      <c r="D334" s="1">
        <v>171100190803</v>
      </c>
      <c r="E334" t="s">
        <v>19</v>
      </c>
    </row>
    <row r="335" spans="1:5" x14ac:dyDescent="0.2">
      <c r="A335">
        <v>353</v>
      </c>
      <c r="B335">
        <v>22</v>
      </c>
      <c r="C335">
        <v>13</v>
      </c>
      <c r="D335" s="1">
        <v>171100190803</v>
      </c>
      <c r="E335" t="s">
        <v>22</v>
      </c>
    </row>
    <row r="336" spans="1:5" x14ac:dyDescent="0.2">
      <c r="A336">
        <v>146</v>
      </c>
      <c r="B336">
        <v>22</v>
      </c>
      <c r="C336">
        <v>14</v>
      </c>
      <c r="D336" s="1">
        <v>171100190803</v>
      </c>
      <c r="E336" t="s">
        <v>21</v>
      </c>
    </row>
    <row r="337" spans="1:5" x14ac:dyDescent="0.2">
      <c r="A337">
        <v>298</v>
      </c>
      <c r="B337">
        <v>22</v>
      </c>
      <c r="C337">
        <v>21</v>
      </c>
      <c r="D337" s="1">
        <v>171100190803</v>
      </c>
      <c r="E337" t="s">
        <v>11</v>
      </c>
    </row>
    <row r="338" spans="1:5" x14ac:dyDescent="0.2">
      <c r="A338">
        <v>65</v>
      </c>
      <c r="B338">
        <v>22</v>
      </c>
      <c r="C338">
        <v>18</v>
      </c>
      <c r="D338" s="1">
        <v>171100190803</v>
      </c>
      <c r="E338" t="s">
        <v>10</v>
      </c>
    </row>
    <row r="339" spans="1:5" x14ac:dyDescent="0.2">
      <c r="A339">
        <v>16</v>
      </c>
      <c r="B339">
        <v>31</v>
      </c>
      <c r="C339">
        <v>18</v>
      </c>
      <c r="D339" s="1">
        <v>171100200103</v>
      </c>
      <c r="E339" t="s">
        <v>10</v>
      </c>
    </row>
    <row r="340" spans="1:5" x14ac:dyDescent="0.2">
      <c r="A340">
        <v>30</v>
      </c>
      <c r="B340">
        <v>32</v>
      </c>
      <c r="C340">
        <v>14</v>
      </c>
      <c r="D340" s="1">
        <v>171100200202</v>
      </c>
      <c r="E340" t="s">
        <v>21</v>
      </c>
    </row>
    <row r="341" spans="1:5" x14ac:dyDescent="0.2">
      <c r="A341">
        <v>452</v>
      </c>
      <c r="B341">
        <v>32</v>
      </c>
      <c r="C341">
        <v>7</v>
      </c>
      <c r="D341" s="1">
        <v>171100200202</v>
      </c>
      <c r="E341" t="s">
        <v>13</v>
      </c>
    </row>
    <row r="342" spans="1:5" x14ac:dyDescent="0.2">
      <c r="A342">
        <v>214</v>
      </c>
      <c r="B342">
        <v>32</v>
      </c>
      <c r="C342">
        <v>5</v>
      </c>
      <c r="D342" s="1">
        <v>171100200202</v>
      </c>
      <c r="E342" t="s">
        <v>20</v>
      </c>
    </row>
    <row r="343" spans="1:5" x14ac:dyDescent="0.2">
      <c r="A343">
        <v>2</v>
      </c>
      <c r="B343">
        <v>31</v>
      </c>
      <c r="C343">
        <v>22</v>
      </c>
      <c r="D343" s="1">
        <v>171100200103</v>
      </c>
      <c r="E343" t="s">
        <v>27</v>
      </c>
    </row>
    <row r="344" spans="1:5" x14ac:dyDescent="0.2">
      <c r="A344">
        <v>8</v>
      </c>
      <c r="B344">
        <v>32</v>
      </c>
      <c r="C344">
        <v>15</v>
      </c>
      <c r="D344" s="1">
        <v>171100200202</v>
      </c>
      <c r="E344" t="s">
        <v>19</v>
      </c>
    </row>
    <row r="345" spans="1:5" x14ac:dyDescent="0.2">
      <c r="A345">
        <v>12</v>
      </c>
      <c r="B345">
        <v>12</v>
      </c>
      <c r="C345">
        <v>17</v>
      </c>
      <c r="D345" s="1">
        <v>171100190107</v>
      </c>
      <c r="E345" t="s">
        <v>43</v>
      </c>
    </row>
    <row r="346" spans="1:5" x14ac:dyDescent="0.2">
      <c r="A346">
        <v>22817</v>
      </c>
      <c r="B346">
        <v>13</v>
      </c>
      <c r="C346">
        <v>11</v>
      </c>
      <c r="D346" s="1">
        <v>171100190201</v>
      </c>
      <c r="E346" t="s">
        <v>17</v>
      </c>
    </row>
    <row r="347" spans="1:5" x14ac:dyDescent="0.2">
      <c r="A347">
        <v>21297</v>
      </c>
      <c r="B347">
        <v>13</v>
      </c>
      <c r="C347">
        <v>10</v>
      </c>
      <c r="D347" s="1">
        <v>171100190201</v>
      </c>
      <c r="E347" t="s">
        <v>16</v>
      </c>
    </row>
    <row r="348" spans="1:5" x14ac:dyDescent="0.2">
      <c r="A348">
        <v>17377</v>
      </c>
      <c r="B348">
        <v>13</v>
      </c>
      <c r="C348">
        <v>9</v>
      </c>
      <c r="D348" s="1">
        <v>171100190201</v>
      </c>
      <c r="E348" t="s">
        <v>14</v>
      </c>
    </row>
    <row r="349" spans="1:5" x14ac:dyDescent="0.2">
      <c r="A349">
        <v>3174</v>
      </c>
      <c r="B349">
        <v>13</v>
      </c>
      <c r="C349">
        <v>8</v>
      </c>
      <c r="D349" s="1">
        <v>171100190201</v>
      </c>
      <c r="E349" t="s">
        <v>8</v>
      </c>
    </row>
    <row r="350" spans="1:5" x14ac:dyDescent="0.2">
      <c r="A350">
        <v>5871</v>
      </c>
      <c r="B350">
        <v>13</v>
      </c>
      <c r="C350">
        <v>4</v>
      </c>
      <c r="D350" s="1">
        <v>171100190201</v>
      </c>
      <c r="E350" t="s">
        <v>15</v>
      </c>
    </row>
    <row r="351" spans="1:5" x14ac:dyDescent="0.2">
      <c r="A351">
        <v>6800</v>
      </c>
      <c r="B351">
        <v>13</v>
      </c>
      <c r="C351">
        <v>12</v>
      </c>
      <c r="D351" s="1">
        <v>171100190201</v>
      </c>
      <c r="E351" t="s">
        <v>12</v>
      </c>
    </row>
    <row r="352" spans="1:5" x14ac:dyDescent="0.2">
      <c r="A352">
        <v>622</v>
      </c>
      <c r="B352">
        <v>13</v>
      </c>
      <c r="C352">
        <v>7</v>
      </c>
      <c r="D352" s="1">
        <v>171100190201</v>
      </c>
      <c r="E352" t="s">
        <v>13</v>
      </c>
    </row>
    <row r="353" spans="1:5" x14ac:dyDescent="0.2">
      <c r="A353">
        <v>2</v>
      </c>
      <c r="B353">
        <v>32</v>
      </c>
      <c r="C353">
        <v>18</v>
      </c>
      <c r="D353" s="1">
        <v>171100200202</v>
      </c>
      <c r="E353" t="s">
        <v>10</v>
      </c>
    </row>
    <row r="354" spans="1:5" x14ac:dyDescent="0.2">
      <c r="A354">
        <v>2205</v>
      </c>
      <c r="B354">
        <v>13</v>
      </c>
      <c r="C354">
        <v>5</v>
      </c>
      <c r="D354" s="1">
        <v>171100190201</v>
      </c>
      <c r="E354" t="s">
        <v>20</v>
      </c>
    </row>
    <row r="355" spans="1:5" x14ac:dyDescent="0.2">
      <c r="A355">
        <v>922</v>
      </c>
      <c r="B355">
        <v>13</v>
      </c>
      <c r="C355">
        <v>3</v>
      </c>
      <c r="D355" s="1">
        <v>171100190201</v>
      </c>
      <c r="E355" t="s">
        <v>9</v>
      </c>
    </row>
    <row r="356" spans="1:5" x14ac:dyDescent="0.2">
      <c r="A356">
        <v>33</v>
      </c>
      <c r="B356">
        <v>13</v>
      </c>
      <c r="C356">
        <v>2</v>
      </c>
      <c r="D356" s="1">
        <v>171100190201</v>
      </c>
      <c r="E356" t="s">
        <v>6</v>
      </c>
    </row>
    <row r="357" spans="1:5" x14ac:dyDescent="0.2">
      <c r="A357">
        <v>3145</v>
      </c>
      <c r="B357">
        <v>13</v>
      </c>
      <c r="C357">
        <v>13</v>
      </c>
      <c r="D357" s="1">
        <v>171100190201</v>
      </c>
      <c r="E357" t="s">
        <v>22</v>
      </c>
    </row>
    <row r="358" spans="1:5" x14ac:dyDescent="0.2">
      <c r="A358">
        <v>3606</v>
      </c>
      <c r="B358">
        <v>13</v>
      </c>
      <c r="C358">
        <v>21</v>
      </c>
      <c r="D358" s="1">
        <v>171100190201</v>
      </c>
      <c r="E358" t="s">
        <v>11</v>
      </c>
    </row>
    <row r="359" spans="1:5" x14ac:dyDescent="0.2">
      <c r="A359">
        <v>1291</v>
      </c>
      <c r="B359">
        <v>13</v>
      </c>
      <c r="C359">
        <v>14</v>
      </c>
      <c r="D359" s="1">
        <v>171100190201</v>
      </c>
      <c r="E359" t="s">
        <v>21</v>
      </c>
    </row>
    <row r="360" spans="1:5" x14ac:dyDescent="0.2">
      <c r="A360">
        <v>354</v>
      </c>
      <c r="B360">
        <v>13</v>
      </c>
      <c r="C360">
        <v>15</v>
      </c>
      <c r="D360" s="1">
        <v>171100190201</v>
      </c>
      <c r="E360" t="s">
        <v>19</v>
      </c>
    </row>
    <row r="361" spans="1:5" x14ac:dyDescent="0.2">
      <c r="A361">
        <v>51</v>
      </c>
      <c r="B361">
        <v>13</v>
      </c>
      <c r="C361">
        <v>22</v>
      </c>
      <c r="D361" s="1">
        <v>171100190201</v>
      </c>
      <c r="E361" t="s">
        <v>27</v>
      </c>
    </row>
    <row r="362" spans="1:5" x14ac:dyDescent="0.2">
      <c r="A362">
        <v>334</v>
      </c>
      <c r="B362">
        <v>13</v>
      </c>
      <c r="C362">
        <v>20</v>
      </c>
      <c r="D362" s="1">
        <v>171100190201</v>
      </c>
      <c r="E362" t="s">
        <v>18</v>
      </c>
    </row>
    <row r="363" spans="1:5" x14ac:dyDescent="0.2">
      <c r="A363">
        <v>194</v>
      </c>
      <c r="B363">
        <v>13</v>
      </c>
      <c r="C363">
        <v>19</v>
      </c>
      <c r="D363" s="1">
        <v>171100190201</v>
      </c>
      <c r="E363" t="s">
        <v>7</v>
      </c>
    </row>
    <row r="364" spans="1:5" x14ac:dyDescent="0.2">
      <c r="A364">
        <v>18</v>
      </c>
      <c r="B364">
        <v>30</v>
      </c>
      <c r="C364">
        <v>18</v>
      </c>
      <c r="D364" s="1">
        <v>171100200102</v>
      </c>
      <c r="E364" t="s">
        <v>10</v>
      </c>
    </row>
    <row r="365" spans="1:5" x14ac:dyDescent="0.2">
      <c r="A365">
        <v>2</v>
      </c>
      <c r="B365">
        <v>31</v>
      </c>
      <c r="C365">
        <v>17</v>
      </c>
      <c r="D365" s="1">
        <v>171100200103</v>
      </c>
      <c r="E365" t="s">
        <v>43</v>
      </c>
    </row>
    <row r="366" spans="1:5" x14ac:dyDescent="0.2">
      <c r="A366">
        <v>17025</v>
      </c>
      <c r="B366">
        <v>7</v>
      </c>
      <c r="C366">
        <v>11</v>
      </c>
      <c r="D366" s="1">
        <v>171100180703</v>
      </c>
      <c r="E366" t="s">
        <v>17</v>
      </c>
    </row>
    <row r="367" spans="1:5" x14ac:dyDescent="0.2">
      <c r="A367">
        <v>12349</v>
      </c>
      <c r="B367">
        <v>7</v>
      </c>
      <c r="C367">
        <v>12</v>
      </c>
      <c r="D367" s="1">
        <v>171100180703</v>
      </c>
      <c r="E367" t="s">
        <v>12</v>
      </c>
    </row>
    <row r="368" spans="1:5" x14ac:dyDescent="0.2">
      <c r="A368">
        <v>9739</v>
      </c>
      <c r="B368">
        <v>7</v>
      </c>
      <c r="C368">
        <v>9</v>
      </c>
      <c r="D368" s="1">
        <v>171100180703</v>
      </c>
      <c r="E368" t="s">
        <v>14</v>
      </c>
    </row>
    <row r="369" spans="1:5" x14ac:dyDescent="0.2">
      <c r="A369">
        <v>598</v>
      </c>
      <c r="B369">
        <v>7</v>
      </c>
      <c r="C369">
        <v>4</v>
      </c>
      <c r="D369" s="1">
        <v>171100180703</v>
      </c>
      <c r="E369" t="s">
        <v>15</v>
      </c>
    </row>
    <row r="370" spans="1:5" x14ac:dyDescent="0.2">
      <c r="A370">
        <v>46402</v>
      </c>
      <c r="B370">
        <v>7</v>
      </c>
      <c r="C370">
        <v>10</v>
      </c>
      <c r="D370" s="1">
        <v>171100180703</v>
      </c>
      <c r="E370" t="s">
        <v>16</v>
      </c>
    </row>
    <row r="371" spans="1:5" x14ac:dyDescent="0.2">
      <c r="A371">
        <v>19</v>
      </c>
      <c r="B371">
        <v>13</v>
      </c>
      <c r="C371">
        <v>18</v>
      </c>
      <c r="D371" s="1">
        <v>171100190201</v>
      </c>
      <c r="E371" t="s">
        <v>10</v>
      </c>
    </row>
    <row r="372" spans="1:5" x14ac:dyDescent="0.2">
      <c r="A372">
        <v>9</v>
      </c>
      <c r="B372">
        <v>7</v>
      </c>
      <c r="C372">
        <v>3</v>
      </c>
      <c r="D372" s="1">
        <v>171100180703</v>
      </c>
      <c r="E372" t="s">
        <v>9</v>
      </c>
    </row>
    <row r="373" spans="1:5" x14ac:dyDescent="0.2">
      <c r="A373">
        <v>5100</v>
      </c>
      <c r="B373">
        <v>7</v>
      </c>
      <c r="C373">
        <v>8</v>
      </c>
      <c r="D373" s="1">
        <v>171100180703</v>
      </c>
      <c r="E373" t="s">
        <v>8</v>
      </c>
    </row>
    <row r="374" spans="1:5" x14ac:dyDescent="0.2">
      <c r="A374">
        <v>641</v>
      </c>
      <c r="B374">
        <v>7</v>
      </c>
      <c r="C374">
        <v>13</v>
      </c>
      <c r="D374" s="1">
        <v>171100180703</v>
      </c>
      <c r="E374" t="s">
        <v>22</v>
      </c>
    </row>
    <row r="375" spans="1:5" x14ac:dyDescent="0.2">
      <c r="A375">
        <v>463</v>
      </c>
      <c r="B375">
        <v>7</v>
      </c>
      <c r="C375">
        <v>14</v>
      </c>
      <c r="D375" s="1">
        <v>171100180703</v>
      </c>
      <c r="E375" t="s">
        <v>21</v>
      </c>
    </row>
    <row r="376" spans="1:5" x14ac:dyDescent="0.2">
      <c r="A376">
        <v>38</v>
      </c>
      <c r="B376">
        <v>7</v>
      </c>
      <c r="C376">
        <v>5</v>
      </c>
      <c r="D376" s="1">
        <v>171100180703</v>
      </c>
      <c r="E376" t="s">
        <v>20</v>
      </c>
    </row>
    <row r="377" spans="1:5" x14ac:dyDescent="0.2">
      <c r="A377">
        <v>130</v>
      </c>
      <c r="B377">
        <v>7</v>
      </c>
      <c r="C377">
        <v>21</v>
      </c>
      <c r="D377" s="1">
        <v>171100180703</v>
      </c>
      <c r="E377" t="s">
        <v>11</v>
      </c>
    </row>
    <row r="378" spans="1:5" x14ac:dyDescent="0.2">
      <c r="A378">
        <v>677</v>
      </c>
      <c r="B378">
        <v>7</v>
      </c>
      <c r="C378">
        <v>15</v>
      </c>
      <c r="D378" s="1">
        <v>171100180703</v>
      </c>
      <c r="E378" t="s">
        <v>19</v>
      </c>
    </row>
    <row r="379" spans="1:5" x14ac:dyDescent="0.2">
      <c r="A379">
        <v>331</v>
      </c>
      <c r="B379">
        <v>7</v>
      </c>
      <c r="C379">
        <v>20</v>
      </c>
      <c r="D379" s="1">
        <v>171100180703</v>
      </c>
      <c r="E379" t="s">
        <v>18</v>
      </c>
    </row>
    <row r="380" spans="1:5" x14ac:dyDescent="0.2">
      <c r="A380">
        <v>1</v>
      </c>
      <c r="B380">
        <v>13</v>
      </c>
      <c r="C380">
        <v>23</v>
      </c>
      <c r="D380" s="1">
        <v>171100190201</v>
      </c>
      <c r="E380" t="s">
        <v>25</v>
      </c>
    </row>
    <row r="381" spans="1:5" x14ac:dyDescent="0.2">
      <c r="A381">
        <v>46983</v>
      </c>
      <c r="B381">
        <v>21</v>
      </c>
      <c r="C381">
        <v>10</v>
      </c>
      <c r="D381" s="1">
        <v>171100190707</v>
      </c>
      <c r="E381" t="s">
        <v>16</v>
      </c>
    </row>
    <row r="382" spans="1:5" x14ac:dyDescent="0.2">
      <c r="A382">
        <v>199</v>
      </c>
      <c r="B382">
        <v>21</v>
      </c>
      <c r="C382">
        <v>21</v>
      </c>
      <c r="D382" s="1">
        <v>171100190707</v>
      </c>
      <c r="E382" t="s">
        <v>11</v>
      </c>
    </row>
    <row r="383" spans="1:5" x14ac:dyDescent="0.2">
      <c r="A383">
        <v>50733</v>
      </c>
      <c r="B383">
        <v>4</v>
      </c>
      <c r="C383">
        <v>10</v>
      </c>
      <c r="D383" s="1">
        <v>171100180108</v>
      </c>
      <c r="E383" t="s">
        <v>16</v>
      </c>
    </row>
    <row r="384" spans="1:5" x14ac:dyDescent="0.2">
      <c r="A384">
        <v>238</v>
      </c>
      <c r="B384">
        <v>4</v>
      </c>
      <c r="C384">
        <v>21</v>
      </c>
      <c r="D384" s="1">
        <v>171100180108</v>
      </c>
      <c r="E384" t="s">
        <v>11</v>
      </c>
    </row>
    <row r="385" spans="1:5" x14ac:dyDescent="0.2">
      <c r="A385">
        <v>981</v>
      </c>
      <c r="B385">
        <v>21</v>
      </c>
      <c r="C385">
        <v>19</v>
      </c>
      <c r="D385" s="1">
        <v>171100190707</v>
      </c>
      <c r="E385" t="s">
        <v>7</v>
      </c>
    </row>
    <row r="386" spans="1:5" x14ac:dyDescent="0.2">
      <c r="A386">
        <v>521</v>
      </c>
      <c r="B386">
        <v>8</v>
      </c>
      <c r="C386">
        <v>19</v>
      </c>
      <c r="D386" s="1">
        <v>171100180704</v>
      </c>
      <c r="E386" t="s">
        <v>7</v>
      </c>
    </row>
    <row r="387" spans="1:5" x14ac:dyDescent="0.2">
      <c r="A387">
        <v>39366</v>
      </c>
      <c r="B387">
        <v>21</v>
      </c>
      <c r="C387">
        <v>11</v>
      </c>
      <c r="D387" s="1">
        <v>171100190707</v>
      </c>
      <c r="E387" t="s">
        <v>17</v>
      </c>
    </row>
    <row r="388" spans="1:5" x14ac:dyDescent="0.2">
      <c r="A388">
        <v>7364</v>
      </c>
      <c r="B388">
        <v>21</v>
      </c>
      <c r="C388">
        <v>12</v>
      </c>
      <c r="D388" s="1">
        <v>171100190707</v>
      </c>
      <c r="E388" t="s">
        <v>12</v>
      </c>
    </row>
    <row r="389" spans="1:5" x14ac:dyDescent="0.2">
      <c r="A389">
        <v>9197</v>
      </c>
      <c r="B389">
        <v>8</v>
      </c>
      <c r="C389">
        <v>9</v>
      </c>
      <c r="D389" s="1">
        <v>171100180704</v>
      </c>
      <c r="E389" t="s">
        <v>14</v>
      </c>
    </row>
    <row r="390" spans="1:5" x14ac:dyDescent="0.2">
      <c r="A390">
        <v>12918</v>
      </c>
      <c r="B390">
        <v>8</v>
      </c>
      <c r="C390">
        <v>11</v>
      </c>
      <c r="D390" s="1">
        <v>171100180704</v>
      </c>
      <c r="E390" t="s">
        <v>17</v>
      </c>
    </row>
    <row r="391" spans="1:5" x14ac:dyDescent="0.2">
      <c r="A391">
        <v>23626</v>
      </c>
      <c r="B391">
        <v>4</v>
      </c>
      <c r="C391">
        <v>11</v>
      </c>
      <c r="D391" s="1">
        <v>171100180108</v>
      </c>
      <c r="E391" t="s">
        <v>17</v>
      </c>
    </row>
    <row r="392" spans="1:5" x14ac:dyDescent="0.2">
      <c r="A392">
        <v>11255</v>
      </c>
      <c r="B392">
        <v>4</v>
      </c>
      <c r="C392">
        <v>9</v>
      </c>
      <c r="D392" s="1">
        <v>171100180108</v>
      </c>
      <c r="E392" t="s">
        <v>14</v>
      </c>
    </row>
    <row r="393" spans="1:5" x14ac:dyDescent="0.2">
      <c r="A393">
        <v>26340</v>
      </c>
      <c r="B393">
        <v>21</v>
      </c>
      <c r="C393">
        <v>9</v>
      </c>
      <c r="D393" s="1">
        <v>171100190707</v>
      </c>
      <c r="E393" t="s">
        <v>14</v>
      </c>
    </row>
    <row r="394" spans="1:5" x14ac:dyDescent="0.2">
      <c r="A394">
        <v>8755</v>
      </c>
      <c r="B394">
        <v>21</v>
      </c>
      <c r="C394">
        <v>8</v>
      </c>
      <c r="D394" s="1">
        <v>171100190707</v>
      </c>
      <c r="E394" t="s">
        <v>8</v>
      </c>
    </row>
    <row r="395" spans="1:5" x14ac:dyDescent="0.2">
      <c r="A395">
        <v>5259</v>
      </c>
      <c r="B395">
        <v>8</v>
      </c>
      <c r="C395">
        <v>8</v>
      </c>
      <c r="D395" s="1">
        <v>171100180704</v>
      </c>
      <c r="E395" t="s">
        <v>8</v>
      </c>
    </row>
    <row r="396" spans="1:5" x14ac:dyDescent="0.2">
      <c r="A396">
        <v>5742</v>
      </c>
      <c r="B396">
        <v>4</v>
      </c>
      <c r="C396">
        <v>8</v>
      </c>
      <c r="D396" s="1">
        <v>171100180108</v>
      </c>
      <c r="E396" t="s">
        <v>8</v>
      </c>
    </row>
    <row r="397" spans="1:5" x14ac:dyDescent="0.2">
      <c r="A397">
        <v>8508</v>
      </c>
      <c r="B397">
        <v>4</v>
      </c>
      <c r="C397">
        <v>12</v>
      </c>
      <c r="D397" s="1">
        <v>171100180108</v>
      </c>
      <c r="E397" t="s">
        <v>12</v>
      </c>
    </row>
    <row r="398" spans="1:5" x14ac:dyDescent="0.2">
      <c r="A398">
        <v>16398</v>
      </c>
      <c r="B398">
        <v>21</v>
      </c>
      <c r="C398">
        <v>4</v>
      </c>
      <c r="D398" s="1">
        <v>171100190707</v>
      </c>
      <c r="E398" t="s">
        <v>15</v>
      </c>
    </row>
    <row r="399" spans="1:5" x14ac:dyDescent="0.2">
      <c r="A399">
        <v>13351</v>
      </c>
      <c r="B399">
        <v>8</v>
      </c>
      <c r="C399">
        <v>12</v>
      </c>
      <c r="D399" s="1">
        <v>171100180704</v>
      </c>
      <c r="E399" t="s">
        <v>12</v>
      </c>
    </row>
    <row r="400" spans="1:5" x14ac:dyDescent="0.2">
      <c r="A400">
        <v>69114</v>
      </c>
      <c r="B400">
        <v>8</v>
      </c>
      <c r="C400">
        <v>10</v>
      </c>
      <c r="D400" s="1">
        <v>171100180704</v>
      </c>
      <c r="E400" t="s">
        <v>16</v>
      </c>
    </row>
    <row r="401" spans="1:5" x14ac:dyDescent="0.2">
      <c r="A401">
        <v>453</v>
      </c>
      <c r="B401">
        <v>4</v>
      </c>
      <c r="C401">
        <v>19</v>
      </c>
      <c r="D401" s="1">
        <v>171100180108</v>
      </c>
      <c r="E401" t="s">
        <v>7</v>
      </c>
    </row>
    <row r="402" spans="1:5" x14ac:dyDescent="0.2">
      <c r="A402">
        <v>10128</v>
      </c>
      <c r="B402">
        <v>4</v>
      </c>
      <c r="C402">
        <v>4</v>
      </c>
      <c r="D402" s="1">
        <v>171100180108</v>
      </c>
      <c r="E402" t="s">
        <v>15</v>
      </c>
    </row>
    <row r="403" spans="1:5" x14ac:dyDescent="0.2">
      <c r="A403">
        <v>49</v>
      </c>
      <c r="B403">
        <v>4</v>
      </c>
      <c r="C403">
        <v>18</v>
      </c>
      <c r="D403" s="1">
        <v>171100180108</v>
      </c>
      <c r="E403" t="s">
        <v>10</v>
      </c>
    </row>
    <row r="404" spans="1:5" x14ac:dyDescent="0.2">
      <c r="A404">
        <v>1925</v>
      </c>
      <c r="B404">
        <v>4</v>
      </c>
      <c r="C404">
        <v>13</v>
      </c>
      <c r="D404" s="1">
        <v>171100180108</v>
      </c>
      <c r="E404" t="s">
        <v>22</v>
      </c>
    </row>
    <row r="405" spans="1:5" x14ac:dyDescent="0.2">
      <c r="A405">
        <v>2142</v>
      </c>
      <c r="B405">
        <v>4</v>
      </c>
      <c r="C405">
        <v>3</v>
      </c>
      <c r="D405" s="1">
        <v>171100180108</v>
      </c>
      <c r="E405" t="s">
        <v>9</v>
      </c>
    </row>
    <row r="406" spans="1:5" x14ac:dyDescent="0.2">
      <c r="A406">
        <v>705</v>
      </c>
      <c r="B406">
        <v>4</v>
      </c>
      <c r="C406">
        <v>15</v>
      </c>
      <c r="D406" s="1">
        <v>171100180108</v>
      </c>
      <c r="E406" t="s">
        <v>19</v>
      </c>
    </row>
    <row r="407" spans="1:5" x14ac:dyDescent="0.2">
      <c r="A407">
        <v>1947</v>
      </c>
      <c r="B407">
        <v>8</v>
      </c>
      <c r="C407">
        <v>4</v>
      </c>
      <c r="D407" s="1">
        <v>171100180704</v>
      </c>
      <c r="E407" t="s">
        <v>15</v>
      </c>
    </row>
    <row r="408" spans="1:5" x14ac:dyDescent="0.2">
      <c r="A408">
        <v>4219</v>
      </c>
      <c r="B408">
        <v>21</v>
      </c>
      <c r="C408">
        <v>13</v>
      </c>
      <c r="D408" s="1">
        <v>171100190707</v>
      </c>
      <c r="E408" t="s">
        <v>22</v>
      </c>
    </row>
    <row r="409" spans="1:5" x14ac:dyDescent="0.2">
      <c r="A409">
        <v>1418</v>
      </c>
      <c r="B409">
        <v>21</v>
      </c>
      <c r="C409">
        <v>15</v>
      </c>
      <c r="D409" s="1">
        <v>171100190707</v>
      </c>
      <c r="E409" t="s">
        <v>19</v>
      </c>
    </row>
    <row r="410" spans="1:5" x14ac:dyDescent="0.2">
      <c r="A410">
        <v>3857</v>
      </c>
      <c r="B410">
        <v>21</v>
      </c>
      <c r="C410">
        <v>3</v>
      </c>
      <c r="D410" s="1">
        <v>171100190707</v>
      </c>
      <c r="E410" t="s">
        <v>9</v>
      </c>
    </row>
    <row r="411" spans="1:5" x14ac:dyDescent="0.2">
      <c r="A411">
        <v>1014</v>
      </c>
      <c r="B411">
        <v>21</v>
      </c>
      <c r="C411">
        <v>14</v>
      </c>
      <c r="D411" s="1">
        <v>171100190707</v>
      </c>
      <c r="E411" t="s">
        <v>21</v>
      </c>
    </row>
    <row r="412" spans="1:5" x14ac:dyDescent="0.2">
      <c r="A412">
        <v>1729</v>
      </c>
      <c r="B412">
        <v>8</v>
      </c>
      <c r="C412">
        <v>20</v>
      </c>
      <c r="D412" s="1">
        <v>171100180704</v>
      </c>
      <c r="E412" t="s">
        <v>18</v>
      </c>
    </row>
    <row r="413" spans="1:5" x14ac:dyDescent="0.2">
      <c r="A413">
        <v>458</v>
      </c>
      <c r="B413">
        <v>4</v>
      </c>
      <c r="C413">
        <v>20</v>
      </c>
      <c r="D413" s="1">
        <v>171100180108</v>
      </c>
      <c r="E413" t="s">
        <v>18</v>
      </c>
    </row>
    <row r="414" spans="1:5" x14ac:dyDescent="0.2">
      <c r="A414">
        <v>4498</v>
      </c>
      <c r="B414">
        <v>4</v>
      </c>
      <c r="C414">
        <v>5</v>
      </c>
      <c r="D414" s="1">
        <v>171100180108</v>
      </c>
      <c r="E414" t="s">
        <v>20</v>
      </c>
    </row>
    <row r="415" spans="1:5" x14ac:dyDescent="0.2">
      <c r="A415">
        <v>1075</v>
      </c>
      <c r="B415">
        <v>4</v>
      </c>
      <c r="C415">
        <v>7</v>
      </c>
      <c r="D415" s="1">
        <v>171100180108</v>
      </c>
      <c r="E415" t="s">
        <v>13</v>
      </c>
    </row>
    <row r="416" spans="1:5" x14ac:dyDescent="0.2">
      <c r="A416">
        <v>158</v>
      </c>
      <c r="B416">
        <v>8</v>
      </c>
      <c r="C416">
        <v>3</v>
      </c>
      <c r="D416" s="1">
        <v>171100180704</v>
      </c>
      <c r="E416" t="s">
        <v>9</v>
      </c>
    </row>
    <row r="417" spans="1:5" x14ac:dyDescent="0.2">
      <c r="A417">
        <v>287</v>
      </c>
      <c r="B417">
        <v>8</v>
      </c>
      <c r="C417">
        <v>21</v>
      </c>
      <c r="D417" s="1">
        <v>171100180704</v>
      </c>
      <c r="E417" t="s">
        <v>11</v>
      </c>
    </row>
    <row r="418" spans="1:5" x14ac:dyDescent="0.2">
      <c r="A418">
        <v>2022</v>
      </c>
      <c r="B418">
        <v>8</v>
      </c>
      <c r="C418">
        <v>13</v>
      </c>
      <c r="D418" s="1">
        <v>171100180704</v>
      </c>
      <c r="E418" t="s">
        <v>22</v>
      </c>
    </row>
    <row r="419" spans="1:5" x14ac:dyDescent="0.2">
      <c r="A419">
        <v>573</v>
      </c>
      <c r="B419">
        <v>8</v>
      </c>
      <c r="C419">
        <v>14</v>
      </c>
      <c r="D419" s="1">
        <v>171100180704</v>
      </c>
      <c r="E419" t="s">
        <v>21</v>
      </c>
    </row>
    <row r="420" spans="1:5" x14ac:dyDescent="0.2">
      <c r="A420">
        <v>427</v>
      </c>
      <c r="B420">
        <v>4</v>
      </c>
      <c r="C420">
        <v>14</v>
      </c>
      <c r="D420" s="1">
        <v>171100180108</v>
      </c>
      <c r="E420" t="s">
        <v>21</v>
      </c>
    </row>
    <row r="421" spans="1:5" x14ac:dyDescent="0.2">
      <c r="A421">
        <v>620</v>
      </c>
      <c r="B421">
        <v>8</v>
      </c>
      <c r="C421">
        <v>5</v>
      </c>
      <c r="D421" s="1">
        <v>171100180704</v>
      </c>
      <c r="E421" t="s">
        <v>20</v>
      </c>
    </row>
    <row r="422" spans="1:5" x14ac:dyDescent="0.2">
      <c r="A422">
        <v>148</v>
      </c>
      <c r="B422">
        <v>8</v>
      </c>
      <c r="C422">
        <v>7</v>
      </c>
      <c r="D422" s="1">
        <v>171100180704</v>
      </c>
      <c r="E422" t="s">
        <v>13</v>
      </c>
    </row>
    <row r="423" spans="1:5" x14ac:dyDescent="0.2">
      <c r="A423">
        <v>424</v>
      </c>
      <c r="B423">
        <v>21</v>
      </c>
      <c r="C423">
        <v>20</v>
      </c>
      <c r="D423" s="1">
        <v>171100190707</v>
      </c>
      <c r="E423" t="s">
        <v>18</v>
      </c>
    </row>
    <row r="424" spans="1:5" x14ac:dyDescent="0.2">
      <c r="A424">
        <v>20</v>
      </c>
      <c r="B424">
        <v>8</v>
      </c>
      <c r="C424">
        <v>2</v>
      </c>
      <c r="D424" s="1">
        <v>171100180704</v>
      </c>
      <c r="E424" t="s">
        <v>6</v>
      </c>
    </row>
    <row r="425" spans="1:5" x14ac:dyDescent="0.2">
      <c r="A425">
        <v>5123</v>
      </c>
      <c r="B425">
        <v>21</v>
      </c>
      <c r="C425">
        <v>7</v>
      </c>
      <c r="D425" s="1">
        <v>171100190707</v>
      </c>
      <c r="E425" t="s">
        <v>13</v>
      </c>
    </row>
    <row r="426" spans="1:5" x14ac:dyDescent="0.2">
      <c r="A426">
        <v>8060</v>
      </c>
      <c r="B426">
        <v>21</v>
      </c>
      <c r="C426">
        <v>5</v>
      </c>
      <c r="D426" s="1">
        <v>171100190707</v>
      </c>
      <c r="E426" t="s">
        <v>20</v>
      </c>
    </row>
    <row r="427" spans="1:5" x14ac:dyDescent="0.2">
      <c r="A427">
        <v>310</v>
      </c>
      <c r="B427">
        <v>8</v>
      </c>
      <c r="C427">
        <v>15</v>
      </c>
      <c r="D427" s="1">
        <v>171100180704</v>
      </c>
      <c r="E427" t="s">
        <v>19</v>
      </c>
    </row>
    <row r="428" spans="1:5" x14ac:dyDescent="0.2">
      <c r="A428">
        <v>18</v>
      </c>
      <c r="B428">
        <v>7</v>
      </c>
      <c r="C428">
        <v>6</v>
      </c>
      <c r="D428" s="1">
        <v>171100180703</v>
      </c>
      <c r="E428" t="s">
        <v>23</v>
      </c>
    </row>
    <row r="429" spans="1:5" x14ac:dyDescent="0.2">
      <c r="A429">
        <v>1154</v>
      </c>
      <c r="B429">
        <v>21</v>
      </c>
      <c r="C429">
        <v>2</v>
      </c>
      <c r="D429" s="1">
        <v>171100190707</v>
      </c>
      <c r="E429" t="s">
        <v>6</v>
      </c>
    </row>
    <row r="430" spans="1:5" x14ac:dyDescent="0.2">
      <c r="A430">
        <v>388</v>
      </c>
      <c r="B430">
        <v>4</v>
      </c>
      <c r="C430">
        <v>2</v>
      </c>
      <c r="D430" s="1">
        <v>171100180108</v>
      </c>
      <c r="E430" t="s">
        <v>6</v>
      </c>
    </row>
    <row r="431" spans="1:5" x14ac:dyDescent="0.2">
      <c r="A431">
        <v>158</v>
      </c>
      <c r="B431">
        <v>21</v>
      </c>
      <c r="C431">
        <v>6</v>
      </c>
      <c r="D431" s="1">
        <v>171100190707</v>
      </c>
      <c r="E431" t="s">
        <v>23</v>
      </c>
    </row>
    <row r="432" spans="1:5" x14ac:dyDescent="0.2">
      <c r="A432">
        <v>133</v>
      </c>
      <c r="B432">
        <v>7</v>
      </c>
      <c r="C432">
        <v>18</v>
      </c>
      <c r="D432" s="1">
        <v>171100180703</v>
      </c>
      <c r="E432" t="s">
        <v>10</v>
      </c>
    </row>
    <row r="433" spans="1:5" x14ac:dyDescent="0.2">
      <c r="A433">
        <v>304</v>
      </c>
      <c r="B433">
        <v>7</v>
      </c>
      <c r="C433">
        <v>19</v>
      </c>
      <c r="D433" s="1">
        <v>171100180703</v>
      </c>
      <c r="E433" t="s">
        <v>7</v>
      </c>
    </row>
    <row r="434" spans="1:5" x14ac:dyDescent="0.2">
      <c r="A434">
        <v>62</v>
      </c>
      <c r="B434">
        <v>21</v>
      </c>
      <c r="C434">
        <v>18</v>
      </c>
      <c r="D434" s="1">
        <v>171100190707</v>
      </c>
      <c r="E434" t="s">
        <v>10</v>
      </c>
    </row>
    <row r="435" spans="1:5" x14ac:dyDescent="0.2">
      <c r="A435">
        <v>72</v>
      </c>
      <c r="B435">
        <v>8</v>
      </c>
      <c r="C435">
        <v>18</v>
      </c>
      <c r="D435" s="1">
        <v>171100180704</v>
      </c>
      <c r="E435" t="s">
        <v>10</v>
      </c>
    </row>
    <row r="436" spans="1:5" x14ac:dyDescent="0.2">
      <c r="A436">
        <v>41549</v>
      </c>
      <c r="B436">
        <v>6</v>
      </c>
      <c r="C436">
        <v>10</v>
      </c>
      <c r="D436" s="1">
        <v>171100180701</v>
      </c>
      <c r="E436" t="s">
        <v>16</v>
      </c>
    </row>
    <row r="437" spans="1:5" x14ac:dyDescent="0.2">
      <c r="A437">
        <v>6220</v>
      </c>
      <c r="B437">
        <v>6</v>
      </c>
      <c r="C437">
        <v>11</v>
      </c>
      <c r="D437" s="1">
        <v>171100180701</v>
      </c>
      <c r="E437" t="s">
        <v>17</v>
      </c>
    </row>
    <row r="438" spans="1:5" x14ac:dyDescent="0.2">
      <c r="A438">
        <v>2333</v>
      </c>
      <c r="B438">
        <v>6</v>
      </c>
      <c r="C438">
        <v>9</v>
      </c>
      <c r="D438" s="1">
        <v>171100180701</v>
      </c>
      <c r="E438" t="s">
        <v>14</v>
      </c>
    </row>
    <row r="439" spans="1:5" x14ac:dyDescent="0.2">
      <c r="A439">
        <v>5175</v>
      </c>
      <c r="B439">
        <v>6</v>
      </c>
      <c r="C439">
        <v>12</v>
      </c>
      <c r="D439" s="1">
        <v>171100180701</v>
      </c>
      <c r="E439" t="s">
        <v>12</v>
      </c>
    </row>
    <row r="440" spans="1:5" x14ac:dyDescent="0.2">
      <c r="A440">
        <v>3761</v>
      </c>
      <c r="B440">
        <v>6</v>
      </c>
      <c r="C440">
        <v>8</v>
      </c>
      <c r="D440" s="1">
        <v>171100180701</v>
      </c>
      <c r="E440" t="s">
        <v>8</v>
      </c>
    </row>
    <row r="441" spans="1:5" x14ac:dyDescent="0.2">
      <c r="A441">
        <v>690</v>
      </c>
      <c r="B441">
        <v>7</v>
      </c>
      <c r="C441">
        <v>7</v>
      </c>
      <c r="D441" s="1">
        <v>171100180703</v>
      </c>
      <c r="E441" t="s">
        <v>13</v>
      </c>
    </row>
    <row r="442" spans="1:5" x14ac:dyDescent="0.2">
      <c r="A442">
        <v>544</v>
      </c>
      <c r="B442">
        <v>14</v>
      </c>
      <c r="C442">
        <v>19</v>
      </c>
      <c r="D442" s="1">
        <v>171100190203</v>
      </c>
      <c r="E442" t="s">
        <v>7</v>
      </c>
    </row>
    <row r="443" spans="1:5" x14ac:dyDescent="0.2">
      <c r="A443">
        <v>652</v>
      </c>
      <c r="B443">
        <v>14</v>
      </c>
      <c r="C443">
        <v>8</v>
      </c>
      <c r="D443" s="1">
        <v>171100190203</v>
      </c>
      <c r="E443" t="s">
        <v>8</v>
      </c>
    </row>
    <row r="444" spans="1:5" x14ac:dyDescent="0.2">
      <c r="A444">
        <v>25746</v>
      </c>
      <c r="B444">
        <v>14</v>
      </c>
      <c r="C444">
        <v>3</v>
      </c>
      <c r="D444" s="1">
        <v>171100190203</v>
      </c>
      <c r="E444" t="s">
        <v>9</v>
      </c>
    </row>
    <row r="445" spans="1:5" x14ac:dyDescent="0.2">
      <c r="A445">
        <v>14862</v>
      </c>
      <c r="B445">
        <v>14</v>
      </c>
      <c r="C445">
        <v>2</v>
      </c>
      <c r="D445" s="1">
        <v>171100190203</v>
      </c>
      <c r="E445" t="s">
        <v>6</v>
      </c>
    </row>
    <row r="446" spans="1:5" x14ac:dyDescent="0.2">
      <c r="A446">
        <v>38166</v>
      </c>
      <c r="B446">
        <v>14</v>
      </c>
      <c r="C446">
        <v>4</v>
      </c>
      <c r="D446" s="1">
        <v>171100190203</v>
      </c>
      <c r="E446" t="s">
        <v>15</v>
      </c>
    </row>
    <row r="447" spans="1:5" x14ac:dyDescent="0.2">
      <c r="A447">
        <v>4932</v>
      </c>
      <c r="B447">
        <v>14</v>
      </c>
      <c r="C447">
        <v>5</v>
      </c>
      <c r="D447" s="1">
        <v>171100190203</v>
      </c>
      <c r="E447" t="s">
        <v>20</v>
      </c>
    </row>
    <row r="448" spans="1:5" x14ac:dyDescent="0.2">
      <c r="A448">
        <v>826</v>
      </c>
      <c r="B448">
        <v>6</v>
      </c>
      <c r="C448">
        <v>7</v>
      </c>
      <c r="D448" s="1">
        <v>171100180701</v>
      </c>
      <c r="E448" t="s">
        <v>13</v>
      </c>
    </row>
    <row r="449" spans="1:5" x14ac:dyDescent="0.2">
      <c r="A449">
        <v>1337</v>
      </c>
      <c r="B449">
        <v>6</v>
      </c>
      <c r="C449">
        <v>4</v>
      </c>
      <c r="D449" s="1">
        <v>171100180701</v>
      </c>
      <c r="E449" t="s">
        <v>15</v>
      </c>
    </row>
    <row r="450" spans="1:5" x14ac:dyDescent="0.2">
      <c r="A450">
        <v>1062</v>
      </c>
      <c r="B450">
        <v>14</v>
      </c>
      <c r="C450">
        <v>12</v>
      </c>
      <c r="D450" s="1">
        <v>171100190203</v>
      </c>
      <c r="E450" t="s">
        <v>12</v>
      </c>
    </row>
    <row r="451" spans="1:5" x14ac:dyDescent="0.2">
      <c r="A451">
        <v>312</v>
      </c>
      <c r="B451">
        <v>6</v>
      </c>
      <c r="C451">
        <v>15</v>
      </c>
      <c r="D451" s="1">
        <v>171100180701</v>
      </c>
      <c r="E451" t="s">
        <v>19</v>
      </c>
    </row>
    <row r="452" spans="1:5" x14ac:dyDescent="0.2">
      <c r="A452">
        <v>208</v>
      </c>
      <c r="B452">
        <v>6</v>
      </c>
      <c r="C452">
        <v>14</v>
      </c>
      <c r="D452" s="1">
        <v>171100180701</v>
      </c>
      <c r="E452" t="s">
        <v>21</v>
      </c>
    </row>
    <row r="453" spans="1:5" x14ac:dyDescent="0.2">
      <c r="A453">
        <v>5801</v>
      </c>
      <c r="B453">
        <v>14</v>
      </c>
      <c r="C453">
        <v>9</v>
      </c>
      <c r="D453" s="1">
        <v>171100190203</v>
      </c>
      <c r="E453" t="s">
        <v>14</v>
      </c>
    </row>
    <row r="454" spans="1:5" x14ac:dyDescent="0.2">
      <c r="A454">
        <v>9898</v>
      </c>
      <c r="B454">
        <v>14</v>
      </c>
      <c r="C454">
        <v>11</v>
      </c>
      <c r="D454" s="1">
        <v>171100190203</v>
      </c>
      <c r="E454" t="s">
        <v>17</v>
      </c>
    </row>
    <row r="455" spans="1:5" x14ac:dyDescent="0.2">
      <c r="A455">
        <v>520</v>
      </c>
      <c r="B455">
        <v>6</v>
      </c>
      <c r="C455">
        <v>13</v>
      </c>
      <c r="D455" s="1">
        <v>171100180701</v>
      </c>
      <c r="E455" t="s">
        <v>22</v>
      </c>
    </row>
    <row r="456" spans="1:5" x14ac:dyDescent="0.2">
      <c r="A456">
        <v>12696</v>
      </c>
      <c r="B456">
        <v>14</v>
      </c>
      <c r="C456">
        <v>10</v>
      </c>
      <c r="D456" s="1">
        <v>171100190203</v>
      </c>
      <c r="E456" t="s">
        <v>16</v>
      </c>
    </row>
    <row r="457" spans="1:5" x14ac:dyDescent="0.2">
      <c r="A457">
        <v>205</v>
      </c>
      <c r="B457">
        <v>6</v>
      </c>
      <c r="C457">
        <v>3</v>
      </c>
      <c r="D457" s="1">
        <v>171100180701</v>
      </c>
      <c r="E457" t="s">
        <v>9</v>
      </c>
    </row>
    <row r="458" spans="1:5" x14ac:dyDescent="0.2">
      <c r="A458">
        <v>399</v>
      </c>
      <c r="B458">
        <v>6</v>
      </c>
      <c r="C458">
        <v>5</v>
      </c>
      <c r="D458" s="1">
        <v>171100180701</v>
      </c>
      <c r="E458" t="s">
        <v>20</v>
      </c>
    </row>
    <row r="459" spans="1:5" x14ac:dyDescent="0.2">
      <c r="A459">
        <v>42</v>
      </c>
      <c r="B459">
        <v>6</v>
      </c>
      <c r="C459">
        <v>2</v>
      </c>
      <c r="D459" s="1">
        <v>171100180701</v>
      </c>
      <c r="E459" t="s">
        <v>6</v>
      </c>
    </row>
    <row r="460" spans="1:5" x14ac:dyDescent="0.2">
      <c r="A460">
        <v>1</v>
      </c>
      <c r="B460">
        <v>6</v>
      </c>
      <c r="C460">
        <v>6</v>
      </c>
      <c r="D460" s="1">
        <v>171100180701</v>
      </c>
      <c r="E460" t="s">
        <v>23</v>
      </c>
    </row>
    <row r="461" spans="1:5" x14ac:dyDescent="0.2">
      <c r="A461">
        <v>304</v>
      </c>
      <c r="B461">
        <v>6</v>
      </c>
      <c r="C461">
        <v>18</v>
      </c>
      <c r="D461" s="1">
        <v>171100180701</v>
      </c>
      <c r="E461" t="s">
        <v>10</v>
      </c>
    </row>
    <row r="462" spans="1:5" x14ac:dyDescent="0.2">
      <c r="A462">
        <v>555</v>
      </c>
      <c r="B462">
        <v>6</v>
      </c>
      <c r="C462">
        <v>19</v>
      </c>
      <c r="D462" s="1">
        <v>171100180701</v>
      </c>
      <c r="E462" t="s">
        <v>7</v>
      </c>
    </row>
    <row r="463" spans="1:5" x14ac:dyDescent="0.2">
      <c r="A463">
        <v>177</v>
      </c>
      <c r="B463">
        <v>14</v>
      </c>
      <c r="C463">
        <v>20</v>
      </c>
      <c r="D463" s="1">
        <v>171100190203</v>
      </c>
      <c r="E463" t="s">
        <v>18</v>
      </c>
    </row>
    <row r="464" spans="1:5" x14ac:dyDescent="0.2">
      <c r="A464">
        <v>79</v>
      </c>
      <c r="B464">
        <v>4</v>
      </c>
      <c r="C464">
        <v>6</v>
      </c>
      <c r="D464" s="1">
        <v>171100180108</v>
      </c>
      <c r="E464" t="s">
        <v>23</v>
      </c>
    </row>
    <row r="465" spans="1:5" x14ac:dyDescent="0.2">
      <c r="A465">
        <v>391</v>
      </c>
      <c r="B465">
        <v>6</v>
      </c>
      <c r="C465">
        <v>20</v>
      </c>
      <c r="D465" s="1">
        <v>171100180701</v>
      </c>
      <c r="E465" t="s">
        <v>18</v>
      </c>
    </row>
    <row r="466" spans="1:5" x14ac:dyDescent="0.2">
      <c r="A466">
        <v>50</v>
      </c>
      <c r="B466">
        <v>6</v>
      </c>
      <c r="C466">
        <v>21</v>
      </c>
      <c r="D466" s="1">
        <v>171100180701</v>
      </c>
      <c r="E466" t="s">
        <v>11</v>
      </c>
    </row>
    <row r="467" spans="1:5" x14ac:dyDescent="0.2">
      <c r="A467">
        <v>77</v>
      </c>
      <c r="B467">
        <v>14</v>
      </c>
      <c r="C467">
        <v>7</v>
      </c>
      <c r="D467" s="1">
        <v>171100190203</v>
      </c>
      <c r="E467" t="s">
        <v>13</v>
      </c>
    </row>
    <row r="468" spans="1:5" x14ac:dyDescent="0.2">
      <c r="A468">
        <v>224</v>
      </c>
      <c r="B468">
        <v>14</v>
      </c>
      <c r="C468">
        <v>21</v>
      </c>
      <c r="D468" s="1">
        <v>171100190203</v>
      </c>
      <c r="E468" t="s">
        <v>11</v>
      </c>
    </row>
    <row r="469" spans="1:5" x14ac:dyDescent="0.2">
      <c r="A469">
        <v>798</v>
      </c>
      <c r="B469">
        <v>14</v>
      </c>
      <c r="C469">
        <v>13</v>
      </c>
      <c r="D469" s="1">
        <v>171100190203</v>
      </c>
      <c r="E469" t="s">
        <v>22</v>
      </c>
    </row>
    <row r="470" spans="1:5" x14ac:dyDescent="0.2">
      <c r="A470">
        <v>142</v>
      </c>
      <c r="B470">
        <v>14</v>
      </c>
      <c r="C470">
        <v>15</v>
      </c>
      <c r="D470" s="1">
        <v>171100190203</v>
      </c>
      <c r="E470" t="s">
        <v>19</v>
      </c>
    </row>
    <row r="471" spans="1:5" x14ac:dyDescent="0.2">
      <c r="A471">
        <v>49</v>
      </c>
      <c r="B471">
        <v>14</v>
      </c>
      <c r="C471">
        <v>14</v>
      </c>
      <c r="D471" s="1">
        <v>171100190203</v>
      </c>
      <c r="E471" t="s">
        <v>21</v>
      </c>
    </row>
    <row r="472" spans="1:5" x14ac:dyDescent="0.2">
      <c r="A472">
        <v>18</v>
      </c>
      <c r="B472">
        <v>4</v>
      </c>
      <c r="C472">
        <v>22</v>
      </c>
      <c r="D472" s="1">
        <v>171100180108</v>
      </c>
      <c r="E472" t="s">
        <v>27</v>
      </c>
    </row>
    <row r="473" spans="1:5" x14ac:dyDescent="0.2">
      <c r="A473">
        <v>1</v>
      </c>
      <c r="B473">
        <v>7</v>
      </c>
      <c r="C473">
        <v>23</v>
      </c>
      <c r="D473" s="1">
        <v>171100180703</v>
      </c>
      <c r="E473" t="s">
        <v>25</v>
      </c>
    </row>
    <row r="474" spans="1:5" x14ac:dyDescent="0.2">
      <c r="A474">
        <v>25461</v>
      </c>
      <c r="B474">
        <v>20</v>
      </c>
      <c r="C474">
        <v>4</v>
      </c>
      <c r="D474" s="1">
        <v>171100190706</v>
      </c>
      <c r="E474" t="s">
        <v>15</v>
      </c>
    </row>
    <row r="475" spans="1:5" x14ac:dyDescent="0.2">
      <c r="A475">
        <v>10766</v>
      </c>
      <c r="B475">
        <v>20</v>
      </c>
      <c r="C475">
        <v>5</v>
      </c>
      <c r="D475" s="1">
        <v>171100190706</v>
      </c>
      <c r="E475" t="s">
        <v>20</v>
      </c>
    </row>
    <row r="476" spans="1:5" x14ac:dyDescent="0.2">
      <c r="A476">
        <v>11409</v>
      </c>
      <c r="B476">
        <v>20</v>
      </c>
      <c r="C476">
        <v>3</v>
      </c>
      <c r="D476" s="1">
        <v>171100190706</v>
      </c>
      <c r="E476" t="s">
        <v>9</v>
      </c>
    </row>
    <row r="477" spans="1:5" x14ac:dyDescent="0.2">
      <c r="A477">
        <v>2208</v>
      </c>
      <c r="B477">
        <v>20</v>
      </c>
      <c r="C477">
        <v>8</v>
      </c>
      <c r="D477" s="1">
        <v>171100190706</v>
      </c>
      <c r="E477" t="s">
        <v>8</v>
      </c>
    </row>
    <row r="478" spans="1:5" x14ac:dyDescent="0.2">
      <c r="A478">
        <v>23692</v>
      </c>
      <c r="B478">
        <v>20</v>
      </c>
      <c r="C478">
        <v>10</v>
      </c>
      <c r="D478" s="1">
        <v>171100190706</v>
      </c>
      <c r="E478" t="s">
        <v>16</v>
      </c>
    </row>
    <row r="479" spans="1:5" x14ac:dyDescent="0.2">
      <c r="A479">
        <v>4</v>
      </c>
      <c r="B479">
        <v>21</v>
      </c>
      <c r="C479">
        <v>23</v>
      </c>
      <c r="D479" s="1">
        <v>171100190707</v>
      </c>
      <c r="E479" t="s">
        <v>25</v>
      </c>
    </row>
    <row r="480" spans="1:5" x14ac:dyDescent="0.2">
      <c r="A480">
        <v>11369</v>
      </c>
      <c r="B480">
        <v>20</v>
      </c>
      <c r="C480">
        <v>11</v>
      </c>
      <c r="D480" s="1">
        <v>171100190706</v>
      </c>
      <c r="E480" t="s">
        <v>17</v>
      </c>
    </row>
    <row r="481" spans="1:5" x14ac:dyDescent="0.2">
      <c r="A481">
        <v>6</v>
      </c>
      <c r="B481">
        <v>14</v>
      </c>
      <c r="C481">
        <v>18</v>
      </c>
      <c r="D481" s="1">
        <v>171100190203</v>
      </c>
      <c r="E481" t="s">
        <v>10</v>
      </c>
    </row>
    <row r="482" spans="1:5" x14ac:dyDescent="0.2">
      <c r="A482">
        <v>1995</v>
      </c>
      <c r="B482">
        <v>20</v>
      </c>
      <c r="C482">
        <v>12</v>
      </c>
      <c r="D482" s="1">
        <v>171100190706</v>
      </c>
      <c r="E482" t="s">
        <v>12</v>
      </c>
    </row>
    <row r="483" spans="1:5" x14ac:dyDescent="0.2">
      <c r="A483">
        <v>340</v>
      </c>
      <c r="B483">
        <v>20</v>
      </c>
      <c r="C483">
        <v>20</v>
      </c>
      <c r="D483" s="1">
        <v>171100190706</v>
      </c>
      <c r="E483" t="s">
        <v>18</v>
      </c>
    </row>
    <row r="484" spans="1:5" x14ac:dyDescent="0.2">
      <c r="A484">
        <v>3117</v>
      </c>
      <c r="B484">
        <v>20</v>
      </c>
      <c r="C484">
        <v>2</v>
      </c>
      <c r="D484" s="1">
        <v>171100190706</v>
      </c>
      <c r="E484" t="s">
        <v>6</v>
      </c>
    </row>
    <row r="485" spans="1:5" x14ac:dyDescent="0.2">
      <c r="A485">
        <v>183</v>
      </c>
      <c r="B485">
        <v>20</v>
      </c>
      <c r="C485">
        <v>21</v>
      </c>
      <c r="D485" s="1">
        <v>171100190706</v>
      </c>
      <c r="E485" t="s">
        <v>11</v>
      </c>
    </row>
    <row r="486" spans="1:5" x14ac:dyDescent="0.2">
      <c r="A486">
        <v>81</v>
      </c>
      <c r="B486">
        <v>20</v>
      </c>
      <c r="C486">
        <v>6</v>
      </c>
      <c r="D486" s="1">
        <v>171100190706</v>
      </c>
      <c r="E486" t="s">
        <v>23</v>
      </c>
    </row>
    <row r="487" spans="1:5" x14ac:dyDescent="0.2">
      <c r="A487">
        <v>7772</v>
      </c>
      <c r="B487">
        <v>20</v>
      </c>
      <c r="C487">
        <v>9</v>
      </c>
      <c r="D487" s="1">
        <v>171100190706</v>
      </c>
      <c r="E487" t="s">
        <v>14</v>
      </c>
    </row>
    <row r="488" spans="1:5" x14ac:dyDescent="0.2">
      <c r="A488">
        <v>1953</v>
      </c>
      <c r="B488">
        <v>20</v>
      </c>
      <c r="C488">
        <v>13</v>
      </c>
      <c r="D488" s="1">
        <v>171100190706</v>
      </c>
      <c r="E488" t="s">
        <v>22</v>
      </c>
    </row>
    <row r="489" spans="1:5" x14ac:dyDescent="0.2">
      <c r="A489">
        <v>914</v>
      </c>
      <c r="B489">
        <v>20</v>
      </c>
      <c r="C489">
        <v>7</v>
      </c>
      <c r="D489" s="1">
        <v>171100190706</v>
      </c>
      <c r="E489" t="s">
        <v>13</v>
      </c>
    </row>
    <row r="490" spans="1:5" x14ac:dyDescent="0.2">
      <c r="A490">
        <v>252</v>
      </c>
      <c r="B490">
        <v>20</v>
      </c>
      <c r="C490">
        <v>14</v>
      </c>
      <c r="D490" s="1">
        <v>171100190706</v>
      </c>
      <c r="E490" t="s">
        <v>21</v>
      </c>
    </row>
    <row r="491" spans="1:5" x14ac:dyDescent="0.2">
      <c r="A491">
        <v>779</v>
      </c>
      <c r="B491">
        <v>20</v>
      </c>
      <c r="C491">
        <v>15</v>
      </c>
      <c r="D491" s="1">
        <v>171100190706</v>
      </c>
      <c r="E491" t="s">
        <v>19</v>
      </c>
    </row>
    <row r="492" spans="1:5" x14ac:dyDescent="0.2">
      <c r="A492">
        <v>541</v>
      </c>
      <c r="B492">
        <v>20</v>
      </c>
      <c r="C492">
        <v>19</v>
      </c>
      <c r="D492" s="1">
        <v>171100190706</v>
      </c>
      <c r="E492" t="s">
        <v>7</v>
      </c>
    </row>
    <row r="493" spans="1:5" x14ac:dyDescent="0.2">
      <c r="A493">
        <v>798</v>
      </c>
      <c r="B493">
        <v>16</v>
      </c>
      <c r="C493">
        <v>19</v>
      </c>
      <c r="D493" s="1">
        <v>171100190404</v>
      </c>
      <c r="E493" t="s">
        <v>7</v>
      </c>
    </row>
    <row r="494" spans="1:5" x14ac:dyDescent="0.2">
      <c r="A494">
        <v>25506</v>
      </c>
      <c r="B494">
        <v>16</v>
      </c>
      <c r="C494">
        <v>10</v>
      </c>
      <c r="D494" s="1">
        <v>171100190404</v>
      </c>
      <c r="E494" t="s">
        <v>16</v>
      </c>
    </row>
    <row r="495" spans="1:5" x14ac:dyDescent="0.2">
      <c r="A495">
        <v>1690</v>
      </c>
      <c r="B495">
        <v>16</v>
      </c>
      <c r="C495">
        <v>12</v>
      </c>
      <c r="D495" s="1">
        <v>171100190404</v>
      </c>
      <c r="E495" t="s">
        <v>12</v>
      </c>
    </row>
    <row r="496" spans="1:5" x14ac:dyDescent="0.2">
      <c r="A496">
        <v>18977</v>
      </c>
      <c r="B496">
        <v>16</v>
      </c>
      <c r="C496">
        <v>11</v>
      </c>
      <c r="D496" s="1">
        <v>171100190404</v>
      </c>
      <c r="E496" t="s">
        <v>17</v>
      </c>
    </row>
    <row r="497" spans="1:5" x14ac:dyDescent="0.2">
      <c r="A497">
        <v>194</v>
      </c>
      <c r="B497">
        <v>16</v>
      </c>
      <c r="C497">
        <v>15</v>
      </c>
      <c r="D497" s="1">
        <v>171100190404</v>
      </c>
      <c r="E497" t="s">
        <v>19</v>
      </c>
    </row>
    <row r="498" spans="1:5" x14ac:dyDescent="0.2">
      <c r="A498">
        <v>9301</v>
      </c>
      <c r="B498">
        <v>16</v>
      </c>
      <c r="C498">
        <v>9</v>
      </c>
      <c r="D498" s="1">
        <v>171100190404</v>
      </c>
      <c r="E498" t="s">
        <v>14</v>
      </c>
    </row>
    <row r="499" spans="1:5" x14ac:dyDescent="0.2">
      <c r="A499">
        <v>9623</v>
      </c>
      <c r="B499">
        <v>16</v>
      </c>
      <c r="C499">
        <v>4</v>
      </c>
      <c r="D499" s="1">
        <v>171100190404</v>
      </c>
      <c r="E499" t="s">
        <v>15</v>
      </c>
    </row>
    <row r="500" spans="1:5" x14ac:dyDescent="0.2">
      <c r="A500">
        <v>87149</v>
      </c>
      <c r="B500">
        <v>3</v>
      </c>
      <c r="C500">
        <v>10</v>
      </c>
      <c r="D500" s="1">
        <v>171100180107</v>
      </c>
      <c r="E500" t="s">
        <v>16</v>
      </c>
    </row>
    <row r="501" spans="1:5" x14ac:dyDescent="0.2">
      <c r="A501">
        <v>17847</v>
      </c>
      <c r="B501">
        <v>3</v>
      </c>
      <c r="C501">
        <v>11</v>
      </c>
      <c r="D501" s="1">
        <v>171100180107</v>
      </c>
      <c r="E501" t="s">
        <v>17</v>
      </c>
    </row>
    <row r="502" spans="1:5" x14ac:dyDescent="0.2">
      <c r="A502">
        <v>6120</v>
      </c>
      <c r="B502">
        <v>3</v>
      </c>
      <c r="C502">
        <v>9</v>
      </c>
      <c r="D502" s="1">
        <v>171100180107</v>
      </c>
      <c r="E502" t="s">
        <v>14</v>
      </c>
    </row>
    <row r="503" spans="1:5" x14ac:dyDescent="0.2">
      <c r="A503">
        <v>365</v>
      </c>
      <c r="B503">
        <v>3</v>
      </c>
      <c r="C503">
        <v>19</v>
      </c>
      <c r="D503" s="1">
        <v>171100180107</v>
      </c>
      <c r="E503" t="s">
        <v>7</v>
      </c>
    </row>
    <row r="504" spans="1:5" x14ac:dyDescent="0.2">
      <c r="A504">
        <v>2419</v>
      </c>
      <c r="B504">
        <v>16</v>
      </c>
      <c r="C504">
        <v>8</v>
      </c>
      <c r="D504" s="1">
        <v>171100190404</v>
      </c>
      <c r="E504" t="s">
        <v>8</v>
      </c>
    </row>
    <row r="505" spans="1:5" x14ac:dyDescent="0.2">
      <c r="A505">
        <v>11163</v>
      </c>
      <c r="B505">
        <v>3</v>
      </c>
      <c r="C505">
        <v>12</v>
      </c>
      <c r="D505" s="1">
        <v>171100180107</v>
      </c>
      <c r="E505" t="s">
        <v>12</v>
      </c>
    </row>
    <row r="506" spans="1:5" x14ac:dyDescent="0.2">
      <c r="A506">
        <v>4494</v>
      </c>
      <c r="B506">
        <v>3</v>
      </c>
      <c r="C506">
        <v>8</v>
      </c>
      <c r="D506" s="1">
        <v>171100180107</v>
      </c>
      <c r="E506" t="s">
        <v>8</v>
      </c>
    </row>
    <row r="507" spans="1:5" x14ac:dyDescent="0.2">
      <c r="A507">
        <v>6040</v>
      </c>
      <c r="B507">
        <v>16</v>
      </c>
      <c r="C507">
        <v>5</v>
      </c>
      <c r="D507" s="1">
        <v>171100190404</v>
      </c>
      <c r="E507" t="s">
        <v>20</v>
      </c>
    </row>
    <row r="508" spans="1:5" x14ac:dyDescent="0.2">
      <c r="A508">
        <v>6616</v>
      </c>
      <c r="B508">
        <v>3</v>
      </c>
      <c r="C508">
        <v>4</v>
      </c>
      <c r="D508" s="1">
        <v>171100180107</v>
      </c>
      <c r="E508" t="s">
        <v>15</v>
      </c>
    </row>
    <row r="509" spans="1:5" x14ac:dyDescent="0.2">
      <c r="A509">
        <v>445</v>
      </c>
      <c r="B509">
        <v>3</v>
      </c>
      <c r="C509">
        <v>21</v>
      </c>
      <c r="D509" s="1">
        <v>171100180107</v>
      </c>
      <c r="E509" t="s">
        <v>11</v>
      </c>
    </row>
    <row r="510" spans="1:5" x14ac:dyDescent="0.2">
      <c r="A510">
        <v>490</v>
      </c>
      <c r="B510">
        <v>3</v>
      </c>
      <c r="C510">
        <v>3</v>
      </c>
      <c r="D510" s="1">
        <v>171100180107</v>
      </c>
      <c r="E510" t="s">
        <v>9</v>
      </c>
    </row>
    <row r="511" spans="1:5" x14ac:dyDescent="0.2">
      <c r="A511">
        <v>98</v>
      </c>
      <c r="B511">
        <v>3</v>
      </c>
      <c r="C511">
        <v>7</v>
      </c>
      <c r="D511" s="1">
        <v>171100180107</v>
      </c>
      <c r="E511" t="s">
        <v>13</v>
      </c>
    </row>
    <row r="512" spans="1:5" x14ac:dyDescent="0.2">
      <c r="A512">
        <v>759</v>
      </c>
      <c r="B512">
        <v>3</v>
      </c>
      <c r="C512">
        <v>5</v>
      </c>
      <c r="D512" s="1">
        <v>171100180107</v>
      </c>
      <c r="E512" t="s">
        <v>20</v>
      </c>
    </row>
    <row r="513" spans="1:5" x14ac:dyDescent="0.2">
      <c r="A513">
        <v>1527</v>
      </c>
      <c r="B513">
        <v>16</v>
      </c>
      <c r="C513">
        <v>3</v>
      </c>
      <c r="D513" s="1">
        <v>171100190404</v>
      </c>
      <c r="E513" t="s">
        <v>9</v>
      </c>
    </row>
    <row r="514" spans="1:5" x14ac:dyDescent="0.2">
      <c r="A514">
        <v>25</v>
      </c>
      <c r="B514">
        <v>20</v>
      </c>
      <c r="C514">
        <v>22</v>
      </c>
      <c r="D514" s="1">
        <v>171100190706</v>
      </c>
      <c r="E514" t="s">
        <v>27</v>
      </c>
    </row>
    <row r="515" spans="1:5" x14ac:dyDescent="0.2">
      <c r="A515">
        <v>45418</v>
      </c>
      <c r="B515">
        <v>5</v>
      </c>
      <c r="C515">
        <v>10</v>
      </c>
      <c r="D515" s="1">
        <v>171100180201</v>
      </c>
      <c r="E515" t="s">
        <v>16</v>
      </c>
    </row>
    <row r="516" spans="1:5" x14ac:dyDescent="0.2">
      <c r="A516">
        <v>2891</v>
      </c>
      <c r="B516">
        <v>3</v>
      </c>
      <c r="C516">
        <v>13</v>
      </c>
      <c r="D516" s="1">
        <v>171100180107</v>
      </c>
      <c r="E516" t="s">
        <v>22</v>
      </c>
    </row>
    <row r="517" spans="1:5" x14ac:dyDescent="0.2">
      <c r="A517">
        <v>1025</v>
      </c>
      <c r="B517">
        <v>3</v>
      </c>
      <c r="C517">
        <v>14</v>
      </c>
      <c r="D517" s="1">
        <v>171100180107</v>
      </c>
      <c r="E517" t="s">
        <v>21</v>
      </c>
    </row>
    <row r="518" spans="1:5" x14ac:dyDescent="0.2">
      <c r="A518">
        <v>449</v>
      </c>
      <c r="B518">
        <v>5</v>
      </c>
      <c r="C518">
        <v>11</v>
      </c>
      <c r="D518" s="1">
        <v>171100180201</v>
      </c>
      <c r="E518" t="s">
        <v>17</v>
      </c>
    </row>
    <row r="519" spans="1:5" x14ac:dyDescent="0.2">
      <c r="A519">
        <v>327</v>
      </c>
      <c r="B519">
        <v>5</v>
      </c>
      <c r="C519">
        <v>9</v>
      </c>
      <c r="D519" s="1">
        <v>171100180201</v>
      </c>
      <c r="E519" t="s">
        <v>14</v>
      </c>
    </row>
    <row r="520" spans="1:5" x14ac:dyDescent="0.2">
      <c r="A520">
        <v>274</v>
      </c>
      <c r="B520">
        <v>16</v>
      </c>
      <c r="C520">
        <v>7</v>
      </c>
      <c r="D520" s="1">
        <v>171100190404</v>
      </c>
      <c r="E520" t="s">
        <v>13</v>
      </c>
    </row>
    <row r="521" spans="1:5" x14ac:dyDescent="0.2">
      <c r="A521">
        <v>443</v>
      </c>
      <c r="B521">
        <v>3</v>
      </c>
      <c r="C521">
        <v>15</v>
      </c>
      <c r="D521" s="1">
        <v>171100180107</v>
      </c>
      <c r="E521" t="s">
        <v>19</v>
      </c>
    </row>
    <row r="522" spans="1:5" x14ac:dyDescent="0.2">
      <c r="A522">
        <v>1432</v>
      </c>
      <c r="B522">
        <v>16</v>
      </c>
      <c r="C522">
        <v>13</v>
      </c>
      <c r="D522" s="1">
        <v>171100190404</v>
      </c>
      <c r="E522" t="s">
        <v>22</v>
      </c>
    </row>
    <row r="523" spans="1:5" x14ac:dyDescent="0.2">
      <c r="A523">
        <v>8263</v>
      </c>
      <c r="B523">
        <v>5</v>
      </c>
      <c r="C523">
        <v>12</v>
      </c>
      <c r="D523" s="1">
        <v>171100180201</v>
      </c>
      <c r="E523" t="s">
        <v>12</v>
      </c>
    </row>
    <row r="524" spans="1:5" x14ac:dyDescent="0.2">
      <c r="A524">
        <v>4959</v>
      </c>
      <c r="B524">
        <v>5</v>
      </c>
      <c r="C524">
        <v>8</v>
      </c>
      <c r="D524" s="1">
        <v>171100180201</v>
      </c>
      <c r="E524" t="s">
        <v>8</v>
      </c>
    </row>
    <row r="525" spans="1:5" x14ac:dyDescent="0.2">
      <c r="A525">
        <v>142</v>
      </c>
      <c r="B525">
        <v>16</v>
      </c>
      <c r="C525">
        <v>14</v>
      </c>
      <c r="D525" s="1">
        <v>171100190404</v>
      </c>
      <c r="E525" t="s">
        <v>21</v>
      </c>
    </row>
    <row r="526" spans="1:5" x14ac:dyDescent="0.2">
      <c r="A526">
        <v>1455</v>
      </c>
      <c r="B526">
        <v>5</v>
      </c>
      <c r="C526">
        <v>20</v>
      </c>
      <c r="D526" s="1">
        <v>171100180201</v>
      </c>
      <c r="E526" t="s">
        <v>18</v>
      </c>
    </row>
    <row r="527" spans="1:5" x14ac:dyDescent="0.2">
      <c r="A527">
        <v>326</v>
      </c>
      <c r="B527">
        <v>5</v>
      </c>
      <c r="C527">
        <v>4</v>
      </c>
      <c r="D527" s="1">
        <v>171100180201</v>
      </c>
      <c r="E527" t="s">
        <v>15</v>
      </c>
    </row>
    <row r="528" spans="1:5" x14ac:dyDescent="0.2">
      <c r="A528">
        <v>9</v>
      </c>
      <c r="B528">
        <v>3</v>
      </c>
      <c r="C528">
        <v>18</v>
      </c>
      <c r="D528" s="1">
        <v>171100180107</v>
      </c>
      <c r="E528" t="s">
        <v>10</v>
      </c>
    </row>
    <row r="529" spans="1:5" x14ac:dyDescent="0.2">
      <c r="A529">
        <v>780</v>
      </c>
      <c r="B529">
        <v>5</v>
      </c>
      <c r="C529">
        <v>25</v>
      </c>
      <c r="D529" s="1">
        <v>171100180201</v>
      </c>
      <c r="E529" t="s">
        <v>56</v>
      </c>
    </row>
    <row r="530" spans="1:5" x14ac:dyDescent="0.2">
      <c r="A530">
        <v>12</v>
      </c>
      <c r="B530">
        <v>16</v>
      </c>
      <c r="C530">
        <v>21</v>
      </c>
      <c r="D530" s="1">
        <v>171100190404</v>
      </c>
      <c r="E530" t="s">
        <v>11</v>
      </c>
    </row>
    <row r="531" spans="1:5" x14ac:dyDescent="0.2">
      <c r="A531">
        <v>598</v>
      </c>
      <c r="B531">
        <v>3</v>
      </c>
      <c r="C531">
        <v>20</v>
      </c>
      <c r="D531" s="1">
        <v>171100180107</v>
      </c>
      <c r="E531" t="s">
        <v>18</v>
      </c>
    </row>
    <row r="532" spans="1:5" x14ac:dyDescent="0.2">
      <c r="A532">
        <v>21</v>
      </c>
      <c r="B532">
        <v>5</v>
      </c>
      <c r="C532">
        <v>3</v>
      </c>
      <c r="D532" s="1">
        <v>171100180201</v>
      </c>
      <c r="E532" t="s">
        <v>9</v>
      </c>
    </row>
    <row r="533" spans="1:5" x14ac:dyDescent="0.2">
      <c r="A533">
        <v>360</v>
      </c>
      <c r="B533">
        <v>16</v>
      </c>
      <c r="C533">
        <v>2</v>
      </c>
      <c r="D533" s="1">
        <v>171100190404</v>
      </c>
      <c r="E533" t="s">
        <v>6</v>
      </c>
    </row>
    <row r="534" spans="1:5" x14ac:dyDescent="0.2">
      <c r="A534">
        <v>126</v>
      </c>
      <c r="B534">
        <v>3</v>
      </c>
      <c r="C534">
        <v>2</v>
      </c>
      <c r="D534" s="1">
        <v>171100180107</v>
      </c>
      <c r="E534" t="s">
        <v>6</v>
      </c>
    </row>
    <row r="535" spans="1:5" x14ac:dyDescent="0.2">
      <c r="A535">
        <v>170</v>
      </c>
      <c r="B535">
        <v>5</v>
      </c>
      <c r="C535">
        <v>13</v>
      </c>
      <c r="D535" s="1">
        <v>171100180201</v>
      </c>
      <c r="E535" t="s">
        <v>22</v>
      </c>
    </row>
    <row r="536" spans="1:5" x14ac:dyDescent="0.2">
      <c r="A536">
        <v>58</v>
      </c>
      <c r="B536">
        <v>5</v>
      </c>
      <c r="C536">
        <v>14</v>
      </c>
      <c r="D536" s="1">
        <v>171100180201</v>
      </c>
      <c r="E536" t="s">
        <v>21</v>
      </c>
    </row>
    <row r="537" spans="1:5" x14ac:dyDescent="0.2">
      <c r="A537">
        <v>145</v>
      </c>
      <c r="B537">
        <v>5</v>
      </c>
      <c r="C537">
        <v>21</v>
      </c>
      <c r="D537" s="1">
        <v>171100180201</v>
      </c>
      <c r="E537" t="s">
        <v>11</v>
      </c>
    </row>
    <row r="538" spans="1:5" x14ac:dyDescent="0.2">
      <c r="A538">
        <v>112</v>
      </c>
      <c r="B538">
        <v>5</v>
      </c>
      <c r="C538">
        <v>15</v>
      </c>
      <c r="D538" s="1">
        <v>171100180201</v>
      </c>
      <c r="E538" t="s">
        <v>19</v>
      </c>
    </row>
    <row r="539" spans="1:5" x14ac:dyDescent="0.2">
      <c r="A539">
        <v>169</v>
      </c>
      <c r="B539">
        <v>16</v>
      </c>
      <c r="C539">
        <v>20</v>
      </c>
      <c r="D539" s="1">
        <v>171100190404</v>
      </c>
      <c r="E539" t="s">
        <v>18</v>
      </c>
    </row>
    <row r="540" spans="1:5" x14ac:dyDescent="0.2">
      <c r="A540">
        <v>12</v>
      </c>
      <c r="B540">
        <v>5</v>
      </c>
      <c r="C540">
        <v>22</v>
      </c>
      <c r="D540" s="1">
        <v>171100180201</v>
      </c>
      <c r="E540" t="s">
        <v>27</v>
      </c>
    </row>
    <row r="541" spans="1:5" x14ac:dyDescent="0.2">
      <c r="A541">
        <v>1</v>
      </c>
      <c r="B541">
        <v>5</v>
      </c>
      <c r="C541">
        <v>19</v>
      </c>
      <c r="D541" s="1">
        <v>171100180201</v>
      </c>
      <c r="E541" t="s">
        <v>7</v>
      </c>
    </row>
    <row r="542" spans="1:5" x14ac:dyDescent="0.2">
      <c r="A542">
        <v>13</v>
      </c>
      <c r="B542">
        <v>20</v>
      </c>
      <c r="C542">
        <v>18</v>
      </c>
      <c r="D542" s="1">
        <v>171100190706</v>
      </c>
      <c r="E542" t="s">
        <v>10</v>
      </c>
    </row>
    <row r="543" spans="1:5" x14ac:dyDescent="0.2">
      <c r="A543">
        <v>86</v>
      </c>
      <c r="B543">
        <v>3</v>
      </c>
      <c r="C543">
        <v>22</v>
      </c>
      <c r="D543" s="1">
        <v>171100180107</v>
      </c>
      <c r="E543" t="s">
        <v>27</v>
      </c>
    </row>
    <row r="544" spans="1:5" x14ac:dyDescent="0.2">
      <c r="A544">
        <v>2</v>
      </c>
      <c r="B544">
        <v>14</v>
      </c>
      <c r="C544">
        <v>17</v>
      </c>
      <c r="D544" s="1">
        <v>171100190203</v>
      </c>
      <c r="E544" t="s">
        <v>43</v>
      </c>
    </row>
    <row r="545" spans="1:5" x14ac:dyDescent="0.2">
      <c r="A545">
        <v>67</v>
      </c>
      <c r="B545">
        <v>16</v>
      </c>
      <c r="C545">
        <v>22</v>
      </c>
      <c r="D545" s="1">
        <v>171100190404</v>
      </c>
      <c r="E545" t="s">
        <v>27</v>
      </c>
    </row>
    <row r="546" spans="1:5" x14ac:dyDescent="0.2">
      <c r="A546">
        <v>9</v>
      </c>
      <c r="B546">
        <v>16</v>
      </c>
      <c r="C546">
        <v>18</v>
      </c>
      <c r="D546" s="1">
        <v>171100190404</v>
      </c>
      <c r="E546" t="s">
        <v>10</v>
      </c>
    </row>
    <row r="547" spans="1:5" x14ac:dyDescent="0.2">
      <c r="A547">
        <v>48112</v>
      </c>
      <c r="B547">
        <v>2</v>
      </c>
      <c r="C547">
        <v>10</v>
      </c>
      <c r="D547" s="1">
        <v>171100180103</v>
      </c>
      <c r="E547" t="s">
        <v>16</v>
      </c>
    </row>
    <row r="548" spans="1:5" x14ac:dyDescent="0.2">
      <c r="A548">
        <v>4887</v>
      </c>
      <c r="B548">
        <v>2</v>
      </c>
      <c r="C548">
        <v>11</v>
      </c>
      <c r="D548" s="1">
        <v>171100180103</v>
      </c>
      <c r="E548" t="s">
        <v>17</v>
      </c>
    </row>
    <row r="549" spans="1:5" x14ac:dyDescent="0.2">
      <c r="A549">
        <v>3470</v>
      </c>
      <c r="B549">
        <v>2</v>
      </c>
      <c r="C549">
        <v>12</v>
      </c>
      <c r="D549" s="1">
        <v>171100180103</v>
      </c>
      <c r="E549" t="s">
        <v>12</v>
      </c>
    </row>
    <row r="550" spans="1:5" x14ac:dyDescent="0.2">
      <c r="A550">
        <v>1761</v>
      </c>
      <c r="B550">
        <v>2</v>
      </c>
      <c r="C550">
        <v>13</v>
      </c>
      <c r="D550" s="1">
        <v>171100180103</v>
      </c>
      <c r="E550" t="s">
        <v>22</v>
      </c>
    </row>
    <row r="551" spans="1:5" x14ac:dyDescent="0.2">
      <c r="A551">
        <v>317</v>
      </c>
      <c r="B551">
        <v>2</v>
      </c>
      <c r="C551">
        <v>14</v>
      </c>
      <c r="D551" s="1">
        <v>171100180103</v>
      </c>
      <c r="E551" t="s">
        <v>21</v>
      </c>
    </row>
    <row r="552" spans="1:5" x14ac:dyDescent="0.2">
      <c r="A552">
        <v>322</v>
      </c>
      <c r="B552">
        <v>2</v>
      </c>
      <c r="C552">
        <v>15</v>
      </c>
      <c r="D552" s="1">
        <v>171100180103</v>
      </c>
      <c r="E552" t="s">
        <v>19</v>
      </c>
    </row>
    <row r="553" spans="1:5" x14ac:dyDescent="0.2">
      <c r="A553">
        <v>3287</v>
      </c>
      <c r="B553">
        <v>2</v>
      </c>
      <c r="C553">
        <v>8</v>
      </c>
      <c r="D553" s="1">
        <v>171100180103</v>
      </c>
      <c r="E553" t="s">
        <v>8</v>
      </c>
    </row>
    <row r="554" spans="1:5" x14ac:dyDescent="0.2">
      <c r="A554">
        <v>3016</v>
      </c>
      <c r="B554">
        <v>2</v>
      </c>
      <c r="C554">
        <v>9</v>
      </c>
      <c r="D554" s="1">
        <v>171100180103</v>
      </c>
      <c r="E554" t="s">
        <v>14</v>
      </c>
    </row>
    <row r="555" spans="1:5" x14ac:dyDescent="0.2">
      <c r="A555">
        <v>2051</v>
      </c>
      <c r="B555">
        <v>2</v>
      </c>
      <c r="C555">
        <v>4</v>
      </c>
      <c r="D555" s="1">
        <v>171100180103</v>
      </c>
      <c r="E555" t="s">
        <v>15</v>
      </c>
    </row>
    <row r="556" spans="1:5" x14ac:dyDescent="0.2">
      <c r="A556">
        <v>194</v>
      </c>
      <c r="B556">
        <v>2</v>
      </c>
      <c r="C556">
        <v>20</v>
      </c>
      <c r="D556" s="1">
        <v>171100180103</v>
      </c>
      <c r="E556" t="s">
        <v>18</v>
      </c>
    </row>
    <row r="557" spans="1:5" x14ac:dyDescent="0.2">
      <c r="A557">
        <v>434</v>
      </c>
      <c r="B557">
        <v>2</v>
      </c>
      <c r="C557">
        <v>3</v>
      </c>
      <c r="D557" s="1">
        <v>171100180103</v>
      </c>
      <c r="E557" t="s">
        <v>9</v>
      </c>
    </row>
    <row r="558" spans="1:5" x14ac:dyDescent="0.2">
      <c r="A558">
        <v>853</v>
      </c>
      <c r="B558">
        <v>2</v>
      </c>
      <c r="C558">
        <v>21</v>
      </c>
      <c r="D558" s="1">
        <v>171100180103</v>
      </c>
      <c r="E558" t="s">
        <v>11</v>
      </c>
    </row>
    <row r="559" spans="1:5" x14ac:dyDescent="0.2">
      <c r="A559">
        <v>609</v>
      </c>
      <c r="B559">
        <v>2</v>
      </c>
      <c r="C559">
        <v>19</v>
      </c>
      <c r="D559" s="1">
        <v>171100180103</v>
      </c>
      <c r="E559" t="s">
        <v>7</v>
      </c>
    </row>
    <row r="560" spans="1:5" x14ac:dyDescent="0.2">
      <c r="A560">
        <v>335</v>
      </c>
      <c r="B560">
        <v>2</v>
      </c>
      <c r="C560">
        <v>5</v>
      </c>
      <c r="D560" s="1">
        <v>171100180103</v>
      </c>
      <c r="E560" t="s">
        <v>20</v>
      </c>
    </row>
    <row r="561" spans="1:5" x14ac:dyDescent="0.2">
      <c r="A561">
        <v>124</v>
      </c>
      <c r="B561">
        <v>2</v>
      </c>
      <c r="C561">
        <v>22</v>
      </c>
      <c r="D561" s="1">
        <v>171100180103</v>
      </c>
      <c r="E561" t="s">
        <v>27</v>
      </c>
    </row>
    <row r="562" spans="1:5" x14ac:dyDescent="0.2">
      <c r="A562">
        <v>3</v>
      </c>
      <c r="B562">
        <v>16</v>
      </c>
      <c r="C562">
        <v>6</v>
      </c>
      <c r="D562" s="1">
        <v>171100190404</v>
      </c>
      <c r="E562" t="s">
        <v>23</v>
      </c>
    </row>
    <row r="563" spans="1:5" x14ac:dyDescent="0.2">
      <c r="A563">
        <v>14</v>
      </c>
      <c r="B563">
        <v>2</v>
      </c>
      <c r="C563">
        <v>2</v>
      </c>
      <c r="D563" s="1">
        <v>171100180103</v>
      </c>
      <c r="E563" t="s">
        <v>6</v>
      </c>
    </row>
    <row r="564" spans="1:5" x14ac:dyDescent="0.2">
      <c r="A564">
        <v>4793</v>
      </c>
      <c r="B564">
        <v>15</v>
      </c>
      <c r="C564">
        <v>8</v>
      </c>
      <c r="D564" s="1">
        <v>171100190403</v>
      </c>
      <c r="E564" t="s">
        <v>8</v>
      </c>
    </row>
    <row r="565" spans="1:5" x14ac:dyDescent="0.2">
      <c r="A565">
        <v>205</v>
      </c>
      <c r="B565">
        <v>15</v>
      </c>
      <c r="C565">
        <v>20</v>
      </c>
      <c r="D565" s="1">
        <v>171100190403</v>
      </c>
      <c r="E565" t="s">
        <v>18</v>
      </c>
    </row>
    <row r="566" spans="1:5" x14ac:dyDescent="0.2">
      <c r="A566">
        <v>31774</v>
      </c>
      <c r="B566">
        <v>15</v>
      </c>
      <c r="C566">
        <v>10</v>
      </c>
      <c r="D566" s="1">
        <v>171100190403</v>
      </c>
      <c r="E566" t="s">
        <v>16</v>
      </c>
    </row>
    <row r="567" spans="1:5" x14ac:dyDescent="0.2">
      <c r="A567">
        <v>27142</v>
      </c>
      <c r="B567">
        <v>15</v>
      </c>
      <c r="C567">
        <v>11</v>
      </c>
      <c r="D567" s="1">
        <v>171100190403</v>
      </c>
      <c r="E567" t="s">
        <v>17</v>
      </c>
    </row>
    <row r="568" spans="1:5" x14ac:dyDescent="0.2">
      <c r="A568">
        <v>812</v>
      </c>
      <c r="B568">
        <v>15</v>
      </c>
      <c r="C568">
        <v>19</v>
      </c>
      <c r="D568" s="1">
        <v>171100190403</v>
      </c>
      <c r="E568" t="s">
        <v>7</v>
      </c>
    </row>
    <row r="569" spans="1:5" x14ac:dyDescent="0.2">
      <c r="A569">
        <v>15172</v>
      </c>
      <c r="B569">
        <v>15</v>
      </c>
      <c r="C569">
        <v>9</v>
      </c>
      <c r="D569" s="1">
        <v>171100190403</v>
      </c>
      <c r="E569" t="s">
        <v>14</v>
      </c>
    </row>
    <row r="570" spans="1:5" x14ac:dyDescent="0.2">
      <c r="A570">
        <v>4461</v>
      </c>
      <c r="B570">
        <v>15</v>
      </c>
      <c r="C570">
        <v>12</v>
      </c>
      <c r="D570" s="1">
        <v>171100190403</v>
      </c>
      <c r="E570" t="s">
        <v>12</v>
      </c>
    </row>
    <row r="571" spans="1:5" x14ac:dyDescent="0.2">
      <c r="A571">
        <v>6015</v>
      </c>
      <c r="B571">
        <v>15</v>
      </c>
      <c r="C571">
        <v>4</v>
      </c>
      <c r="D571" s="1">
        <v>171100190403</v>
      </c>
      <c r="E571" t="s">
        <v>15</v>
      </c>
    </row>
    <row r="572" spans="1:5" x14ac:dyDescent="0.2">
      <c r="A572">
        <v>110</v>
      </c>
      <c r="B572">
        <v>2</v>
      </c>
      <c r="C572">
        <v>7</v>
      </c>
      <c r="D572" s="1">
        <v>171100180103</v>
      </c>
      <c r="E572" t="s">
        <v>13</v>
      </c>
    </row>
    <row r="573" spans="1:5" x14ac:dyDescent="0.2">
      <c r="A573">
        <v>27</v>
      </c>
      <c r="B573">
        <v>2</v>
      </c>
      <c r="C573">
        <v>18</v>
      </c>
      <c r="D573" s="1">
        <v>171100180103</v>
      </c>
      <c r="E573" t="s">
        <v>10</v>
      </c>
    </row>
    <row r="574" spans="1:5" x14ac:dyDescent="0.2">
      <c r="A574">
        <v>9094</v>
      </c>
      <c r="B574">
        <v>19</v>
      </c>
      <c r="C574">
        <v>5</v>
      </c>
      <c r="D574" s="1">
        <v>171100190702</v>
      </c>
      <c r="E574" t="s">
        <v>20</v>
      </c>
    </row>
    <row r="575" spans="1:5" x14ac:dyDescent="0.2">
      <c r="A575">
        <v>42242</v>
      </c>
      <c r="B575">
        <v>19</v>
      </c>
      <c r="C575">
        <v>10</v>
      </c>
      <c r="D575" s="1">
        <v>171100190702</v>
      </c>
      <c r="E575" t="s">
        <v>16</v>
      </c>
    </row>
    <row r="576" spans="1:5" x14ac:dyDescent="0.2">
      <c r="A576">
        <v>4528</v>
      </c>
      <c r="B576">
        <v>19</v>
      </c>
      <c r="C576">
        <v>12</v>
      </c>
      <c r="D576" s="1">
        <v>171100190702</v>
      </c>
      <c r="E576" t="s">
        <v>12</v>
      </c>
    </row>
    <row r="577" spans="1:5" x14ac:dyDescent="0.2">
      <c r="A577">
        <v>18671</v>
      </c>
      <c r="B577">
        <v>19</v>
      </c>
      <c r="C577">
        <v>4</v>
      </c>
      <c r="D577" s="1">
        <v>171100190702</v>
      </c>
      <c r="E577" t="s">
        <v>15</v>
      </c>
    </row>
    <row r="578" spans="1:5" x14ac:dyDescent="0.2">
      <c r="A578">
        <v>20777</v>
      </c>
      <c r="B578">
        <v>19</v>
      </c>
      <c r="C578">
        <v>11</v>
      </c>
      <c r="D578" s="1">
        <v>171100190702</v>
      </c>
      <c r="E578" t="s">
        <v>17</v>
      </c>
    </row>
    <row r="579" spans="1:5" x14ac:dyDescent="0.2">
      <c r="A579">
        <v>12776</v>
      </c>
      <c r="B579">
        <v>19</v>
      </c>
      <c r="C579">
        <v>9</v>
      </c>
      <c r="D579" s="1">
        <v>171100190702</v>
      </c>
      <c r="E579" t="s">
        <v>14</v>
      </c>
    </row>
    <row r="580" spans="1:5" x14ac:dyDescent="0.2">
      <c r="A580">
        <v>3342</v>
      </c>
      <c r="B580">
        <v>19</v>
      </c>
      <c r="C580">
        <v>3</v>
      </c>
      <c r="D580" s="1">
        <v>171100190702</v>
      </c>
      <c r="E580" t="s">
        <v>9</v>
      </c>
    </row>
    <row r="581" spans="1:5" x14ac:dyDescent="0.2">
      <c r="A581">
        <v>4147</v>
      </c>
      <c r="B581">
        <v>19</v>
      </c>
      <c r="C581">
        <v>8</v>
      </c>
      <c r="D581" s="1">
        <v>171100190702</v>
      </c>
      <c r="E581" t="s">
        <v>8</v>
      </c>
    </row>
    <row r="582" spans="1:5" x14ac:dyDescent="0.2">
      <c r="A582">
        <v>680</v>
      </c>
      <c r="B582">
        <v>15</v>
      </c>
      <c r="C582">
        <v>3</v>
      </c>
      <c r="D582" s="1">
        <v>171100190403</v>
      </c>
      <c r="E582" t="s">
        <v>9</v>
      </c>
    </row>
    <row r="583" spans="1:5" x14ac:dyDescent="0.2">
      <c r="A583">
        <v>2644</v>
      </c>
      <c r="B583">
        <v>19</v>
      </c>
      <c r="C583">
        <v>13</v>
      </c>
      <c r="D583" s="1">
        <v>171100190702</v>
      </c>
      <c r="E583" t="s">
        <v>22</v>
      </c>
    </row>
    <row r="584" spans="1:5" x14ac:dyDescent="0.2">
      <c r="A584">
        <v>660</v>
      </c>
      <c r="B584">
        <v>19</v>
      </c>
      <c r="C584">
        <v>15</v>
      </c>
      <c r="D584" s="1">
        <v>171100190702</v>
      </c>
      <c r="E584" t="s">
        <v>19</v>
      </c>
    </row>
    <row r="585" spans="1:5" x14ac:dyDescent="0.2">
      <c r="A585">
        <v>7143</v>
      </c>
      <c r="B585">
        <v>15</v>
      </c>
      <c r="C585">
        <v>5</v>
      </c>
      <c r="D585" s="1">
        <v>171100190403</v>
      </c>
      <c r="E585" t="s">
        <v>20</v>
      </c>
    </row>
    <row r="586" spans="1:5" x14ac:dyDescent="0.2">
      <c r="A586">
        <v>351</v>
      </c>
      <c r="B586">
        <v>19</v>
      </c>
      <c r="C586">
        <v>14</v>
      </c>
      <c r="D586" s="1">
        <v>171100190702</v>
      </c>
      <c r="E586" t="s">
        <v>21</v>
      </c>
    </row>
    <row r="587" spans="1:5" x14ac:dyDescent="0.2">
      <c r="A587">
        <v>1950</v>
      </c>
      <c r="B587">
        <v>19</v>
      </c>
      <c r="C587">
        <v>7</v>
      </c>
      <c r="D587" s="1">
        <v>171100190702</v>
      </c>
      <c r="E587" t="s">
        <v>13</v>
      </c>
    </row>
    <row r="588" spans="1:5" x14ac:dyDescent="0.2">
      <c r="A588">
        <v>251</v>
      </c>
      <c r="B588">
        <v>15</v>
      </c>
      <c r="C588">
        <v>2</v>
      </c>
      <c r="D588" s="1">
        <v>171100190403</v>
      </c>
      <c r="E588" t="s">
        <v>6</v>
      </c>
    </row>
    <row r="589" spans="1:5" x14ac:dyDescent="0.2">
      <c r="A589">
        <v>5946</v>
      </c>
      <c r="B589">
        <v>15</v>
      </c>
      <c r="C589">
        <v>7</v>
      </c>
      <c r="D589" s="1">
        <v>171100190403</v>
      </c>
      <c r="E589" t="s">
        <v>13</v>
      </c>
    </row>
    <row r="590" spans="1:5" x14ac:dyDescent="0.2">
      <c r="A590">
        <v>536</v>
      </c>
      <c r="B590">
        <v>19</v>
      </c>
      <c r="C590">
        <v>2</v>
      </c>
      <c r="D590" s="1">
        <v>171100190702</v>
      </c>
      <c r="E590" t="s">
        <v>6</v>
      </c>
    </row>
    <row r="591" spans="1:5" x14ac:dyDescent="0.2">
      <c r="A591">
        <v>268</v>
      </c>
      <c r="B591">
        <v>19</v>
      </c>
      <c r="C591">
        <v>20</v>
      </c>
      <c r="D591" s="1">
        <v>171100190702</v>
      </c>
      <c r="E591" t="s">
        <v>18</v>
      </c>
    </row>
    <row r="592" spans="1:5" x14ac:dyDescent="0.2">
      <c r="A592">
        <v>142</v>
      </c>
      <c r="B592">
        <v>15</v>
      </c>
      <c r="C592">
        <v>14</v>
      </c>
      <c r="D592" s="1">
        <v>171100190403</v>
      </c>
      <c r="E592" t="s">
        <v>21</v>
      </c>
    </row>
    <row r="593" spans="1:5" x14ac:dyDescent="0.2">
      <c r="A593">
        <v>127</v>
      </c>
      <c r="B593">
        <v>19</v>
      </c>
      <c r="C593">
        <v>21</v>
      </c>
      <c r="D593" s="1">
        <v>171100190702</v>
      </c>
      <c r="E593" t="s">
        <v>11</v>
      </c>
    </row>
    <row r="594" spans="1:5" x14ac:dyDescent="0.2">
      <c r="A594">
        <v>947</v>
      </c>
      <c r="B594">
        <v>15</v>
      </c>
      <c r="C594">
        <v>13</v>
      </c>
      <c r="D594" s="1">
        <v>171100190403</v>
      </c>
      <c r="E594" t="s">
        <v>22</v>
      </c>
    </row>
    <row r="595" spans="1:5" x14ac:dyDescent="0.2">
      <c r="A595">
        <v>21</v>
      </c>
      <c r="B595">
        <v>15</v>
      </c>
      <c r="C595">
        <v>21</v>
      </c>
      <c r="D595" s="1">
        <v>171100190403</v>
      </c>
      <c r="E595" t="s">
        <v>11</v>
      </c>
    </row>
    <row r="596" spans="1:5" x14ac:dyDescent="0.2">
      <c r="A596">
        <v>65</v>
      </c>
      <c r="B596">
        <v>15</v>
      </c>
      <c r="C596">
        <v>15</v>
      </c>
      <c r="D596" s="1">
        <v>171100190403</v>
      </c>
      <c r="E596" t="s">
        <v>19</v>
      </c>
    </row>
    <row r="597" spans="1:5" x14ac:dyDescent="0.2">
      <c r="A597">
        <v>137</v>
      </c>
      <c r="B597">
        <v>15</v>
      </c>
      <c r="C597">
        <v>6</v>
      </c>
      <c r="D597" s="1">
        <v>171100190403</v>
      </c>
      <c r="E597" t="s">
        <v>23</v>
      </c>
    </row>
    <row r="598" spans="1:5" x14ac:dyDescent="0.2">
      <c r="A598">
        <v>62839</v>
      </c>
      <c r="B598">
        <v>18</v>
      </c>
      <c r="C598">
        <v>10</v>
      </c>
      <c r="D598" s="1">
        <v>171100190606</v>
      </c>
      <c r="E598" t="s">
        <v>16</v>
      </c>
    </row>
    <row r="599" spans="1:5" x14ac:dyDescent="0.2">
      <c r="A599">
        <v>14776</v>
      </c>
      <c r="B599">
        <v>18</v>
      </c>
      <c r="C599">
        <v>12</v>
      </c>
      <c r="D599" s="1">
        <v>171100190606</v>
      </c>
      <c r="E599" t="s">
        <v>12</v>
      </c>
    </row>
    <row r="600" spans="1:5" x14ac:dyDescent="0.2">
      <c r="A600">
        <v>16284</v>
      </c>
      <c r="B600">
        <v>18</v>
      </c>
      <c r="C600">
        <v>8</v>
      </c>
      <c r="D600" s="1">
        <v>171100190606</v>
      </c>
      <c r="E600" t="s">
        <v>8</v>
      </c>
    </row>
    <row r="601" spans="1:5" x14ac:dyDescent="0.2">
      <c r="A601">
        <v>20</v>
      </c>
      <c r="B601">
        <v>19</v>
      </c>
      <c r="C601">
        <v>18</v>
      </c>
      <c r="D601" s="1">
        <v>171100190702</v>
      </c>
      <c r="E601" t="s">
        <v>10</v>
      </c>
    </row>
    <row r="602" spans="1:5" x14ac:dyDescent="0.2">
      <c r="A602">
        <v>688</v>
      </c>
      <c r="B602">
        <v>19</v>
      </c>
      <c r="C602">
        <v>19</v>
      </c>
      <c r="D602" s="1">
        <v>171100190702</v>
      </c>
      <c r="E602" t="s">
        <v>7</v>
      </c>
    </row>
    <row r="603" spans="1:5" x14ac:dyDescent="0.2">
      <c r="A603">
        <v>32</v>
      </c>
      <c r="B603">
        <v>19</v>
      </c>
      <c r="C603">
        <v>6</v>
      </c>
      <c r="D603" s="1">
        <v>171100190702</v>
      </c>
      <c r="E603" t="s">
        <v>23</v>
      </c>
    </row>
    <row r="604" spans="1:5" x14ac:dyDescent="0.2">
      <c r="A604">
        <v>13930</v>
      </c>
      <c r="B604">
        <v>18</v>
      </c>
      <c r="C604">
        <v>11</v>
      </c>
      <c r="D604" s="1">
        <v>171100190606</v>
      </c>
      <c r="E604" t="s">
        <v>17</v>
      </c>
    </row>
    <row r="605" spans="1:5" x14ac:dyDescent="0.2">
      <c r="A605">
        <v>1728</v>
      </c>
      <c r="B605">
        <v>18</v>
      </c>
      <c r="C605">
        <v>20</v>
      </c>
      <c r="D605" s="1">
        <v>171100190606</v>
      </c>
      <c r="E605" t="s">
        <v>18</v>
      </c>
    </row>
    <row r="606" spans="1:5" x14ac:dyDescent="0.2">
      <c r="A606">
        <v>10041</v>
      </c>
      <c r="B606">
        <v>18</v>
      </c>
      <c r="C606">
        <v>4</v>
      </c>
      <c r="D606" s="1">
        <v>171100190606</v>
      </c>
      <c r="E606" t="s">
        <v>15</v>
      </c>
    </row>
    <row r="607" spans="1:5" x14ac:dyDescent="0.2">
      <c r="A607">
        <v>3713</v>
      </c>
      <c r="B607">
        <v>18</v>
      </c>
      <c r="C607">
        <v>14</v>
      </c>
      <c r="D607" s="1">
        <v>171100190606</v>
      </c>
      <c r="E607" t="s">
        <v>21</v>
      </c>
    </row>
    <row r="608" spans="1:5" x14ac:dyDescent="0.2">
      <c r="A608">
        <v>4525</v>
      </c>
      <c r="B608">
        <v>18</v>
      </c>
      <c r="C608">
        <v>13</v>
      </c>
      <c r="D608" s="1">
        <v>171100190606</v>
      </c>
      <c r="E608" t="s">
        <v>22</v>
      </c>
    </row>
    <row r="609" spans="1:5" x14ac:dyDescent="0.2">
      <c r="A609">
        <v>1906</v>
      </c>
      <c r="B609">
        <v>18</v>
      </c>
      <c r="C609">
        <v>15</v>
      </c>
      <c r="D609" s="1">
        <v>171100190606</v>
      </c>
      <c r="E609" t="s">
        <v>19</v>
      </c>
    </row>
    <row r="610" spans="1:5" x14ac:dyDescent="0.2">
      <c r="A610">
        <v>8057</v>
      </c>
      <c r="B610">
        <v>18</v>
      </c>
      <c r="C610">
        <v>9</v>
      </c>
      <c r="D610" s="1">
        <v>171100190606</v>
      </c>
      <c r="E610" t="s">
        <v>14</v>
      </c>
    </row>
    <row r="611" spans="1:5" x14ac:dyDescent="0.2">
      <c r="A611">
        <v>3433</v>
      </c>
      <c r="B611">
        <v>18</v>
      </c>
      <c r="C611">
        <v>21</v>
      </c>
      <c r="D611" s="1">
        <v>171100190606</v>
      </c>
      <c r="E611" t="s">
        <v>11</v>
      </c>
    </row>
    <row r="612" spans="1:5" x14ac:dyDescent="0.2">
      <c r="A612">
        <v>3127</v>
      </c>
      <c r="B612">
        <v>18</v>
      </c>
      <c r="C612">
        <v>3</v>
      </c>
      <c r="D612" s="1">
        <v>171100190606</v>
      </c>
      <c r="E612" t="s">
        <v>9</v>
      </c>
    </row>
    <row r="613" spans="1:5" x14ac:dyDescent="0.2">
      <c r="A613">
        <v>534</v>
      </c>
      <c r="B613">
        <v>18</v>
      </c>
      <c r="C613">
        <v>22</v>
      </c>
      <c r="D613" s="1">
        <v>171100190606</v>
      </c>
      <c r="E613" t="s">
        <v>27</v>
      </c>
    </row>
    <row r="614" spans="1:5" x14ac:dyDescent="0.2">
      <c r="A614">
        <v>1</v>
      </c>
      <c r="B614">
        <v>15</v>
      </c>
      <c r="C614">
        <v>18</v>
      </c>
      <c r="D614" s="1">
        <v>171100190403</v>
      </c>
      <c r="E614" t="s">
        <v>10</v>
      </c>
    </row>
    <row r="615" spans="1:5" x14ac:dyDescent="0.2">
      <c r="A615">
        <v>897</v>
      </c>
      <c r="B615">
        <v>18</v>
      </c>
      <c r="C615">
        <v>2</v>
      </c>
      <c r="D615" s="1">
        <v>171100190606</v>
      </c>
      <c r="E615" t="s">
        <v>6</v>
      </c>
    </row>
    <row r="616" spans="1:5" x14ac:dyDescent="0.2">
      <c r="A616">
        <v>2997</v>
      </c>
      <c r="B616">
        <v>18</v>
      </c>
      <c r="C616">
        <v>5</v>
      </c>
      <c r="D616" s="1">
        <v>171100190606</v>
      </c>
      <c r="E616" t="s">
        <v>20</v>
      </c>
    </row>
    <row r="617" spans="1:5" x14ac:dyDescent="0.2">
      <c r="A617">
        <v>472</v>
      </c>
      <c r="B617">
        <v>18</v>
      </c>
      <c r="C617">
        <v>7</v>
      </c>
      <c r="D617" s="1">
        <v>171100190606</v>
      </c>
      <c r="E617" t="s">
        <v>13</v>
      </c>
    </row>
    <row r="618" spans="1:5" x14ac:dyDescent="0.2">
      <c r="A618">
        <v>303</v>
      </c>
      <c r="B618">
        <v>18</v>
      </c>
      <c r="C618">
        <v>19</v>
      </c>
      <c r="D618" s="1">
        <v>171100190606</v>
      </c>
      <c r="E618" t="s">
        <v>7</v>
      </c>
    </row>
    <row r="619" spans="1:5" x14ac:dyDescent="0.2">
      <c r="A619">
        <v>33</v>
      </c>
      <c r="B619">
        <v>19</v>
      </c>
      <c r="C619">
        <v>22</v>
      </c>
      <c r="D619" s="1">
        <v>171100190702</v>
      </c>
      <c r="E619" t="s">
        <v>27</v>
      </c>
    </row>
    <row r="620" spans="1:5" x14ac:dyDescent="0.2">
      <c r="A620">
        <v>2</v>
      </c>
      <c r="B620">
        <v>15</v>
      </c>
      <c r="C620">
        <v>23</v>
      </c>
      <c r="D620" s="1">
        <v>171100190403</v>
      </c>
      <c r="E620" t="s">
        <v>25</v>
      </c>
    </row>
    <row r="621" spans="1:5" x14ac:dyDescent="0.2">
      <c r="A621">
        <v>34</v>
      </c>
      <c r="B621">
        <v>18</v>
      </c>
      <c r="C621">
        <v>18</v>
      </c>
      <c r="D621" s="1">
        <v>171100190606</v>
      </c>
      <c r="E621" t="s">
        <v>10</v>
      </c>
    </row>
    <row r="622" spans="1:5" x14ac:dyDescent="0.2">
      <c r="A622">
        <v>74</v>
      </c>
      <c r="B622">
        <v>18</v>
      </c>
      <c r="C622">
        <v>6</v>
      </c>
      <c r="D622" s="1">
        <v>171100190606</v>
      </c>
      <c r="E622" t="s">
        <v>23</v>
      </c>
    </row>
    <row r="623" spans="1:5" x14ac:dyDescent="0.2">
      <c r="A623">
        <v>5438</v>
      </c>
      <c r="B623">
        <v>17</v>
      </c>
      <c r="C623">
        <v>9</v>
      </c>
      <c r="D623" s="1">
        <v>171100190601</v>
      </c>
      <c r="E623" t="s">
        <v>14</v>
      </c>
    </row>
    <row r="624" spans="1:5" x14ac:dyDescent="0.2">
      <c r="A624">
        <v>10031</v>
      </c>
      <c r="B624">
        <v>17</v>
      </c>
      <c r="C624">
        <v>11</v>
      </c>
      <c r="D624" s="1">
        <v>171100190601</v>
      </c>
      <c r="E624" t="s">
        <v>17</v>
      </c>
    </row>
    <row r="625" spans="1:5" x14ac:dyDescent="0.2">
      <c r="A625">
        <v>5386</v>
      </c>
      <c r="B625">
        <v>17</v>
      </c>
      <c r="C625">
        <v>12</v>
      </c>
      <c r="D625" s="1">
        <v>171100190601</v>
      </c>
      <c r="E625" t="s">
        <v>12</v>
      </c>
    </row>
    <row r="626" spans="1:5" x14ac:dyDescent="0.2">
      <c r="A626">
        <v>22241</v>
      </c>
      <c r="B626">
        <v>17</v>
      </c>
      <c r="C626">
        <v>10</v>
      </c>
      <c r="D626" s="1">
        <v>171100190601</v>
      </c>
      <c r="E626" t="s">
        <v>16</v>
      </c>
    </row>
    <row r="627" spans="1:5" x14ac:dyDescent="0.2">
      <c r="A627">
        <v>4858</v>
      </c>
      <c r="B627">
        <v>17</v>
      </c>
      <c r="C627">
        <v>8</v>
      </c>
      <c r="D627" s="1">
        <v>171100190601</v>
      </c>
      <c r="E627" t="s">
        <v>8</v>
      </c>
    </row>
    <row r="628" spans="1:5" x14ac:dyDescent="0.2">
      <c r="A628">
        <v>821</v>
      </c>
      <c r="B628">
        <v>17</v>
      </c>
      <c r="C628">
        <v>5</v>
      </c>
      <c r="D628" s="1">
        <v>171100190601</v>
      </c>
      <c r="E628" t="s">
        <v>20</v>
      </c>
    </row>
    <row r="629" spans="1:5" x14ac:dyDescent="0.2">
      <c r="A629">
        <v>2378</v>
      </c>
      <c r="B629">
        <v>17</v>
      </c>
      <c r="C629">
        <v>4</v>
      </c>
      <c r="D629" s="1">
        <v>171100190601</v>
      </c>
      <c r="E629" t="s">
        <v>15</v>
      </c>
    </row>
    <row r="630" spans="1:5" x14ac:dyDescent="0.2">
      <c r="A630">
        <v>1</v>
      </c>
      <c r="B630">
        <v>17</v>
      </c>
      <c r="C630">
        <v>6</v>
      </c>
      <c r="D630" s="1">
        <v>171100190601</v>
      </c>
      <c r="E630" t="s">
        <v>23</v>
      </c>
    </row>
    <row r="631" spans="1:5" x14ac:dyDescent="0.2">
      <c r="A631">
        <v>311</v>
      </c>
      <c r="B631">
        <v>17</v>
      </c>
      <c r="C631">
        <v>19</v>
      </c>
      <c r="D631" s="1">
        <v>171100190601</v>
      </c>
      <c r="E631" t="s">
        <v>7</v>
      </c>
    </row>
    <row r="632" spans="1:5" x14ac:dyDescent="0.2">
      <c r="A632">
        <v>1199</v>
      </c>
      <c r="B632">
        <v>17</v>
      </c>
      <c r="C632">
        <v>7</v>
      </c>
      <c r="D632" s="1">
        <v>171100190601</v>
      </c>
      <c r="E632" t="s">
        <v>13</v>
      </c>
    </row>
    <row r="633" spans="1:5" x14ac:dyDescent="0.2">
      <c r="A633">
        <v>365</v>
      </c>
      <c r="B633">
        <v>17</v>
      </c>
      <c r="C633">
        <v>3</v>
      </c>
      <c r="D633" s="1">
        <v>171100190601</v>
      </c>
      <c r="E633" t="s">
        <v>9</v>
      </c>
    </row>
    <row r="634" spans="1:5" x14ac:dyDescent="0.2">
      <c r="A634">
        <v>758</v>
      </c>
      <c r="B634">
        <v>17</v>
      </c>
      <c r="C634">
        <v>13</v>
      </c>
      <c r="D634" s="1">
        <v>171100190601</v>
      </c>
      <c r="E634" t="s">
        <v>22</v>
      </c>
    </row>
    <row r="635" spans="1:5" x14ac:dyDescent="0.2">
      <c r="A635">
        <v>346</v>
      </c>
      <c r="B635">
        <v>17</v>
      </c>
      <c r="C635">
        <v>14</v>
      </c>
      <c r="D635" s="1">
        <v>171100190601</v>
      </c>
      <c r="E635" t="s">
        <v>21</v>
      </c>
    </row>
    <row r="636" spans="1:5" x14ac:dyDescent="0.2">
      <c r="A636">
        <v>434</v>
      </c>
      <c r="B636">
        <v>17</v>
      </c>
      <c r="C636">
        <v>20</v>
      </c>
      <c r="D636" s="1">
        <v>171100190601</v>
      </c>
      <c r="E636" t="s">
        <v>18</v>
      </c>
    </row>
    <row r="637" spans="1:5" x14ac:dyDescent="0.2">
      <c r="A637">
        <v>20</v>
      </c>
      <c r="B637">
        <v>17</v>
      </c>
      <c r="C637">
        <v>2</v>
      </c>
      <c r="D637" s="1">
        <v>171100190601</v>
      </c>
      <c r="E637" t="s">
        <v>6</v>
      </c>
    </row>
    <row r="638" spans="1:5" x14ac:dyDescent="0.2">
      <c r="A638">
        <v>532</v>
      </c>
      <c r="B638">
        <v>17</v>
      </c>
      <c r="C638">
        <v>15</v>
      </c>
      <c r="D638" s="1">
        <v>171100190601</v>
      </c>
      <c r="E638" t="s">
        <v>19</v>
      </c>
    </row>
    <row r="639" spans="1:5" x14ac:dyDescent="0.2">
      <c r="A639">
        <v>79</v>
      </c>
      <c r="B639">
        <v>17</v>
      </c>
      <c r="C639">
        <v>21</v>
      </c>
      <c r="D639" s="1">
        <v>171100190601</v>
      </c>
      <c r="E639" t="s">
        <v>11</v>
      </c>
    </row>
    <row r="640" spans="1:5" x14ac:dyDescent="0.2">
      <c r="A640">
        <v>6</v>
      </c>
      <c r="B640">
        <v>17</v>
      </c>
      <c r="C640">
        <v>18</v>
      </c>
      <c r="D640" s="1">
        <v>171100190601</v>
      </c>
      <c r="E640" t="s">
        <v>10</v>
      </c>
    </row>
    <row r="641" spans="1:5" x14ac:dyDescent="0.2">
      <c r="A641">
        <v>56</v>
      </c>
      <c r="B641">
        <v>17</v>
      </c>
      <c r="C641">
        <v>22</v>
      </c>
      <c r="D641" s="1">
        <v>171100190601</v>
      </c>
      <c r="E641" t="s">
        <v>27</v>
      </c>
    </row>
    <row r="642" spans="1:5" x14ac:dyDescent="0.2">
      <c r="A642" s="1">
        <v>0</v>
      </c>
      <c r="B642" s="1">
        <v>4</v>
      </c>
      <c r="C642" s="1">
        <v>16</v>
      </c>
      <c r="D642" s="1">
        <v>171100180108</v>
      </c>
      <c r="E642" s="1" t="s">
        <v>51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642"/>
  <sheetViews>
    <sheetView workbookViewId="0">
      <selection activeCell="A471" sqref="A471:E471"/>
    </sheetView>
  </sheetViews>
  <sheetFormatPr baseColWidth="10" defaultRowHeight="16" x14ac:dyDescent="0.2"/>
  <cols>
    <col min="1" max="2" width="9.83203125" style="1" customWidth="1"/>
    <col min="3" max="3" width="10.5" style="1" bestFit="1" customWidth="1"/>
    <col min="4" max="4" width="24.83203125" style="1" customWidth="1"/>
    <col min="5" max="5" width="32.83203125" style="1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s="1">
        <v>156</v>
      </c>
      <c r="B2" s="1">
        <v>23</v>
      </c>
      <c r="C2" s="1">
        <v>0</v>
      </c>
      <c r="D2" s="1" t="s">
        <v>5</v>
      </c>
    </row>
    <row r="3" spans="1:5" x14ac:dyDescent="0.2">
      <c r="A3" s="1">
        <v>1891</v>
      </c>
      <c r="B3" s="1">
        <v>23</v>
      </c>
      <c r="C3" s="1">
        <v>2</v>
      </c>
      <c r="D3" s="1" t="s">
        <v>5</v>
      </c>
      <c r="E3" s="1" t="s">
        <v>6</v>
      </c>
    </row>
    <row r="4" spans="1:5" x14ac:dyDescent="0.2">
      <c r="A4" s="1">
        <v>569</v>
      </c>
      <c r="B4" s="1">
        <v>23</v>
      </c>
      <c r="C4" s="1">
        <v>19</v>
      </c>
      <c r="D4" s="1" t="s">
        <v>5</v>
      </c>
      <c r="E4" s="1" t="s">
        <v>7</v>
      </c>
    </row>
    <row r="5" spans="1:5" x14ac:dyDescent="0.2">
      <c r="A5" s="1">
        <v>1412</v>
      </c>
      <c r="B5" s="1">
        <v>23</v>
      </c>
      <c r="C5" s="1">
        <v>8</v>
      </c>
      <c r="D5" s="1" t="s">
        <v>5</v>
      </c>
      <c r="E5" s="1" t="s">
        <v>8</v>
      </c>
    </row>
    <row r="6" spans="1:5" x14ac:dyDescent="0.2">
      <c r="A6" s="1">
        <v>10558</v>
      </c>
      <c r="B6" s="1">
        <v>23</v>
      </c>
      <c r="C6" s="1">
        <v>3</v>
      </c>
      <c r="D6" s="1" t="s">
        <v>5</v>
      </c>
      <c r="E6" s="1" t="s">
        <v>9</v>
      </c>
    </row>
    <row r="7" spans="1:5" x14ac:dyDescent="0.2">
      <c r="A7" s="1">
        <v>78</v>
      </c>
      <c r="B7" s="1">
        <v>23</v>
      </c>
      <c r="C7" s="1">
        <v>18</v>
      </c>
      <c r="D7" s="1" t="s">
        <v>5</v>
      </c>
      <c r="E7" s="1" t="s">
        <v>10</v>
      </c>
    </row>
    <row r="8" spans="1:5" x14ac:dyDescent="0.2">
      <c r="A8" s="1">
        <v>521</v>
      </c>
      <c r="B8" s="1">
        <v>23</v>
      </c>
      <c r="C8" s="1">
        <v>21</v>
      </c>
      <c r="D8" s="1" t="s">
        <v>5</v>
      </c>
      <c r="E8" s="1" t="s">
        <v>11</v>
      </c>
    </row>
    <row r="9" spans="1:5" x14ac:dyDescent="0.2">
      <c r="A9" s="1">
        <v>2972</v>
      </c>
      <c r="B9" s="1">
        <v>23</v>
      </c>
      <c r="C9" s="1">
        <v>12</v>
      </c>
      <c r="D9" s="1" t="s">
        <v>5</v>
      </c>
      <c r="E9" s="1" t="s">
        <v>12</v>
      </c>
    </row>
    <row r="10" spans="1:5" x14ac:dyDescent="0.2">
      <c r="A10" s="1">
        <v>5360</v>
      </c>
      <c r="B10" s="1">
        <v>23</v>
      </c>
      <c r="C10" s="1">
        <v>7</v>
      </c>
      <c r="D10" s="1" t="s">
        <v>5</v>
      </c>
      <c r="E10" s="1" t="s">
        <v>13</v>
      </c>
    </row>
    <row r="11" spans="1:5" x14ac:dyDescent="0.2">
      <c r="A11" s="1">
        <v>4728</v>
      </c>
      <c r="B11" s="1">
        <v>23</v>
      </c>
      <c r="C11" s="1">
        <v>9</v>
      </c>
      <c r="D11" s="1" t="s">
        <v>5</v>
      </c>
      <c r="E11" s="1" t="s">
        <v>14</v>
      </c>
    </row>
    <row r="12" spans="1:5" x14ac:dyDescent="0.2">
      <c r="A12" s="1">
        <v>4183</v>
      </c>
      <c r="B12" s="1">
        <v>23</v>
      </c>
      <c r="C12" s="1">
        <v>4</v>
      </c>
      <c r="D12" s="1" t="s">
        <v>5</v>
      </c>
      <c r="E12" s="1" t="s">
        <v>15</v>
      </c>
    </row>
    <row r="13" spans="1:5" x14ac:dyDescent="0.2">
      <c r="A13" s="1">
        <v>3335</v>
      </c>
      <c r="B13" s="1">
        <v>23</v>
      </c>
      <c r="C13" s="1">
        <v>10</v>
      </c>
      <c r="D13" s="1" t="s">
        <v>5</v>
      </c>
      <c r="E13" s="1" t="s">
        <v>16</v>
      </c>
    </row>
    <row r="14" spans="1:5" x14ac:dyDescent="0.2">
      <c r="A14" s="1">
        <v>874</v>
      </c>
      <c r="B14" s="1">
        <v>23</v>
      </c>
      <c r="C14" s="1">
        <v>11</v>
      </c>
      <c r="D14" s="1" t="s">
        <v>5</v>
      </c>
      <c r="E14" s="1" t="s">
        <v>17</v>
      </c>
    </row>
    <row r="15" spans="1:5" x14ac:dyDescent="0.2">
      <c r="A15" s="1">
        <v>530</v>
      </c>
      <c r="B15" s="1">
        <v>23</v>
      </c>
      <c r="C15" s="1">
        <v>20</v>
      </c>
      <c r="D15" s="1" t="s">
        <v>5</v>
      </c>
      <c r="E15" s="1" t="s">
        <v>18</v>
      </c>
    </row>
    <row r="16" spans="1:5" x14ac:dyDescent="0.2">
      <c r="A16" s="1">
        <v>1020</v>
      </c>
      <c r="B16" s="1">
        <v>23</v>
      </c>
      <c r="C16" s="1">
        <v>15</v>
      </c>
      <c r="D16" s="1" t="s">
        <v>5</v>
      </c>
      <c r="E16" s="1" t="s">
        <v>19</v>
      </c>
    </row>
    <row r="17" spans="1:5" x14ac:dyDescent="0.2">
      <c r="A17" s="1">
        <v>1044</v>
      </c>
      <c r="B17" s="1">
        <v>23</v>
      </c>
      <c r="C17" s="1">
        <v>5</v>
      </c>
      <c r="D17" s="1" t="s">
        <v>5</v>
      </c>
      <c r="E17" s="1" t="s">
        <v>20</v>
      </c>
    </row>
    <row r="18" spans="1:5" x14ac:dyDescent="0.2">
      <c r="A18" s="1">
        <v>141</v>
      </c>
      <c r="B18" s="1">
        <v>23</v>
      </c>
      <c r="C18" s="1">
        <v>14</v>
      </c>
      <c r="D18" s="1" t="s">
        <v>5</v>
      </c>
      <c r="E18" s="1" t="s">
        <v>21</v>
      </c>
    </row>
    <row r="19" spans="1:5" x14ac:dyDescent="0.2">
      <c r="A19" s="1">
        <v>61</v>
      </c>
      <c r="B19" s="1">
        <v>23</v>
      </c>
      <c r="C19" s="1">
        <v>13</v>
      </c>
      <c r="D19" s="1" t="s">
        <v>5</v>
      </c>
      <c r="E19" s="1" t="s">
        <v>22</v>
      </c>
    </row>
    <row r="20" spans="1:5" x14ac:dyDescent="0.2">
      <c r="A20" s="1">
        <v>303</v>
      </c>
      <c r="B20" s="1">
        <v>23</v>
      </c>
      <c r="C20" s="1">
        <v>6</v>
      </c>
      <c r="D20" s="1" t="s">
        <v>5</v>
      </c>
      <c r="E20" s="1" t="s">
        <v>23</v>
      </c>
    </row>
    <row r="21" spans="1:5" x14ac:dyDescent="0.2">
      <c r="A21" s="1">
        <v>4156</v>
      </c>
      <c r="B21" s="1">
        <v>24</v>
      </c>
      <c r="C21" s="1">
        <v>3</v>
      </c>
      <c r="D21" s="1" t="s">
        <v>24</v>
      </c>
      <c r="E21" s="1" t="s">
        <v>9</v>
      </c>
    </row>
    <row r="22" spans="1:5" x14ac:dyDescent="0.2">
      <c r="A22" s="1">
        <v>2965</v>
      </c>
      <c r="B22" s="1">
        <v>24</v>
      </c>
      <c r="C22" s="1">
        <v>2</v>
      </c>
      <c r="D22" s="1" t="s">
        <v>24</v>
      </c>
      <c r="E22" s="1" t="s">
        <v>6</v>
      </c>
    </row>
    <row r="23" spans="1:5" x14ac:dyDescent="0.2">
      <c r="A23" s="1">
        <v>8477</v>
      </c>
      <c r="B23" s="1">
        <v>24</v>
      </c>
      <c r="C23" s="1">
        <v>4</v>
      </c>
      <c r="D23" s="1" t="s">
        <v>24</v>
      </c>
      <c r="E23" s="1" t="s">
        <v>15</v>
      </c>
    </row>
    <row r="24" spans="1:5" x14ac:dyDescent="0.2">
      <c r="A24" s="1">
        <v>3981</v>
      </c>
      <c r="B24" s="1">
        <v>24</v>
      </c>
      <c r="C24" s="1">
        <v>8</v>
      </c>
      <c r="D24" s="1" t="s">
        <v>24</v>
      </c>
      <c r="E24" s="1" t="s">
        <v>8</v>
      </c>
    </row>
    <row r="25" spans="1:5" x14ac:dyDescent="0.2">
      <c r="A25" s="1">
        <v>527</v>
      </c>
      <c r="B25" s="1">
        <v>24</v>
      </c>
      <c r="C25" s="1">
        <v>19</v>
      </c>
      <c r="D25" s="1" t="s">
        <v>24</v>
      </c>
      <c r="E25" s="1" t="s">
        <v>7</v>
      </c>
    </row>
    <row r="26" spans="1:5" x14ac:dyDescent="0.2">
      <c r="A26" s="1">
        <v>5522</v>
      </c>
      <c r="B26" s="1">
        <v>24</v>
      </c>
      <c r="C26" s="1">
        <v>11</v>
      </c>
      <c r="D26" s="1" t="s">
        <v>24</v>
      </c>
      <c r="E26" s="1" t="s">
        <v>17</v>
      </c>
    </row>
    <row r="27" spans="1:5" x14ac:dyDescent="0.2">
      <c r="A27" s="1">
        <v>4544</v>
      </c>
      <c r="B27" s="1">
        <v>24</v>
      </c>
      <c r="C27" s="1">
        <v>12</v>
      </c>
      <c r="D27" s="1" t="s">
        <v>24</v>
      </c>
      <c r="E27" s="1" t="s">
        <v>12</v>
      </c>
    </row>
    <row r="28" spans="1:5" x14ac:dyDescent="0.2">
      <c r="A28" s="1">
        <v>15709</v>
      </c>
      <c r="B28" s="1">
        <v>24</v>
      </c>
      <c r="C28" s="1">
        <v>9</v>
      </c>
      <c r="D28" s="1" t="s">
        <v>24</v>
      </c>
      <c r="E28" s="1" t="s">
        <v>14</v>
      </c>
    </row>
    <row r="29" spans="1:5" x14ac:dyDescent="0.2">
      <c r="A29" s="1">
        <v>2413</v>
      </c>
      <c r="B29" s="1">
        <v>24</v>
      </c>
      <c r="C29" s="1">
        <v>5</v>
      </c>
      <c r="D29" s="1" t="s">
        <v>24</v>
      </c>
      <c r="E29" s="1" t="s">
        <v>20</v>
      </c>
    </row>
    <row r="30" spans="1:5" x14ac:dyDescent="0.2">
      <c r="A30" s="1">
        <v>1540</v>
      </c>
      <c r="B30" s="1">
        <v>24</v>
      </c>
      <c r="C30" s="1">
        <v>10</v>
      </c>
      <c r="D30" s="1" t="s">
        <v>24</v>
      </c>
      <c r="E30" s="1" t="s">
        <v>16</v>
      </c>
    </row>
    <row r="31" spans="1:5" x14ac:dyDescent="0.2">
      <c r="A31" s="1">
        <v>9195</v>
      </c>
      <c r="B31" s="1">
        <v>24</v>
      </c>
      <c r="C31" s="1">
        <v>13</v>
      </c>
      <c r="D31" s="1" t="s">
        <v>24</v>
      </c>
      <c r="E31" s="1" t="s">
        <v>22</v>
      </c>
    </row>
    <row r="32" spans="1:5" x14ac:dyDescent="0.2">
      <c r="A32" s="1">
        <v>4611</v>
      </c>
      <c r="B32" s="1">
        <v>24</v>
      </c>
      <c r="C32" s="1">
        <v>14</v>
      </c>
      <c r="D32" s="1" t="s">
        <v>24</v>
      </c>
      <c r="E32" s="1" t="s">
        <v>21</v>
      </c>
    </row>
    <row r="33" spans="1:5" x14ac:dyDescent="0.2">
      <c r="A33" s="1">
        <v>17318</v>
      </c>
      <c r="B33" s="1">
        <v>24</v>
      </c>
      <c r="C33" s="1">
        <v>7</v>
      </c>
      <c r="D33" s="1" t="s">
        <v>24</v>
      </c>
      <c r="E33" s="1" t="s">
        <v>13</v>
      </c>
    </row>
    <row r="34" spans="1:5" x14ac:dyDescent="0.2">
      <c r="A34" s="1">
        <v>311</v>
      </c>
      <c r="B34" s="1">
        <v>24</v>
      </c>
      <c r="C34" s="1">
        <v>20</v>
      </c>
      <c r="D34" s="1" t="s">
        <v>24</v>
      </c>
      <c r="E34" s="1" t="s">
        <v>18</v>
      </c>
    </row>
    <row r="35" spans="1:5" x14ac:dyDescent="0.2">
      <c r="A35" s="1">
        <v>10538</v>
      </c>
      <c r="B35" s="1">
        <v>24</v>
      </c>
      <c r="C35" s="1">
        <v>15</v>
      </c>
      <c r="D35" s="1" t="s">
        <v>24</v>
      </c>
      <c r="E35" s="1" t="s">
        <v>19</v>
      </c>
    </row>
    <row r="36" spans="1:5" x14ac:dyDescent="0.2">
      <c r="A36" s="1">
        <v>510</v>
      </c>
      <c r="B36" s="1">
        <v>24</v>
      </c>
      <c r="C36" s="1">
        <v>6</v>
      </c>
      <c r="D36" s="1" t="s">
        <v>24</v>
      </c>
      <c r="E36" s="1" t="s">
        <v>23</v>
      </c>
    </row>
    <row r="37" spans="1:5" x14ac:dyDescent="0.2">
      <c r="A37" s="1">
        <v>2027</v>
      </c>
      <c r="B37" s="1">
        <v>24</v>
      </c>
      <c r="C37" s="1">
        <v>21</v>
      </c>
      <c r="D37" s="1" t="s">
        <v>24</v>
      </c>
      <c r="E37" s="1" t="s">
        <v>11</v>
      </c>
    </row>
    <row r="38" spans="1:5" x14ac:dyDescent="0.2">
      <c r="A38" s="1">
        <v>6</v>
      </c>
      <c r="B38" s="1">
        <v>24</v>
      </c>
      <c r="C38" s="1">
        <v>23</v>
      </c>
      <c r="D38" s="1" t="s">
        <v>24</v>
      </c>
      <c r="E38" s="1" t="s">
        <v>25</v>
      </c>
    </row>
    <row r="39" spans="1:5" x14ac:dyDescent="0.2">
      <c r="A39" s="1">
        <v>8</v>
      </c>
      <c r="B39" s="1">
        <v>24</v>
      </c>
      <c r="C39" s="1">
        <v>18</v>
      </c>
      <c r="D39" s="1" t="s">
        <v>24</v>
      </c>
      <c r="E39" s="1" t="s">
        <v>10</v>
      </c>
    </row>
    <row r="40" spans="1:5" x14ac:dyDescent="0.2">
      <c r="A40" s="1">
        <v>7904</v>
      </c>
      <c r="B40" s="1">
        <v>1</v>
      </c>
      <c r="C40" s="1">
        <v>4</v>
      </c>
      <c r="D40" s="1" t="s">
        <v>26</v>
      </c>
      <c r="E40" s="1" t="s">
        <v>15</v>
      </c>
    </row>
    <row r="41" spans="1:5" x14ac:dyDescent="0.2">
      <c r="A41" s="1">
        <v>3506</v>
      </c>
      <c r="B41" s="1">
        <v>1</v>
      </c>
      <c r="C41" s="1">
        <v>12</v>
      </c>
      <c r="D41" s="1" t="s">
        <v>26</v>
      </c>
      <c r="E41" s="1" t="s">
        <v>12</v>
      </c>
    </row>
    <row r="42" spans="1:5" x14ac:dyDescent="0.2">
      <c r="A42" s="1">
        <v>23427</v>
      </c>
      <c r="B42" s="1">
        <v>1</v>
      </c>
      <c r="C42" s="1">
        <v>7</v>
      </c>
      <c r="D42" s="1" t="s">
        <v>26</v>
      </c>
      <c r="E42" s="1" t="s">
        <v>13</v>
      </c>
    </row>
    <row r="43" spans="1:5" x14ac:dyDescent="0.2">
      <c r="A43" s="1">
        <v>12050</v>
      </c>
      <c r="B43" s="1">
        <v>1</v>
      </c>
      <c r="C43" s="1">
        <v>6</v>
      </c>
      <c r="D43" s="1" t="s">
        <v>26</v>
      </c>
      <c r="E43" s="1" t="s">
        <v>23</v>
      </c>
    </row>
    <row r="44" spans="1:5" x14ac:dyDescent="0.2">
      <c r="A44" s="1">
        <v>2849</v>
      </c>
      <c r="B44" s="1">
        <v>1</v>
      </c>
      <c r="C44" s="1">
        <v>10</v>
      </c>
      <c r="D44" s="1" t="s">
        <v>26</v>
      </c>
      <c r="E44" s="1" t="s">
        <v>16</v>
      </c>
    </row>
    <row r="45" spans="1:5" x14ac:dyDescent="0.2">
      <c r="A45" s="1">
        <v>6536</v>
      </c>
      <c r="B45" s="1">
        <v>1</v>
      </c>
      <c r="C45" s="1">
        <v>11</v>
      </c>
      <c r="D45" s="1" t="s">
        <v>26</v>
      </c>
      <c r="E45" s="1" t="s">
        <v>17</v>
      </c>
    </row>
    <row r="46" spans="1:5" x14ac:dyDescent="0.2">
      <c r="A46" s="1">
        <v>2296</v>
      </c>
      <c r="B46" s="1">
        <v>1</v>
      </c>
      <c r="C46" s="1">
        <v>3</v>
      </c>
      <c r="D46" s="1" t="s">
        <v>26</v>
      </c>
      <c r="E46" s="1" t="s">
        <v>9</v>
      </c>
    </row>
    <row r="47" spans="1:5" x14ac:dyDescent="0.2">
      <c r="A47" s="1">
        <v>18129</v>
      </c>
      <c r="B47" s="1">
        <v>1</v>
      </c>
      <c r="C47" s="1">
        <v>9</v>
      </c>
      <c r="D47" s="1" t="s">
        <v>26</v>
      </c>
      <c r="E47" s="1" t="s">
        <v>14</v>
      </c>
    </row>
    <row r="48" spans="1:5" x14ac:dyDescent="0.2">
      <c r="A48" s="1">
        <v>2237</v>
      </c>
      <c r="B48" s="1">
        <v>1</v>
      </c>
      <c r="C48" s="1">
        <v>8</v>
      </c>
      <c r="D48" s="1" t="s">
        <v>26</v>
      </c>
      <c r="E48" s="1" t="s">
        <v>8</v>
      </c>
    </row>
    <row r="49" spans="1:5" x14ac:dyDescent="0.2">
      <c r="A49" s="1">
        <v>4704</v>
      </c>
      <c r="B49" s="1">
        <v>1</v>
      </c>
      <c r="C49" s="1">
        <v>15</v>
      </c>
      <c r="D49" s="1" t="s">
        <v>26</v>
      </c>
      <c r="E49" s="1" t="s">
        <v>19</v>
      </c>
    </row>
    <row r="50" spans="1:5" x14ac:dyDescent="0.2">
      <c r="A50" s="1">
        <v>1866</v>
      </c>
      <c r="B50" s="1">
        <v>1</v>
      </c>
      <c r="C50" s="1">
        <v>14</v>
      </c>
      <c r="D50" s="1" t="s">
        <v>26</v>
      </c>
      <c r="E50" s="1" t="s">
        <v>21</v>
      </c>
    </row>
    <row r="51" spans="1:5" x14ac:dyDescent="0.2">
      <c r="A51" s="1">
        <v>138</v>
      </c>
      <c r="B51" s="1">
        <v>24</v>
      </c>
      <c r="C51" s="1">
        <v>22</v>
      </c>
      <c r="D51" s="1" t="s">
        <v>24</v>
      </c>
      <c r="E51" s="1" t="s">
        <v>27</v>
      </c>
    </row>
    <row r="52" spans="1:5" x14ac:dyDescent="0.2">
      <c r="A52" s="1">
        <v>899</v>
      </c>
      <c r="B52" s="1">
        <v>1</v>
      </c>
      <c r="C52" s="1">
        <v>21</v>
      </c>
      <c r="D52" s="1" t="s">
        <v>26</v>
      </c>
      <c r="E52" s="1" t="s">
        <v>11</v>
      </c>
    </row>
    <row r="53" spans="1:5" x14ac:dyDescent="0.2">
      <c r="A53" s="1">
        <v>6213</v>
      </c>
      <c r="B53" s="1">
        <v>1</v>
      </c>
      <c r="C53" s="1">
        <v>13</v>
      </c>
      <c r="D53" s="1" t="s">
        <v>26</v>
      </c>
      <c r="E53" s="1" t="s">
        <v>22</v>
      </c>
    </row>
    <row r="54" spans="1:5" x14ac:dyDescent="0.2">
      <c r="A54" s="1">
        <v>1044</v>
      </c>
      <c r="B54" s="1">
        <v>1</v>
      </c>
      <c r="C54" s="1">
        <v>2</v>
      </c>
      <c r="D54" s="1" t="s">
        <v>26</v>
      </c>
      <c r="E54" s="1" t="s">
        <v>6</v>
      </c>
    </row>
    <row r="55" spans="1:5" x14ac:dyDescent="0.2">
      <c r="A55" s="1">
        <v>2114</v>
      </c>
      <c r="B55" s="1">
        <v>1</v>
      </c>
      <c r="C55" s="1">
        <v>5</v>
      </c>
      <c r="D55" s="1" t="s">
        <v>26</v>
      </c>
      <c r="E55" s="1" t="s">
        <v>20</v>
      </c>
    </row>
    <row r="56" spans="1:5" x14ac:dyDescent="0.2">
      <c r="A56" s="1">
        <v>11003</v>
      </c>
      <c r="B56" s="1">
        <v>27</v>
      </c>
      <c r="C56" s="1">
        <v>8</v>
      </c>
      <c r="D56" s="1" t="s">
        <v>28</v>
      </c>
      <c r="E56" s="1" t="s">
        <v>8</v>
      </c>
    </row>
    <row r="57" spans="1:5" x14ac:dyDescent="0.2">
      <c r="A57" s="1">
        <v>532</v>
      </c>
      <c r="B57" s="1">
        <v>27</v>
      </c>
      <c r="C57" s="1">
        <v>19</v>
      </c>
      <c r="D57" s="1" t="s">
        <v>28</v>
      </c>
      <c r="E57" s="1" t="s">
        <v>7</v>
      </c>
    </row>
    <row r="58" spans="1:5" x14ac:dyDescent="0.2">
      <c r="A58" s="1">
        <v>8662</v>
      </c>
      <c r="B58" s="1">
        <v>27</v>
      </c>
      <c r="C58" s="1">
        <v>12</v>
      </c>
      <c r="D58" s="1" t="s">
        <v>28</v>
      </c>
      <c r="E58" s="1" t="s">
        <v>12</v>
      </c>
    </row>
    <row r="59" spans="1:5" x14ac:dyDescent="0.2">
      <c r="A59" s="1">
        <v>11630</v>
      </c>
      <c r="B59" s="1">
        <v>27</v>
      </c>
      <c r="C59" s="1">
        <v>11</v>
      </c>
      <c r="D59" s="1" t="s">
        <v>28</v>
      </c>
      <c r="E59" s="1" t="s">
        <v>17</v>
      </c>
    </row>
    <row r="60" spans="1:5" x14ac:dyDescent="0.2">
      <c r="A60" s="1">
        <v>148011</v>
      </c>
      <c r="B60" s="1">
        <v>27</v>
      </c>
      <c r="C60" s="1">
        <v>10</v>
      </c>
      <c r="D60" s="1" t="s">
        <v>28</v>
      </c>
      <c r="E60" s="1" t="s">
        <v>16</v>
      </c>
    </row>
    <row r="61" spans="1:5" x14ac:dyDescent="0.2">
      <c r="A61" s="1">
        <v>538</v>
      </c>
      <c r="B61" s="1">
        <v>27</v>
      </c>
      <c r="C61" s="1">
        <v>20</v>
      </c>
      <c r="D61" s="1" t="s">
        <v>28</v>
      </c>
      <c r="E61" s="1" t="s">
        <v>18</v>
      </c>
    </row>
    <row r="62" spans="1:5" x14ac:dyDescent="0.2">
      <c r="A62" s="1">
        <v>2364</v>
      </c>
      <c r="B62" s="1">
        <v>27</v>
      </c>
      <c r="C62" s="1">
        <v>21</v>
      </c>
      <c r="D62" s="1" t="s">
        <v>28</v>
      </c>
      <c r="E62" s="1" t="s">
        <v>11</v>
      </c>
    </row>
    <row r="63" spans="1:5" x14ac:dyDescent="0.2">
      <c r="A63" s="1">
        <v>654</v>
      </c>
      <c r="B63" s="1">
        <v>27</v>
      </c>
      <c r="C63" s="1">
        <v>22</v>
      </c>
      <c r="D63" s="1" t="s">
        <v>28</v>
      </c>
      <c r="E63" s="1" t="s">
        <v>27</v>
      </c>
    </row>
    <row r="64" spans="1:5" x14ac:dyDescent="0.2">
      <c r="A64" s="1">
        <v>12</v>
      </c>
      <c r="B64" s="1">
        <v>1</v>
      </c>
      <c r="C64" s="1">
        <v>22</v>
      </c>
      <c r="D64" s="1" t="s">
        <v>26</v>
      </c>
      <c r="E64" s="1" t="s">
        <v>27</v>
      </c>
    </row>
    <row r="65" spans="1:5" x14ac:dyDescent="0.2">
      <c r="A65" s="1">
        <v>3606</v>
      </c>
      <c r="B65" s="1">
        <v>27</v>
      </c>
      <c r="C65" s="1">
        <v>9</v>
      </c>
      <c r="D65" s="1" t="s">
        <v>28</v>
      </c>
      <c r="E65" s="1" t="s">
        <v>14</v>
      </c>
    </row>
    <row r="66" spans="1:5" x14ac:dyDescent="0.2">
      <c r="A66" s="1">
        <v>661</v>
      </c>
      <c r="B66" s="1">
        <v>1</v>
      </c>
      <c r="C66" s="1">
        <v>19</v>
      </c>
      <c r="D66" s="1" t="s">
        <v>26</v>
      </c>
      <c r="E66" s="1" t="s">
        <v>7</v>
      </c>
    </row>
    <row r="67" spans="1:5" x14ac:dyDescent="0.2">
      <c r="A67" s="1">
        <v>112</v>
      </c>
      <c r="B67" s="1">
        <v>1</v>
      </c>
      <c r="C67" s="1">
        <v>20</v>
      </c>
      <c r="D67" s="1" t="s">
        <v>26</v>
      </c>
      <c r="E67" s="1" t="s">
        <v>18</v>
      </c>
    </row>
    <row r="68" spans="1:5" x14ac:dyDescent="0.2">
      <c r="A68" s="1">
        <v>8</v>
      </c>
      <c r="B68" s="1">
        <v>27</v>
      </c>
      <c r="C68" s="1">
        <v>23</v>
      </c>
      <c r="D68" s="1" t="s">
        <v>28</v>
      </c>
      <c r="E68" s="1" t="s">
        <v>25</v>
      </c>
    </row>
    <row r="69" spans="1:5" x14ac:dyDescent="0.2">
      <c r="A69" s="1">
        <v>752</v>
      </c>
      <c r="B69" s="1">
        <v>27</v>
      </c>
      <c r="C69" s="1">
        <v>14</v>
      </c>
      <c r="D69" s="1" t="s">
        <v>28</v>
      </c>
      <c r="E69" s="1" t="s">
        <v>21</v>
      </c>
    </row>
    <row r="70" spans="1:5" x14ac:dyDescent="0.2">
      <c r="A70" s="1">
        <v>2343</v>
      </c>
      <c r="B70" s="1">
        <v>27</v>
      </c>
      <c r="C70" s="1">
        <v>13</v>
      </c>
      <c r="D70" s="1" t="s">
        <v>28</v>
      </c>
      <c r="E70" s="1" t="s">
        <v>22</v>
      </c>
    </row>
    <row r="71" spans="1:5" x14ac:dyDescent="0.2">
      <c r="A71" s="1">
        <v>1086</v>
      </c>
      <c r="B71" s="1">
        <v>27</v>
      </c>
      <c r="C71" s="1">
        <v>15</v>
      </c>
      <c r="D71" s="1" t="s">
        <v>28</v>
      </c>
      <c r="E71" s="1" t="s">
        <v>19</v>
      </c>
    </row>
    <row r="72" spans="1:5" x14ac:dyDescent="0.2">
      <c r="A72" s="1">
        <v>41</v>
      </c>
      <c r="B72" s="1">
        <v>27</v>
      </c>
      <c r="C72" s="1">
        <v>18</v>
      </c>
      <c r="D72" s="1" t="s">
        <v>28</v>
      </c>
      <c r="E72" s="1" t="s">
        <v>10</v>
      </c>
    </row>
    <row r="73" spans="1:5" x14ac:dyDescent="0.2">
      <c r="A73" s="1">
        <v>4</v>
      </c>
      <c r="B73" s="1">
        <v>1</v>
      </c>
      <c r="C73" s="1">
        <v>23</v>
      </c>
      <c r="D73" s="1" t="s">
        <v>26</v>
      </c>
      <c r="E73" s="1" t="s">
        <v>25</v>
      </c>
    </row>
    <row r="74" spans="1:5" x14ac:dyDescent="0.2">
      <c r="A74" s="1">
        <v>1473</v>
      </c>
      <c r="B74" s="1">
        <v>28</v>
      </c>
      <c r="C74" s="1">
        <v>21</v>
      </c>
      <c r="D74" s="1" t="s">
        <v>29</v>
      </c>
      <c r="E74" s="1" t="s">
        <v>11</v>
      </c>
    </row>
    <row r="75" spans="1:5" x14ac:dyDescent="0.2">
      <c r="A75" s="1">
        <v>12325</v>
      </c>
      <c r="B75" s="1">
        <v>28</v>
      </c>
      <c r="C75" s="1">
        <v>12</v>
      </c>
      <c r="D75" s="1" t="s">
        <v>29</v>
      </c>
      <c r="E75" s="1" t="s">
        <v>12</v>
      </c>
    </row>
    <row r="76" spans="1:5" x14ac:dyDescent="0.2">
      <c r="A76" s="1">
        <v>82102</v>
      </c>
      <c r="B76" s="1">
        <v>28</v>
      </c>
      <c r="C76" s="1">
        <v>10</v>
      </c>
      <c r="D76" s="1" t="s">
        <v>29</v>
      </c>
      <c r="E76" s="1" t="s">
        <v>16</v>
      </c>
    </row>
    <row r="77" spans="1:5" x14ac:dyDescent="0.2">
      <c r="A77" s="1">
        <v>11221</v>
      </c>
      <c r="B77" s="1">
        <v>28</v>
      </c>
      <c r="C77" s="1">
        <v>4</v>
      </c>
      <c r="D77" s="1" t="s">
        <v>29</v>
      </c>
      <c r="E77" s="1" t="s">
        <v>15</v>
      </c>
    </row>
    <row r="78" spans="1:5" x14ac:dyDescent="0.2">
      <c r="A78" s="1">
        <v>137</v>
      </c>
      <c r="B78" s="1">
        <v>27</v>
      </c>
      <c r="C78" s="1">
        <v>2</v>
      </c>
      <c r="D78" s="1" t="s">
        <v>28</v>
      </c>
      <c r="E78" s="1" t="s">
        <v>6</v>
      </c>
    </row>
    <row r="79" spans="1:5" x14ac:dyDescent="0.2">
      <c r="A79" s="1">
        <v>735</v>
      </c>
      <c r="B79" s="1">
        <v>27</v>
      </c>
      <c r="C79" s="1">
        <v>3</v>
      </c>
      <c r="D79" s="1" t="s">
        <v>28</v>
      </c>
      <c r="E79" s="1" t="s">
        <v>9</v>
      </c>
    </row>
    <row r="80" spans="1:5" x14ac:dyDescent="0.2">
      <c r="A80" s="1">
        <v>679</v>
      </c>
      <c r="B80" s="1">
        <v>28</v>
      </c>
      <c r="C80" s="1">
        <v>20</v>
      </c>
      <c r="D80" s="1" t="s">
        <v>29</v>
      </c>
      <c r="E80" s="1" t="s">
        <v>18</v>
      </c>
    </row>
    <row r="81" spans="1:5" x14ac:dyDescent="0.2">
      <c r="A81" s="1">
        <v>9139</v>
      </c>
      <c r="B81" s="1">
        <v>28</v>
      </c>
      <c r="C81" s="1">
        <v>8</v>
      </c>
      <c r="D81" s="1" t="s">
        <v>29</v>
      </c>
      <c r="E81" s="1" t="s">
        <v>8</v>
      </c>
    </row>
    <row r="82" spans="1:5" x14ac:dyDescent="0.2">
      <c r="A82" s="1">
        <v>7358</v>
      </c>
      <c r="B82" s="1">
        <v>28</v>
      </c>
      <c r="C82" s="1">
        <v>11</v>
      </c>
      <c r="D82" s="1" t="s">
        <v>29</v>
      </c>
      <c r="E82" s="1" t="s">
        <v>17</v>
      </c>
    </row>
    <row r="83" spans="1:5" x14ac:dyDescent="0.2">
      <c r="A83" s="1">
        <v>3710</v>
      </c>
      <c r="B83" s="1">
        <v>28</v>
      </c>
      <c r="C83" s="1">
        <v>9</v>
      </c>
      <c r="D83" s="1" t="s">
        <v>29</v>
      </c>
      <c r="E83" s="1" t="s">
        <v>14</v>
      </c>
    </row>
    <row r="84" spans="1:5" x14ac:dyDescent="0.2">
      <c r="A84" s="1">
        <v>1657</v>
      </c>
      <c r="B84" s="1">
        <v>28</v>
      </c>
      <c r="C84" s="1">
        <v>13</v>
      </c>
      <c r="D84" s="1" t="s">
        <v>29</v>
      </c>
      <c r="E84" s="1" t="s">
        <v>22</v>
      </c>
    </row>
    <row r="85" spans="1:5" x14ac:dyDescent="0.2">
      <c r="A85" s="1">
        <v>37079</v>
      </c>
      <c r="B85" s="1">
        <v>28</v>
      </c>
      <c r="C85" s="1">
        <v>7</v>
      </c>
      <c r="D85" s="1" t="s">
        <v>29</v>
      </c>
      <c r="E85" s="1" t="s">
        <v>13</v>
      </c>
    </row>
    <row r="86" spans="1:5" x14ac:dyDescent="0.2">
      <c r="A86" s="1">
        <v>1745</v>
      </c>
      <c r="B86" s="1">
        <v>28</v>
      </c>
      <c r="C86" s="1">
        <v>5</v>
      </c>
      <c r="D86" s="1" t="s">
        <v>29</v>
      </c>
      <c r="E86" s="1" t="s">
        <v>20</v>
      </c>
    </row>
    <row r="87" spans="1:5" x14ac:dyDescent="0.2">
      <c r="A87" s="1">
        <v>858</v>
      </c>
      <c r="B87" s="1">
        <v>28</v>
      </c>
      <c r="C87" s="1">
        <v>22</v>
      </c>
      <c r="D87" s="1" t="s">
        <v>29</v>
      </c>
      <c r="E87" s="1" t="s">
        <v>27</v>
      </c>
    </row>
    <row r="88" spans="1:5" x14ac:dyDescent="0.2">
      <c r="A88" s="1">
        <v>21</v>
      </c>
      <c r="B88" s="1">
        <v>28</v>
      </c>
      <c r="C88" s="1">
        <v>18</v>
      </c>
      <c r="D88" s="1" t="s">
        <v>29</v>
      </c>
      <c r="E88" s="1" t="s">
        <v>10</v>
      </c>
    </row>
    <row r="89" spans="1:5" x14ac:dyDescent="0.2">
      <c r="A89" s="1">
        <v>470</v>
      </c>
      <c r="B89" s="1">
        <v>28</v>
      </c>
      <c r="C89" s="1">
        <v>19</v>
      </c>
      <c r="D89" s="1" t="s">
        <v>29</v>
      </c>
      <c r="E89" s="1" t="s">
        <v>7</v>
      </c>
    </row>
    <row r="90" spans="1:5" x14ac:dyDescent="0.2">
      <c r="A90" s="1">
        <v>3647</v>
      </c>
      <c r="B90" s="1">
        <v>28</v>
      </c>
      <c r="C90" s="1">
        <v>15</v>
      </c>
      <c r="D90" s="1" t="s">
        <v>29</v>
      </c>
      <c r="E90" s="1" t="s">
        <v>19</v>
      </c>
    </row>
    <row r="91" spans="1:5" x14ac:dyDescent="0.2">
      <c r="A91" s="1">
        <v>1315</v>
      </c>
      <c r="B91" s="1">
        <v>28</v>
      </c>
      <c r="C91" s="1">
        <v>14</v>
      </c>
      <c r="D91" s="1" t="s">
        <v>29</v>
      </c>
      <c r="E91" s="1" t="s">
        <v>21</v>
      </c>
    </row>
    <row r="92" spans="1:5" x14ac:dyDescent="0.2">
      <c r="A92" s="1">
        <v>9102</v>
      </c>
      <c r="B92" s="1">
        <v>27</v>
      </c>
      <c r="C92" s="1">
        <v>4</v>
      </c>
      <c r="D92" s="1" t="s">
        <v>28</v>
      </c>
      <c r="E92" s="1" t="s">
        <v>15</v>
      </c>
    </row>
    <row r="93" spans="1:5" x14ac:dyDescent="0.2">
      <c r="A93" s="1">
        <v>367</v>
      </c>
      <c r="B93" s="1">
        <v>1</v>
      </c>
      <c r="C93" s="1">
        <v>18</v>
      </c>
      <c r="D93" s="1" t="s">
        <v>26</v>
      </c>
      <c r="E93" s="1" t="s">
        <v>10</v>
      </c>
    </row>
    <row r="94" spans="1:5" x14ac:dyDescent="0.2">
      <c r="A94" s="1">
        <v>1198</v>
      </c>
      <c r="B94" s="1">
        <v>27</v>
      </c>
      <c r="C94" s="1">
        <v>5</v>
      </c>
      <c r="D94" s="1" t="s">
        <v>28</v>
      </c>
      <c r="E94" s="1" t="s">
        <v>20</v>
      </c>
    </row>
    <row r="95" spans="1:5" x14ac:dyDescent="0.2">
      <c r="A95" s="1">
        <v>6498</v>
      </c>
      <c r="B95" s="1">
        <v>27</v>
      </c>
      <c r="C95" s="1">
        <v>7</v>
      </c>
      <c r="D95" s="1" t="s">
        <v>28</v>
      </c>
      <c r="E95" s="1" t="s">
        <v>13</v>
      </c>
    </row>
    <row r="96" spans="1:5" x14ac:dyDescent="0.2">
      <c r="A96" s="1">
        <v>318</v>
      </c>
      <c r="B96" s="1">
        <v>27</v>
      </c>
      <c r="C96" s="1">
        <v>6</v>
      </c>
      <c r="D96" s="1" t="s">
        <v>28</v>
      </c>
      <c r="E96" s="1" t="s">
        <v>23</v>
      </c>
    </row>
    <row r="97" spans="1:5" x14ac:dyDescent="0.2">
      <c r="A97" s="1">
        <v>339</v>
      </c>
      <c r="B97" s="1">
        <v>28</v>
      </c>
      <c r="C97" s="1">
        <v>6</v>
      </c>
      <c r="D97" s="1" t="s">
        <v>29</v>
      </c>
      <c r="E97" s="1" t="s">
        <v>23</v>
      </c>
    </row>
    <row r="98" spans="1:5" x14ac:dyDescent="0.2">
      <c r="A98" s="1">
        <v>1781</v>
      </c>
      <c r="B98" s="1">
        <v>28</v>
      </c>
      <c r="C98" s="1">
        <v>3</v>
      </c>
      <c r="D98" s="1" t="s">
        <v>29</v>
      </c>
      <c r="E98" s="1" t="s">
        <v>9</v>
      </c>
    </row>
    <row r="99" spans="1:5" x14ac:dyDescent="0.2">
      <c r="A99" s="1">
        <v>37</v>
      </c>
      <c r="B99" s="1">
        <v>28</v>
      </c>
      <c r="C99" s="1">
        <v>23</v>
      </c>
      <c r="D99" s="1" t="s">
        <v>29</v>
      </c>
      <c r="E99" s="1" t="s">
        <v>25</v>
      </c>
    </row>
    <row r="100" spans="1:5" x14ac:dyDescent="0.2">
      <c r="A100" s="1">
        <v>479</v>
      </c>
      <c r="B100" s="1">
        <v>28</v>
      </c>
      <c r="C100" s="1">
        <v>2</v>
      </c>
      <c r="D100" s="1" t="s">
        <v>29</v>
      </c>
      <c r="E100" s="1" t="s">
        <v>6</v>
      </c>
    </row>
    <row r="101" spans="1:5" x14ac:dyDescent="0.2">
      <c r="A101" s="1">
        <v>20573</v>
      </c>
      <c r="B101" s="1">
        <v>25</v>
      </c>
      <c r="C101" s="1">
        <v>10</v>
      </c>
      <c r="D101" s="1" t="s">
        <v>30</v>
      </c>
      <c r="E101" s="1" t="s">
        <v>16</v>
      </c>
    </row>
    <row r="102" spans="1:5" x14ac:dyDescent="0.2">
      <c r="A102" s="1">
        <v>15468</v>
      </c>
      <c r="B102" s="1">
        <v>25</v>
      </c>
      <c r="C102" s="1">
        <v>11</v>
      </c>
      <c r="D102" s="1" t="s">
        <v>30</v>
      </c>
      <c r="E102" s="1" t="s">
        <v>17</v>
      </c>
    </row>
    <row r="103" spans="1:5" x14ac:dyDescent="0.2">
      <c r="A103" s="1">
        <v>8638</v>
      </c>
      <c r="B103" s="1">
        <v>25</v>
      </c>
      <c r="C103" s="1">
        <v>9</v>
      </c>
      <c r="D103" s="1" t="s">
        <v>30</v>
      </c>
      <c r="E103" s="1" t="s">
        <v>14</v>
      </c>
    </row>
    <row r="104" spans="1:5" x14ac:dyDescent="0.2">
      <c r="A104" s="1">
        <v>66819</v>
      </c>
      <c r="B104" s="1">
        <v>29</v>
      </c>
      <c r="C104" s="1">
        <v>10</v>
      </c>
      <c r="D104" s="1" t="s">
        <v>31</v>
      </c>
      <c r="E104" s="1" t="s">
        <v>16</v>
      </c>
    </row>
    <row r="105" spans="1:5" x14ac:dyDescent="0.2">
      <c r="A105" s="1">
        <v>253</v>
      </c>
      <c r="B105" s="1">
        <v>29</v>
      </c>
      <c r="C105" s="1">
        <v>19</v>
      </c>
      <c r="D105" s="1" t="s">
        <v>31</v>
      </c>
      <c r="E105" s="1" t="s">
        <v>7</v>
      </c>
    </row>
    <row r="106" spans="1:5" x14ac:dyDescent="0.2">
      <c r="A106" s="1">
        <v>5694</v>
      </c>
      <c r="B106" s="1">
        <v>29</v>
      </c>
      <c r="C106" s="1">
        <v>4</v>
      </c>
      <c r="D106" s="1" t="s">
        <v>31</v>
      </c>
      <c r="E106" s="1" t="s">
        <v>15</v>
      </c>
    </row>
    <row r="107" spans="1:5" x14ac:dyDescent="0.2">
      <c r="A107" s="1">
        <v>1752</v>
      </c>
      <c r="B107" s="1">
        <v>25</v>
      </c>
      <c r="C107" s="1">
        <v>13</v>
      </c>
      <c r="D107" s="1" t="s">
        <v>30</v>
      </c>
      <c r="E107" s="1" t="s">
        <v>22</v>
      </c>
    </row>
    <row r="108" spans="1:5" x14ac:dyDescent="0.2">
      <c r="A108" s="1">
        <v>4362</v>
      </c>
      <c r="B108" s="1">
        <v>29</v>
      </c>
      <c r="C108" s="1">
        <v>12</v>
      </c>
      <c r="D108" s="1" t="s">
        <v>31</v>
      </c>
      <c r="E108" s="1" t="s">
        <v>12</v>
      </c>
    </row>
    <row r="109" spans="1:5" x14ac:dyDescent="0.2">
      <c r="A109" s="1">
        <v>1813</v>
      </c>
      <c r="B109" s="1">
        <v>29</v>
      </c>
      <c r="C109" s="1">
        <v>9</v>
      </c>
      <c r="D109" s="1" t="s">
        <v>31</v>
      </c>
      <c r="E109" s="1" t="s">
        <v>14</v>
      </c>
    </row>
    <row r="110" spans="1:5" x14ac:dyDescent="0.2">
      <c r="A110" s="1">
        <v>4038</v>
      </c>
      <c r="B110" s="1">
        <v>29</v>
      </c>
      <c r="C110" s="1">
        <v>11</v>
      </c>
      <c r="D110" s="1" t="s">
        <v>31</v>
      </c>
      <c r="E110" s="1" t="s">
        <v>17</v>
      </c>
    </row>
    <row r="111" spans="1:5" x14ac:dyDescent="0.2">
      <c r="A111" s="1">
        <v>587</v>
      </c>
      <c r="B111" s="1">
        <v>29</v>
      </c>
      <c r="C111" s="1">
        <v>22</v>
      </c>
      <c r="D111" s="1" t="s">
        <v>31</v>
      </c>
      <c r="E111" s="1" t="s">
        <v>27</v>
      </c>
    </row>
    <row r="112" spans="1:5" x14ac:dyDescent="0.2">
      <c r="A112" s="1">
        <v>5280</v>
      </c>
      <c r="B112" s="1">
        <v>25</v>
      </c>
      <c r="C112" s="1">
        <v>12</v>
      </c>
      <c r="D112" s="1" t="s">
        <v>30</v>
      </c>
      <c r="E112" s="1" t="s">
        <v>12</v>
      </c>
    </row>
    <row r="113" spans="1:5" x14ac:dyDescent="0.2">
      <c r="A113" s="1">
        <v>419</v>
      </c>
      <c r="B113" s="1">
        <v>25</v>
      </c>
      <c r="C113" s="1">
        <v>14</v>
      </c>
      <c r="D113" s="1" t="s">
        <v>30</v>
      </c>
      <c r="E113" s="1" t="s">
        <v>21</v>
      </c>
    </row>
    <row r="114" spans="1:5" x14ac:dyDescent="0.2">
      <c r="A114" s="1">
        <v>1007</v>
      </c>
      <c r="B114" s="1">
        <v>29</v>
      </c>
      <c r="C114" s="1">
        <v>21</v>
      </c>
      <c r="D114" s="1" t="s">
        <v>31</v>
      </c>
      <c r="E114" s="1" t="s">
        <v>11</v>
      </c>
    </row>
    <row r="115" spans="1:5" x14ac:dyDescent="0.2">
      <c r="A115" s="1">
        <v>326</v>
      </c>
      <c r="B115" s="1">
        <v>29</v>
      </c>
      <c r="C115" s="1">
        <v>20</v>
      </c>
      <c r="D115" s="1" t="s">
        <v>31</v>
      </c>
      <c r="E115" s="1" t="s">
        <v>18</v>
      </c>
    </row>
    <row r="116" spans="1:5" x14ac:dyDescent="0.2">
      <c r="A116" s="1">
        <v>6479</v>
      </c>
      <c r="B116" s="1">
        <v>29</v>
      </c>
      <c r="C116" s="1">
        <v>8</v>
      </c>
      <c r="D116" s="1" t="s">
        <v>31</v>
      </c>
      <c r="E116" s="1" t="s">
        <v>8</v>
      </c>
    </row>
    <row r="117" spans="1:5" x14ac:dyDescent="0.2">
      <c r="A117" s="1">
        <v>472</v>
      </c>
      <c r="B117" s="1">
        <v>29</v>
      </c>
      <c r="C117" s="1">
        <v>3</v>
      </c>
      <c r="D117" s="1" t="s">
        <v>31</v>
      </c>
      <c r="E117" s="1" t="s">
        <v>9</v>
      </c>
    </row>
    <row r="118" spans="1:5" x14ac:dyDescent="0.2">
      <c r="A118" s="1">
        <v>124</v>
      </c>
      <c r="B118" s="1">
        <v>25</v>
      </c>
      <c r="C118" s="1">
        <v>21</v>
      </c>
      <c r="D118" s="1" t="s">
        <v>30</v>
      </c>
      <c r="E118" s="1" t="s">
        <v>11</v>
      </c>
    </row>
    <row r="119" spans="1:5" x14ac:dyDescent="0.2">
      <c r="A119" s="1">
        <v>267</v>
      </c>
      <c r="B119" s="1">
        <v>25</v>
      </c>
      <c r="C119" s="1">
        <v>19</v>
      </c>
      <c r="D119" s="1" t="s">
        <v>30</v>
      </c>
      <c r="E119" s="1" t="s">
        <v>7</v>
      </c>
    </row>
    <row r="120" spans="1:5" x14ac:dyDescent="0.2">
      <c r="A120" s="1">
        <v>2725</v>
      </c>
      <c r="B120" s="1">
        <v>25</v>
      </c>
      <c r="C120" s="1">
        <v>4</v>
      </c>
      <c r="D120" s="1" t="s">
        <v>30</v>
      </c>
      <c r="E120" s="1" t="s">
        <v>15</v>
      </c>
    </row>
    <row r="121" spans="1:5" x14ac:dyDescent="0.2">
      <c r="A121" s="1">
        <v>1095</v>
      </c>
      <c r="B121" s="1">
        <v>29</v>
      </c>
      <c r="C121" s="1">
        <v>6</v>
      </c>
      <c r="D121" s="1" t="s">
        <v>31</v>
      </c>
      <c r="E121" s="1" t="s">
        <v>23</v>
      </c>
    </row>
    <row r="122" spans="1:5" x14ac:dyDescent="0.2">
      <c r="A122" s="1">
        <v>20462</v>
      </c>
      <c r="B122" s="1">
        <v>29</v>
      </c>
      <c r="C122" s="1">
        <v>7</v>
      </c>
      <c r="D122" s="1" t="s">
        <v>31</v>
      </c>
      <c r="E122" s="1" t="s">
        <v>13</v>
      </c>
    </row>
    <row r="123" spans="1:5" x14ac:dyDescent="0.2">
      <c r="A123" s="1">
        <v>362</v>
      </c>
      <c r="B123" s="1">
        <v>25</v>
      </c>
      <c r="C123" s="1">
        <v>3</v>
      </c>
      <c r="D123" s="1" t="s">
        <v>30</v>
      </c>
      <c r="E123" s="1" t="s">
        <v>9</v>
      </c>
    </row>
    <row r="124" spans="1:5" x14ac:dyDescent="0.2">
      <c r="A124" s="1">
        <v>541</v>
      </c>
      <c r="B124" s="1">
        <v>29</v>
      </c>
      <c r="C124" s="1">
        <v>5</v>
      </c>
      <c r="D124" s="1" t="s">
        <v>31</v>
      </c>
      <c r="E124" s="1" t="s">
        <v>20</v>
      </c>
    </row>
    <row r="125" spans="1:5" x14ac:dyDescent="0.2">
      <c r="A125" s="1">
        <v>196</v>
      </c>
      <c r="B125" s="1">
        <v>25</v>
      </c>
      <c r="C125" s="1">
        <v>20</v>
      </c>
      <c r="D125" s="1" t="s">
        <v>30</v>
      </c>
      <c r="E125" s="1" t="s">
        <v>18</v>
      </c>
    </row>
    <row r="126" spans="1:5" x14ac:dyDescent="0.2">
      <c r="A126" s="1">
        <v>3657</v>
      </c>
      <c r="B126" s="1">
        <v>25</v>
      </c>
      <c r="C126" s="1">
        <v>8</v>
      </c>
      <c r="D126" s="1" t="s">
        <v>30</v>
      </c>
      <c r="E126" s="1" t="s">
        <v>8</v>
      </c>
    </row>
    <row r="127" spans="1:5" x14ac:dyDescent="0.2">
      <c r="A127" s="1">
        <v>849</v>
      </c>
      <c r="B127" s="1">
        <v>29</v>
      </c>
      <c r="C127" s="1">
        <v>13</v>
      </c>
      <c r="D127" s="1" t="s">
        <v>31</v>
      </c>
      <c r="E127" s="1" t="s">
        <v>22</v>
      </c>
    </row>
    <row r="128" spans="1:5" x14ac:dyDescent="0.2">
      <c r="A128" s="1">
        <v>104</v>
      </c>
      <c r="B128" s="1">
        <v>29</v>
      </c>
      <c r="C128" s="1">
        <v>18</v>
      </c>
      <c r="D128" s="1" t="s">
        <v>31</v>
      </c>
      <c r="E128" s="1" t="s">
        <v>10</v>
      </c>
    </row>
    <row r="129" spans="1:5" x14ac:dyDescent="0.2">
      <c r="A129" s="1">
        <v>2202</v>
      </c>
      <c r="B129" s="1">
        <v>29</v>
      </c>
      <c r="C129" s="1">
        <v>15</v>
      </c>
      <c r="D129" s="1" t="s">
        <v>31</v>
      </c>
      <c r="E129" s="1" t="s">
        <v>19</v>
      </c>
    </row>
    <row r="130" spans="1:5" x14ac:dyDescent="0.2">
      <c r="A130" s="1">
        <v>409</v>
      </c>
      <c r="B130" s="1">
        <v>29</v>
      </c>
      <c r="C130" s="1">
        <v>14</v>
      </c>
      <c r="D130" s="1" t="s">
        <v>31</v>
      </c>
      <c r="E130" s="1" t="s">
        <v>21</v>
      </c>
    </row>
    <row r="131" spans="1:5" x14ac:dyDescent="0.2">
      <c r="A131" s="1">
        <v>67</v>
      </c>
      <c r="B131" s="1">
        <v>29</v>
      </c>
      <c r="C131" s="1">
        <v>2</v>
      </c>
      <c r="D131" s="1" t="s">
        <v>31</v>
      </c>
      <c r="E131" s="1" t="s">
        <v>6</v>
      </c>
    </row>
    <row r="132" spans="1:5" x14ac:dyDescent="0.2">
      <c r="A132" s="1">
        <v>1136</v>
      </c>
      <c r="B132" s="1">
        <v>25</v>
      </c>
      <c r="C132" s="1">
        <v>15</v>
      </c>
      <c r="D132" s="1" t="s">
        <v>30</v>
      </c>
      <c r="E132" s="1" t="s">
        <v>19</v>
      </c>
    </row>
    <row r="133" spans="1:5" x14ac:dyDescent="0.2">
      <c r="A133" s="1">
        <v>30</v>
      </c>
      <c r="B133" s="1">
        <v>25</v>
      </c>
      <c r="C133" s="1">
        <v>18</v>
      </c>
      <c r="D133" s="1" t="s">
        <v>30</v>
      </c>
      <c r="E133" s="1" t="s">
        <v>10</v>
      </c>
    </row>
    <row r="134" spans="1:5" x14ac:dyDescent="0.2">
      <c r="A134" s="1">
        <v>7342</v>
      </c>
      <c r="B134" s="1">
        <v>25</v>
      </c>
      <c r="C134" s="1">
        <v>7</v>
      </c>
      <c r="D134" s="1" t="s">
        <v>30</v>
      </c>
      <c r="E134" s="1" t="s">
        <v>13</v>
      </c>
    </row>
    <row r="135" spans="1:5" x14ac:dyDescent="0.2">
      <c r="A135" s="1">
        <v>403</v>
      </c>
      <c r="B135" s="1">
        <v>25</v>
      </c>
      <c r="C135" s="1">
        <v>5</v>
      </c>
      <c r="D135" s="1" t="s">
        <v>30</v>
      </c>
      <c r="E135" s="1" t="s">
        <v>20</v>
      </c>
    </row>
    <row r="136" spans="1:5" x14ac:dyDescent="0.2">
      <c r="A136" s="1">
        <v>51</v>
      </c>
      <c r="B136" s="1">
        <v>25</v>
      </c>
      <c r="C136" s="1">
        <v>2</v>
      </c>
      <c r="D136" s="1" t="s">
        <v>30</v>
      </c>
      <c r="E136" s="1" t="s">
        <v>6</v>
      </c>
    </row>
    <row r="137" spans="1:5" x14ac:dyDescent="0.2">
      <c r="A137" s="1">
        <v>10422</v>
      </c>
      <c r="B137" s="1">
        <v>25</v>
      </c>
      <c r="C137" s="1">
        <v>6</v>
      </c>
      <c r="D137" s="1" t="s">
        <v>30</v>
      </c>
      <c r="E137" s="1" t="s">
        <v>23</v>
      </c>
    </row>
    <row r="138" spans="1:5" x14ac:dyDescent="0.2">
      <c r="A138" s="1">
        <v>2</v>
      </c>
      <c r="B138" s="1">
        <v>29</v>
      </c>
      <c r="C138" s="1">
        <v>23</v>
      </c>
      <c r="D138" s="1" t="s">
        <v>31</v>
      </c>
      <c r="E138" s="1" t="s">
        <v>25</v>
      </c>
    </row>
    <row r="139" spans="1:5" x14ac:dyDescent="0.2">
      <c r="A139" s="1">
        <v>11340</v>
      </c>
      <c r="B139" s="1">
        <v>26</v>
      </c>
      <c r="C139" s="1">
        <v>10</v>
      </c>
      <c r="D139" s="1" t="s">
        <v>32</v>
      </c>
      <c r="E139" s="1" t="s">
        <v>16</v>
      </c>
    </row>
    <row r="140" spans="1:5" x14ac:dyDescent="0.2">
      <c r="A140" s="1">
        <v>6813</v>
      </c>
      <c r="B140" s="1">
        <v>26</v>
      </c>
      <c r="C140" s="1">
        <v>4</v>
      </c>
      <c r="D140" s="1" t="s">
        <v>32</v>
      </c>
      <c r="E140" s="1" t="s">
        <v>15</v>
      </c>
    </row>
    <row r="141" spans="1:5" x14ac:dyDescent="0.2">
      <c r="A141" s="1">
        <v>3153</v>
      </c>
      <c r="B141" s="1">
        <v>26</v>
      </c>
      <c r="C141" s="1">
        <v>9</v>
      </c>
      <c r="D141" s="1" t="s">
        <v>32</v>
      </c>
      <c r="E141" s="1" t="s">
        <v>14</v>
      </c>
    </row>
    <row r="142" spans="1:5" x14ac:dyDescent="0.2">
      <c r="A142" s="1">
        <v>578</v>
      </c>
      <c r="B142" s="1">
        <v>26</v>
      </c>
      <c r="C142" s="1">
        <v>19</v>
      </c>
      <c r="D142" s="1" t="s">
        <v>32</v>
      </c>
      <c r="E142" s="1" t="s">
        <v>7</v>
      </c>
    </row>
    <row r="143" spans="1:5" x14ac:dyDescent="0.2">
      <c r="A143" s="1">
        <v>595</v>
      </c>
      <c r="B143" s="1">
        <v>26</v>
      </c>
      <c r="C143" s="1">
        <v>21</v>
      </c>
      <c r="D143" s="1" t="s">
        <v>32</v>
      </c>
      <c r="E143" s="1" t="s">
        <v>11</v>
      </c>
    </row>
    <row r="144" spans="1:5" x14ac:dyDescent="0.2">
      <c r="A144" s="1">
        <v>4238</v>
      </c>
      <c r="B144" s="1">
        <v>26</v>
      </c>
      <c r="C144" s="1">
        <v>2</v>
      </c>
      <c r="D144" s="1" t="s">
        <v>32</v>
      </c>
      <c r="E144" s="1" t="s">
        <v>6</v>
      </c>
    </row>
    <row r="145" spans="1:5" x14ac:dyDescent="0.2">
      <c r="A145" s="1">
        <v>3859</v>
      </c>
      <c r="B145" s="1">
        <v>26</v>
      </c>
      <c r="C145" s="1">
        <v>11</v>
      </c>
      <c r="D145" s="1" t="s">
        <v>32</v>
      </c>
      <c r="E145" s="1" t="s">
        <v>17</v>
      </c>
    </row>
    <row r="146" spans="1:5" x14ac:dyDescent="0.2">
      <c r="A146" s="1">
        <v>1005</v>
      </c>
      <c r="B146" s="1">
        <v>26</v>
      </c>
      <c r="C146" s="1">
        <v>12</v>
      </c>
      <c r="D146" s="1" t="s">
        <v>32</v>
      </c>
      <c r="E146" s="1" t="s">
        <v>12</v>
      </c>
    </row>
    <row r="147" spans="1:5" x14ac:dyDescent="0.2">
      <c r="A147" s="1">
        <v>769</v>
      </c>
      <c r="B147" s="1">
        <v>26</v>
      </c>
      <c r="C147" s="1">
        <v>13</v>
      </c>
      <c r="D147" s="1" t="s">
        <v>32</v>
      </c>
      <c r="E147" s="1" t="s">
        <v>22</v>
      </c>
    </row>
    <row r="148" spans="1:5" x14ac:dyDescent="0.2">
      <c r="A148" s="1">
        <v>330</v>
      </c>
      <c r="B148" s="1">
        <v>26</v>
      </c>
      <c r="C148" s="1">
        <v>14</v>
      </c>
      <c r="D148" s="1" t="s">
        <v>32</v>
      </c>
      <c r="E148" s="1" t="s">
        <v>21</v>
      </c>
    </row>
    <row r="149" spans="1:5" x14ac:dyDescent="0.2">
      <c r="A149" s="1">
        <v>6438</v>
      </c>
      <c r="B149" s="1">
        <v>26</v>
      </c>
      <c r="C149" s="1">
        <v>3</v>
      </c>
      <c r="D149" s="1" t="s">
        <v>32</v>
      </c>
      <c r="E149" s="1" t="s">
        <v>9</v>
      </c>
    </row>
    <row r="150" spans="1:5" x14ac:dyDescent="0.2">
      <c r="A150" s="1">
        <v>1691</v>
      </c>
      <c r="B150" s="1">
        <v>26</v>
      </c>
      <c r="C150" s="1">
        <v>8</v>
      </c>
      <c r="D150" s="1" t="s">
        <v>32</v>
      </c>
      <c r="E150" s="1" t="s">
        <v>8</v>
      </c>
    </row>
    <row r="151" spans="1:5" x14ac:dyDescent="0.2">
      <c r="A151" s="1">
        <v>644</v>
      </c>
      <c r="B151" s="1">
        <v>26</v>
      </c>
      <c r="C151" s="1">
        <v>15</v>
      </c>
      <c r="D151" s="1" t="s">
        <v>32</v>
      </c>
      <c r="E151" s="1" t="s">
        <v>19</v>
      </c>
    </row>
    <row r="152" spans="1:5" x14ac:dyDescent="0.2">
      <c r="A152" s="1">
        <v>2841</v>
      </c>
      <c r="B152" s="1">
        <v>26</v>
      </c>
      <c r="C152" s="1">
        <v>5</v>
      </c>
      <c r="D152" s="1" t="s">
        <v>32</v>
      </c>
      <c r="E152" s="1" t="s">
        <v>20</v>
      </c>
    </row>
    <row r="153" spans="1:5" x14ac:dyDescent="0.2">
      <c r="A153" s="1">
        <v>3247</v>
      </c>
      <c r="B153" s="1">
        <v>9</v>
      </c>
      <c r="C153" s="1">
        <v>3</v>
      </c>
      <c r="D153" s="1" t="s">
        <v>33</v>
      </c>
      <c r="E153" s="1" t="s">
        <v>9</v>
      </c>
    </row>
    <row r="154" spans="1:5" x14ac:dyDescent="0.2">
      <c r="A154" s="1">
        <v>7522</v>
      </c>
      <c r="B154" s="1">
        <v>9</v>
      </c>
      <c r="C154" s="1">
        <v>4</v>
      </c>
      <c r="D154" s="1" t="s">
        <v>33</v>
      </c>
      <c r="E154" s="1" t="s">
        <v>15</v>
      </c>
    </row>
    <row r="155" spans="1:5" x14ac:dyDescent="0.2">
      <c r="A155" s="1">
        <v>4311</v>
      </c>
      <c r="B155" s="1">
        <v>9</v>
      </c>
      <c r="C155" s="1">
        <v>8</v>
      </c>
      <c r="D155" s="1" t="s">
        <v>33</v>
      </c>
      <c r="E155" s="1" t="s">
        <v>8</v>
      </c>
    </row>
    <row r="156" spans="1:5" x14ac:dyDescent="0.2">
      <c r="A156" s="1">
        <v>35749</v>
      </c>
      <c r="B156" s="1">
        <v>9</v>
      </c>
      <c r="C156" s="1">
        <v>10</v>
      </c>
      <c r="D156" s="1" t="s">
        <v>33</v>
      </c>
      <c r="E156" s="1" t="s">
        <v>16</v>
      </c>
    </row>
    <row r="157" spans="1:5" x14ac:dyDescent="0.2">
      <c r="A157" s="1">
        <v>107</v>
      </c>
      <c r="B157" s="1">
        <v>26</v>
      </c>
      <c r="C157" s="1">
        <v>20</v>
      </c>
      <c r="D157" s="1" t="s">
        <v>32</v>
      </c>
      <c r="E157" s="1" t="s">
        <v>18</v>
      </c>
    </row>
    <row r="158" spans="1:5" x14ac:dyDescent="0.2">
      <c r="A158" s="1">
        <v>890</v>
      </c>
      <c r="B158" s="1">
        <v>9</v>
      </c>
      <c r="C158" s="1">
        <v>13</v>
      </c>
      <c r="D158" s="1" t="s">
        <v>33</v>
      </c>
      <c r="E158" s="1" t="s">
        <v>22</v>
      </c>
    </row>
    <row r="159" spans="1:5" x14ac:dyDescent="0.2">
      <c r="A159" s="1">
        <v>4519</v>
      </c>
      <c r="B159" s="1">
        <v>9</v>
      </c>
      <c r="C159" s="1">
        <v>12</v>
      </c>
      <c r="D159" s="1" t="s">
        <v>33</v>
      </c>
      <c r="E159" s="1" t="s">
        <v>12</v>
      </c>
    </row>
    <row r="160" spans="1:5" x14ac:dyDescent="0.2">
      <c r="A160" s="1">
        <v>8658</v>
      </c>
      <c r="B160" s="1">
        <v>9</v>
      </c>
      <c r="C160" s="1">
        <v>11</v>
      </c>
      <c r="D160" s="1" t="s">
        <v>33</v>
      </c>
      <c r="E160" s="1" t="s">
        <v>17</v>
      </c>
    </row>
    <row r="161" spans="1:5" x14ac:dyDescent="0.2">
      <c r="A161" s="1">
        <v>4044</v>
      </c>
      <c r="B161" s="1">
        <v>9</v>
      </c>
      <c r="C161" s="1">
        <v>9</v>
      </c>
      <c r="D161" s="1" t="s">
        <v>33</v>
      </c>
      <c r="E161" s="1" t="s">
        <v>14</v>
      </c>
    </row>
    <row r="162" spans="1:5" x14ac:dyDescent="0.2">
      <c r="A162" s="1">
        <v>1620</v>
      </c>
      <c r="B162" s="1">
        <v>9</v>
      </c>
      <c r="C162" s="1">
        <v>5</v>
      </c>
      <c r="D162" s="1" t="s">
        <v>33</v>
      </c>
      <c r="E162" s="1" t="s">
        <v>20</v>
      </c>
    </row>
    <row r="163" spans="1:5" x14ac:dyDescent="0.2">
      <c r="A163" s="1">
        <v>583</v>
      </c>
      <c r="B163" s="1">
        <v>9</v>
      </c>
      <c r="C163" s="1">
        <v>2</v>
      </c>
      <c r="D163" s="1" t="s">
        <v>33</v>
      </c>
      <c r="E163" s="1" t="s">
        <v>6</v>
      </c>
    </row>
    <row r="164" spans="1:5" x14ac:dyDescent="0.2">
      <c r="A164" s="1">
        <v>2553</v>
      </c>
      <c r="B164" s="1">
        <v>26</v>
      </c>
      <c r="C164" s="1">
        <v>7</v>
      </c>
      <c r="D164" s="1" t="s">
        <v>32</v>
      </c>
      <c r="E164" s="1" t="s">
        <v>13</v>
      </c>
    </row>
    <row r="165" spans="1:5" x14ac:dyDescent="0.2">
      <c r="A165" s="1">
        <v>394</v>
      </c>
      <c r="B165" s="1">
        <v>9</v>
      </c>
      <c r="C165" s="1">
        <v>19</v>
      </c>
      <c r="D165" s="1" t="s">
        <v>33</v>
      </c>
      <c r="E165" s="1" t="s">
        <v>7</v>
      </c>
    </row>
    <row r="166" spans="1:5" x14ac:dyDescent="0.2">
      <c r="A166" s="1">
        <v>2739</v>
      </c>
      <c r="B166" s="1">
        <v>9</v>
      </c>
      <c r="C166" s="1">
        <v>7</v>
      </c>
      <c r="D166" s="1" t="s">
        <v>33</v>
      </c>
      <c r="E166" s="1" t="s">
        <v>13</v>
      </c>
    </row>
    <row r="167" spans="1:5" x14ac:dyDescent="0.2">
      <c r="A167" s="1">
        <v>3021</v>
      </c>
      <c r="B167" s="1">
        <v>9</v>
      </c>
      <c r="C167" s="1">
        <v>21</v>
      </c>
      <c r="D167" s="1" t="s">
        <v>33</v>
      </c>
      <c r="E167" s="1" t="s">
        <v>11</v>
      </c>
    </row>
    <row r="168" spans="1:5" x14ac:dyDescent="0.2">
      <c r="A168" s="1">
        <v>131</v>
      </c>
      <c r="B168" s="1">
        <v>9</v>
      </c>
      <c r="C168" s="1">
        <v>20</v>
      </c>
      <c r="D168" s="1" t="s">
        <v>33</v>
      </c>
      <c r="E168" s="1" t="s">
        <v>18</v>
      </c>
    </row>
    <row r="169" spans="1:5" x14ac:dyDescent="0.2">
      <c r="A169" s="1">
        <v>232</v>
      </c>
      <c r="B169" s="1">
        <v>9</v>
      </c>
      <c r="C169" s="1">
        <v>14</v>
      </c>
      <c r="D169" s="1" t="s">
        <v>33</v>
      </c>
      <c r="E169" s="1" t="s">
        <v>21</v>
      </c>
    </row>
    <row r="170" spans="1:5" x14ac:dyDescent="0.2">
      <c r="A170" s="1">
        <v>2206</v>
      </c>
      <c r="B170" s="1">
        <v>26</v>
      </c>
      <c r="C170" s="1">
        <v>6</v>
      </c>
      <c r="D170" s="1" t="s">
        <v>32</v>
      </c>
      <c r="E170" s="1" t="s">
        <v>23</v>
      </c>
    </row>
    <row r="171" spans="1:5" x14ac:dyDescent="0.2">
      <c r="A171" s="1">
        <v>3</v>
      </c>
      <c r="B171" s="1">
        <v>9</v>
      </c>
      <c r="C171" s="1">
        <v>23</v>
      </c>
      <c r="D171" s="1" t="s">
        <v>33</v>
      </c>
      <c r="E171" s="1" t="s">
        <v>25</v>
      </c>
    </row>
    <row r="172" spans="1:5" x14ac:dyDescent="0.2">
      <c r="A172" s="1">
        <v>107</v>
      </c>
      <c r="B172" s="1">
        <v>26</v>
      </c>
      <c r="C172" s="1">
        <v>18</v>
      </c>
      <c r="D172" s="1" t="s">
        <v>32</v>
      </c>
      <c r="E172" s="1" t="s">
        <v>10</v>
      </c>
    </row>
    <row r="173" spans="1:5" x14ac:dyDescent="0.2">
      <c r="A173" s="1">
        <v>329</v>
      </c>
      <c r="B173" s="1">
        <v>9</v>
      </c>
      <c r="C173" s="1">
        <v>15</v>
      </c>
      <c r="D173" s="1" t="s">
        <v>33</v>
      </c>
      <c r="E173" s="1" t="s">
        <v>19</v>
      </c>
    </row>
    <row r="174" spans="1:5" x14ac:dyDescent="0.2">
      <c r="A174" s="1">
        <v>20</v>
      </c>
      <c r="B174" s="1">
        <v>9</v>
      </c>
      <c r="C174" s="1">
        <v>22</v>
      </c>
      <c r="D174" s="1" t="s">
        <v>33</v>
      </c>
      <c r="E174" s="1" t="s">
        <v>27</v>
      </c>
    </row>
    <row r="175" spans="1:5" x14ac:dyDescent="0.2">
      <c r="A175" s="1">
        <v>850</v>
      </c>
      <c r="B175" s="1">
        <v>9</v>
      </c>
      <c r="C175" s="1">
        <v>6</v>
      </c>
      <c r="D175" s="1" t="s">
        <v>33</v>
      </c>
      <c r="E175" s="1" t="s">
        <v>23</v>
      </c>
    </row>
    <row r="176" spans="1:5" x14ac:dyDescent="0.2">
      <c r="A176" s="1">
        <v>28</v>
      </c>
      <c r="B176" s="1">
        <v>9</v>
      </c>
      <c r="C176" s="1">
        <v>18</v>
      </c>
      <c r="D176" s="1" t="s">
        <v>33</v>
      </c>
      <c r="E176" s="1" t="s">
        <v>10</v>
      </c>
    </row>
    <row r="177" spans="1:5" x14ac:dyDescent="0.2">
      <c r="A177" s="1">
        <v>198</v>
      </c>
      <c r="B177" s="1">
        <v>10</v>
      </c>
      <c r="C177" s="1">
        <v>21</v>
      </c>
      <c r="D177" s="1" t="s">
        <v>34</v>
      </c>
      <c r="E177" s="1" t="s">
        <v>11</v>
      </c>
    </row>
    <row r="178" spans="1:5" x14ac:dyDescent="0.2">
      <c r="A178" s="1">
        <v>17</v>
      </c>
      <c r="B178" s="1">
        <v>10</v>
      </c>
      <c r="C178" s="1">
        <v>22</v>
      </c>
      <c r="D178" s="1" t="s">
        <v>34</v>
      </c>
      <c r="E178" s="1" t="s">
        <v>27</v>
      </c>
    </row>
    <row r="179" spans="1:5" x14ac:dyDescent="0.2">
      <c r="A179" s="1">
        <v>19836</v>
      </c>
      <c r="B179" s="1">
        <v>10</v>
      </c>
      <c r="C179" s="1">
        <v>10</v>
      </c>
      <c r="D179" s="1" t="s">
        <v>34</v>
      </c>
      <c r="E179" s="1" t="s">
        <v>16</v>
      </c>
    </row>
    <row r="180" spans="1:5" x14ac:dyDescent="0.2">
      <c r="A180" s="1">
        <v>239</v>
      </c>
      <c r="B180" s="1">
        <v>10</v>
      </c>
      <c r="C180" s="1">
        <v>19</v>
      </c>
      <c r="D180" s="1" t="s">
        <v>34</v>
      </c>
      <c r="E180" s="1" t="s">
        <v>7</v>
      </c>
    </row>
    <row r="181" spans="1:5" x14ac:dyDescent="0.2">
      <c r="A181" s="1">
        <v>2788</v>
      </c>
      <c r="B181" s="1">
        <v>10</v>
      </c>
      <c r="C181" s="1">
        <v>12</v>
      </c>
      <c r="D181" s="1" t="s">
        <v>34</v>
      </c>
      <c r="E181" s="1" t="s">
        <v>12</v>
      </c>
    </row>
    <row r="182" spans="1:5" x14ac:dyDescent="0.2">
      <c r="A182" s="1">
        <v>7426</v>
      </c>
      <c r="B182" s="1">
        <v>10</v>
      </c>
      <c r="C182" s="1">
        <v>4</v>
      </c>
      <c r="D182" s="1" t="s">
        <v>34</v>
      </c>
      <c r="E182" s="1" t="s">
        <v>15</v>
      </c>
    </row>
    <row r="183" spans="1:5" x14ac:dyDescent="0.2">
      <c r="A183" s="1">
        <v>2234</v>
      </c>
      <c r="B183" s="1">
        <v>10</v>
      </c>
      <c r="C183" s="1">
        <v>3</v>
      </c>
      <c r="D183" s="1" t="s">
        <v>34</v>
      </c>
      <c r="E183" s="1" t="s">
        <v>9</v>
      </c>
    </row>
    <row r="184" spans="1:5" x14ac:dyDescent="0.2">
      <c r="A184" s="1">
        <v>29</v>
      </c>
      <c r="B184" s="1">
        <v>10</v>
      </c>
      <c r="C184" s="1">
        <v>23</v>
      </c>
      <c r="D184" s="1" t="s">
        <v>34</v>
      </c>
      <c r="E184" s="1" t="s">
        <v>25</v>
      </c>
    </row>
    <row r="185" spans="1:5" x14ac:dyDescent="0.2">
      <c r="A185" s="1">
        <v>3932</v>
      </c>
      <c r="B185" s="1">
        <v>10</v>
      </c>
      <c r="C185" s="1">
        <v>8</v>
      </c>
      <c r="D185" s="1" t="s">
        <v>34</v>
      </c>
      <c r="E185" s="1" t="s">
        <v>8</v>
      </c>
    </row>
    <row r="186" spans="1:5" x14ac:dyDescent="0.2">
      <c r="A186" s="1">
        <v>607</v>
      </c>
      <c r="B186" s="1">
        <v>10</v>
      </c>
      <c r="C186" s="1">
        <v>20</v>
      </c>
      <c r="D186" s="1" t="s">
        <v>34</v>
      </c>
      <c r="E186" s="1" t="s">
        <v>18</v>
      </c>
    </row>
    <row r="187" spans="1:5" x14ac:dyDescent="0.2">
      <c r="A187" s="1">
        <v>718</v>
      </c>
      <c r="B187" s="1">
        <v>10</v>
      </c>
      <c r="C187" s="1">
        <v>13</v>
      </c>
      <c r="D187" s="1" t="s">
        <v>34</v>
      </c>
      <c r="E187" s="1" t="s">
        <v>22</v>
      </c>
    </row>
    <row r="188" spans="1:5" x14ac:dyDescent="0.2">
      <c r="A188" s="1">
        <v>6154</v>
      </c>
      <c r="B188" s="1">
        <v>10</v>
      </c>
      <c r="C188" s="1">
        <v>11</v>
      </c>
      <c r="D188" s="1" t="s">
        <v>34</v>
      </c>
      <c r="E188" s="1" t="s">
        <v>17</v>
      </c>
    </row>
    <row r="189" spans="1:5" x14ac:dyDescent="0.2">
      <c r="A189" s="1">
        <v>2749</v>
      </c>
      <c r="B189" s="1">
        <v>10</v>
      </c>
      <c r="C189" s="1">
        <v>9</v>
      </c>
      <c r="D189" s="1" t="s">
        <v>34</v>
      </c>
      <c r="E189" s="1" t="s">
        <v>14</v>
      </c>
    </row>
    <row r="190" spans="1:5" x14ac:dyDescent="0.2">
      <c r="A190" s="1">
        <v>1611</v>
      </c>
      <c r="B190" s="1">
        <v>10</v>
      </c>
      <c r="C190" s="1">
        <v>2</v>
      </c>
      <c r="D190" s="1" t="s">
        <v>34</v>
      </c>
      <c r="E190" s="1" t="s">
        <v>6</v>
      </c>
    </row>
    <row r="191" spans="1:5" x14ac:dyDescent="0.2">
      <c r="A191" s="1">
        <v>54</v>
      </c>
      <c r="B191" s="1">
        <v>10</v>
      </c>
      <c r="C191" s="1">
        <v>18</v>
      </c>
      <c r="D191" s="1" t="s">
        <v>34</v>
      </c>
      <c r="E191" s="1" t="s">
        <v>10</v>
      </c>
    </row>
    <row r="192" spans="1:5" x14ac:dyDescent="0.2">
      <c r="A192" s="1">
        <v>2632</v>
      </c>
      <c r="B192" s="1">
        <v>10</v>
      </c>
      <c r="C192" s="1">
        <v>5</v>
      </c>
      <c r="D192" s="1" t="s">
        <v>34</v>
      </c>
      <c r="E192" s="1" t="s">
        <v>20</v>
      </c>
    </row>
    <row r="193" spans="1:5" x14ac:dyDescent="0.2">
      <c r="A193" s="1">
        <v>1915</v>
      </c>
      <c r="B193" s="1">
        <v>10</v>
      </c>
      <c r="C193" s="1">
        <v>15</v>
      </c>
      <c r="D193" s="1" t="s">
        <v>34</v>
      </c>
      <c r="E193" s="1" t="s">
        <v>19</v>
      </c>
    </row>
    <row r="194" spans="1:5" x14ac:dyDescent="0.2">
      <c r="A194" s="1">
        <v>471</v>
      </c>
      <c r="B194" s="1">
        <v>10</v>
      </c>
      <c r="C194" s="1">
        <v>14</v>
      </c>
      <c r="D194" s="1" t="s">
        <v>34</v>
      </c>
      <c r="E194" s="1" t="s">
        <v>21</v>
      </c>
    </row>
    <row r="195" spans="1:5" x14ac:dyDescent="0.2">
      <c r="A195" s="1">
        <v>4083</v>
      </c>
      <c r="B195" s="1">
        <v>10</v>
      </c>
      <c r="C195" s="1">
        <v>7</v>
      </c>
      <c r="D195" s="1" t="s">
        <v>34</v>
      </c>
      <c r="E195" s="1" t="s">
        <v>13</v>
      </c>
    </row>
    <row r="196" spans="1:5" x14ac:dyDescent="0.2">
      <c r="A196" s="1">
        <v>429</v>
      </c>
      <c r="B196" s="1">
        <v>10</v>
      </c>
      <c r="C196" s="1">
        <v>6</v>
      </c>
      <c r="D196" s="1" t="s">
        <v>34</v>
      </c>
      <c r="E196" s="1" t="s">
        <v>23</v>
      </c>
    </row>
    <row r="197" spans="1:5" x14ac:dyDescent="0.2">
      <c r="A197" s="1">
        <v>8696</v>
      </c>
      <c r="B197" s="1">
        <v>11</v>
      </c>
      <c r="C197" s="1">
        <v>3</v>
      </c>
      <c r="D197" s="1" t="s">
        <v>35</v>
      </c>
      <c r="E197" s="1" t="s">
        <v>9</v>
      </c>
    </row>
    <row r="198" spans="1:5" x14ac:dyDescent="0.2">
      <c r="A198" s="1">
        <v>338</v>
      </c>
      <c r="B198" s="1">
        <v>11</v>
      </c>
      <c r="C198" s="1">
        <v>20</v>
      </c>
      <c r="D198" s="1" t="s">
        <v>35</v>
      </c>
      <c r="E198" s="1" t="s">
        <v>18</v>
      </c>
    </row>
    <row r="199" spans="1:5" x14ac:dyDescent="0.2">
      <c r="A199" s="1">
        <v>55921</v>
      </c>
      <c r="B199" s="1">
        <v>11</v>
      </c>
      <c r="C199" s="1">
        <v>10</v>
      </c>
      <c r="D199" s="1" t="s">
        <v>35</v>
      </c>
      <c r="E199" s="1" t="s">
        <v>16</v>
      </c>
    </row>
    <row r="200" spans="1:5" x14ac:dyDescent="0.2">
      <c r="A200" s="1">
        <v>9384</v>
      </c>
      <c r="B200" s="1">
        <v>11</v>
      </c>
      <c r="C200" s="1">
        <v>8</v>
      </c>
      <c r="D200" s="1" t="s">
        <v>35</v>
      </c>
      <c r="E200" s="1" t="s">
        <v>8</v>
      </c>
    </row>
    <row r="201" spans="1:5" x14ac:dyDescent="0.2">
      <c r="A201" s="1">
        <v>25548</v>
      </c>
      <c r="B201" s="1">
        <v>11</v>
      </c>
      <c r="C201" s="1">
        <v>11</v>
      </c>
      <c r="D201" s="1" t="s">
        <v>35</v>
      </c>
      <c r="E201" s="1" t="s">
        <v>17</v>
      </c>
    </row>
    <row r="202" spans="1:5" x14ac:dyDescent="0.2">
      <c r="A202" s="1">
        <v>22054</v>
      </c>
      <c r="B202" s="1">
        <v>11</v>
      </c>
      <c r="C202" s="1">
        <v>4</v>
      </c>
      <c r="D202" s="1" t="s">
        <v>35</v>
      </c>
      <c r="E202" s="1" t="s">
        <v>15</v>
      </c>
    </row>
    <row r="203" spans="1:5" x14ac:dyDescent="0.2">
      <c r="A203" s="1">
        <v>6021</v>
      </c>
      <c r="B203" s="1">
        <v>11</v>
      </c>
      <c r="C203" s="1">
        <v>5</v>
      </c>
      <c r="D203" s="1" t="s">
        <v>35</v>
      </c>
      <c r="E203" s="1" t="s">
        <v>20</v>
      </c>
    </row>
    <row r="204" spans="1:5" x14ac:dyDescent="0.2">
      <c r="A204" s="1">
        <v>19275</v>
      </c>
      <c r="B204" s="1">
        <v>11</v>
      </c>
      <c r="C204" s="1">
        <v>7</v>
      </c>
      <c r="D204" s="1" t="s">
        <v>35</v>
      </c>
      <c r="E204" s="1" t="s">
        <v>13</v>
      </c>
    </row>
    <row r="205" spans="1:5" x14ac:dyDescent="0.2">
      <c r="A205" s="1">
        <v>7768</v>
      </c>
      <c r="B205" s="1">
        <v>11</v>
      </c>
      <c r="C205" s="1">
        <v>12</v>
      </c>
      <c r="D205" s="1" t="s">
        <v>35</v>
      </c>
      <c r="E205" s="1" t="s">
        <v>12</v>
      </c>
    </row>
    <row r="206" spans="1:5" x14ac:dyDescent="0.2">
      <c r="A206" s="1">
        <v>12371</v>
      </c>
      <c r="B206" s="1">
        <v>11</v>
      </c>
      <c r="C206" s="1">
        <v>9</v>
      </c>
      <c r="D206" s="1" t="s">
        <v>35</v>
      </c>
      <c r="E206" s="1" t="s">
        <v>14</v>
      </c>
    </row>
    <row r="207" spans="1:5" x14ac:dyDescent="0.2">
      <c r="A207" s="1">
        <v>2056</v>
      </c>
      <c r="B207" s="1">
        <v>11</v>
      </c>
      <c r="C207" s="1">
        <v>2</v>
      </c>
      <c r="D207" s="1" t="s">
        <v>35</v>
      </c>
      <c r="E207" s="1" t="s">
        <v>6</v>
      </c>
    </row>
    <row r="208" spans="1:5" x14ac:dyDescent="0.2">
      <c r="A208" s="1">
        <v>1962</v>
      </c>
      <c r="B208" s="1">
        <v>11</v>
      </c>
      <c r="C208" s="1">
        <v>15</v>
      </c>
      <c r="D208" s="1" t="s">
        <v>35</v>
      </c>
      <c r="E208" s="1" t="s">
        <v>19</v>
      </c>
    </row>
    <row r="209" spans="1:5" x14ac:dyDescent="0.2">
      <c r="A209" s="1">
        <v>956</v>
      </c>
      <c r="B209" s="1">
        <v>11</v>
      </c>
      <c r="C209" s="1">
        <v>13</v>
      </c>
      <c r="D209" s="1" t="s">
        <v>35</v>
      </c>
      <c r="E209" s="1" t="s">
        <v>22</v>
      </c>
    </row>
    <row r="210" spans="1:5" x14ac:dyDescent="0.2">
      <c r="A210" s="1">
        <v>752</v>
      </c>
      <c r="B210" s="1">
        <v>11</v>
      </c>
      <c r="C210" s="1">
        <v>14</v>
      </c>
      <c r="D210" s="1" t="s">
        <v>35</v>
      </c>
      <c r="E210" s="1" t="s">
        <v>21</v>
      </c>
    </row>
    <row r="211" spans="1:5" x14ac:dyDescent="0.2">
      <c r="A211" s="1">
        <v>577</v>
      </c>
      <c r="B211" s="1">
        <v>11</v>
      </c>
      <c r="C211" s="1">
        <v>6</v>
      </c>
      <c r="D211" s="1" t="s">
        <v>35</v>
      </c>
      <c r="E211" s="1" t="s">
        <v>23</v>
      </c>
    </row>
    <row r="212" spans="1:5" x14ac:dyDescent="0.2">
      <c r="A212" s="1">
        <v>615</v>
      </c>
      <c r="B212" s="1">
        <v>11</v>
      </c>
      <c r="C212" s="1">
        <v>21</v>
      </c>
      <c r="D212" s="1" t="s">
        <v>35</v>
      </c>
      <c r="E212" s="1" t="s">
        <v>11</v>
      </c>
    </row>
    <row r="213" spans="1:5" x14ac:dyDescent="0.2">
      <c r="A213" s="1">
        <v>1045</v>
      </c>
      <c r="B213" s="1">
        <v>11</v>
      </c>
      <c r="C213" s="1">
        <v>19</v>
      </c>
      <c r="D213" s="1" t="s">
        <v>35</v>
      </c>
      <c r="E213" s="1" t="s">
        <v>7</v>
      </c>
    </row>
    <row r="214" spans="1:5" x14ac:dyDescent="0.2">
      <c r="A214" s="1">
        <v>33</v>
      </c>
      <c r="B214" s="1">
        <v>11</v>
      </c>
      <c r="C214" s="1">
        <v>18</v>
      </c>
      <c r="D214" s="1" t="s">
        <v>35</v>
      </c>
      <c r="E214" s="1" t="s">
        <v>10</v>
      </c>
    </row>
    <row r="215" spans="1:5" x14ac:dyDescent="0.2">
      <c r="A215" s="1">
        <v>118</v>
      </c>
      <c r="B215" s="1">
        <v>34</v>
      </c>
      <c r="C215" s="1">
        <v>19</v>
      </c>
      <c r="D215" s="1" t="s">
        <v>36</v>
      </c>
      <c r="E215" s="1" t="s">
        <v>7</v>
      </c>
    </row>
    <row r="216" spans="1:5" x14ac:dyDescent="0.2">
      <c r="A216" s="1">
        <v>2018</v>
      </c>
      <c r="B216" s="1">
        <v>34</v>
      </c>
      <c r="C216" s="1">
        <v>2</v>
      </c>
      <c r="D216" s="1" t="s">
        <v>36</v>
      </c>
      <c r="E216" s="1" t="s">
        <v>6</v>
      </c>
    </row>
    <row r="217" spans="1:5" x14ac:dyDescent="0.2">
      <c r="A217" s="1">
        <v>4953</v>
      </c>
      <c r="B217" s="1">
        <v>34</v>
      </c>
      <c r="C217" s="1">
        <v>3</v>
      </c>
      <c r="D217" s="1" t="s">
        <v>36</v>
      </c>
      <c r="E217" s="1" t="s">
        <v>9</v>
      </c>
    </row>
    <row r="218" spans="1:5" x14ac:dyDescent="0.2">
      <c r="A218" s="1">
        <v>6977</v>
      </c>
      <c r="B218" s="1">
        <v>34</v>
      </c>
      <c r="C218" s="1">
        <v>4</v>
      </c>
      <c r="D218" s="1" t="s">
        <v>36</v>
      </c>
      <c r="E218" s="1" t="s">
        <v>15</v>
      </c>
    </row>
    <row r="219" spans="1:5" x14ac:dyDescent="0.2">
      <c r="A219" s="1">
        <v>14217</v>
      </c>
      <c r="B219" s="1">
        <v>34</v>
      </c>
      <c r="C219" s="1">
        <v>7</v>
      </c>
      <c r="D219" s="1" t="s">
        <v>36</v>
      </c>
      <c r="E219" s="1" t="s">
        <v>13</v>
      </c>
    </row>
    <row r="220" spans="1:5" x14ac:dyDescent="0.2">
      <c r="A220" s="1">
        <v>1454</v>
      </c>
      <c r="B220" s="1">
        <v>34</v>
      </c>
      <c r="C220" s="1">
        <v>5</v>
      </c>
      <c r="D220" s="1" t="s">
        <v>36</v>
      </c>
      <c r="E220" s="1" t="s">
        <v>20</v>
      </c>
    </row>
    <row r="221" spans="1:5" x14ac:dyDescent="0.2">
      <c r="A221" s="1">
        <v>1049</v>
      </c>
      <c r="B221" s="1">
        <v>34</v>
      </c>
      <c r="C221" s="1">
        <v>15</v>
      </c>
      <c r="D221" s="1" t="s">
        <v>36</v>
      </c>
      <c r="E221" s="1" t="s">
        <v>19</v>
      </c>
    </row>
    <row r="222" spans="1:5" x14ac:dyDescent="0.2">
      <c r="A222" s="1">
        <v>588</v>
      </c>
      <c r="B222" s="1">
        <v>34</v>
      </c>
      <c r="C222" s="1">
        <v>6</v>
      </c>
      <c r="D222" s="1" t="s">
        <v>36</v>
      </c>
      <c r="E222" s="1" t="s">
        <v>23</v>
      </c>
    </row>
    <row r="223" spans="1:5" x14ac:dyDescent="0.2">
      <c r="A223" s="1">
        <v>834</v>
      </c>
      <c r="B223" s="1">
        <v>34</v>
      </c>
      <c r="C223" s="1">
        <v>8</v>
      </c>
      <c r="D223" s="1" t="s">
        <v>36</v>
      </c>
      <c r="E223" s="1" t="s">
        <v>8</v>
      </c>
    </row>
    <row r="224" spans="1:5" x14ac:dyDescent="0.2">
      <c r="A224" s="1">
        <v>983</v>
      </c>
      <c r="B224" s="1">
        <v>34</v>
      </c>
      <c r="C224" s="1">
        <v>12</v>
      </c>
      <c r="D224" s="1" t="s">
        <v>36</v>
      </c>
      <c r="E224" s="1" t="s">
        <v>12</v>
      </c>
    </row>
    <row r="225" spans="1:5" x14ac:dyDescent="0.2">
      <c r="A225" s="1">
        <v>649</v>
      </c>
      <c r="B225" s="1">
        <v>34</v>
      </c>
      <c r="C225" s="1">
        <v>14</v>
      </c>
      <c r="D225" s="1" t="s">
        <v>36</v>
      </c>
      <c r="E225" s="1" t="s">
        <v>21</v>
      </c>
    </row>
    <row r="226" spans="1:5" x14ac:dyDescent="0.2">
      <c r="A226" s="1">
        <v>15147</v>
      </c>
      <c r="B226" s="1">
        <v>12</v>
      </c>
      <c r="C226" s="1">
        <v>7</v>
      </c>
      <c r="D226" s="1" t="s">
        <v>37</v>
      </c>
      <c r="E226" s="1" t="s">
        <v>13</v>
      </c>
    </row>
    <row r="227" spans="1:5" x14ac:dyDescent="0.2">
      <c r="A227" s="1">
        <v>787</v>
      </c>
      <c r="B227" s="1">
        <v>12</v>
      </c>
      <c r="C227" s="1">
        <v>19</v>
      </c>
      <c r="D227" s="1" t="s">
        <v>37</v>
      </c>
      <c r="E227" s="1" t="s">
        <v>7</v>
      </c>
    </row>
    <row r="228" spans="1:5" x14ac:dyDescent="0.2">
      <c r="A228" s="1">
        <v>5010</v>
      </c>
      <c r="B228" s="1">
        <v>12</v>
      </c>
      <c r="C228" s="1">
        <v>12</v>
      </c>
      <c r="D228" s="1" t="s">
        <v>37</v>
      </c>
      <c r="E228" s="1" t="s">
        <v>12</v>
      </c>
    </row>
    <row r="229" spans="1:5" x14ac:dyDescent="0.2">
      <c r="A229" s="1">
        <v>25431</v>
      </c>
      <c r="B229" s="1">
        <v>12</v>
      </c>
      <c r="C229" s="1">
        <v>10</v>
      </c>
      <c r="D229" s="1" t="s">
        <v>37</v>
      </c>
      <c r="E229" s="1" t="s">
        <v>16</v>
      </c>
    </row>
    <row r="230" spans="1:5" x14ac:dyDescent="0.2">
      <c r="A230" s="1">
        <v>14551</v>
      </c>
      <c r="B230" s="1">
        <v>12</v>
      </c>
      <c r="C230" s="1">
        <v>4</v>
      </c>
      <c r="D230" s="1" t="s">
        <v>37</v>
      </c>
      <c r="E230" s="1" t="s">
        <v>15</v>
      </c>
    </row>
    <row r="231" spans="1:5" x14ac:dyDescent="0.2">
      <c r="A231" s="1">
        <v>648</v>
      </c>
      <c r="B231" s="1">
        <v>34</v>
      </c>
      <c r="C231" s="1">
        <v>13</v>
      </c>
      <c r="D231" s="1" t="s">
        <v>36</v>
      </c>
      <c r="E231" s="1" t="s">
        <v>22</v>
      </c>
    </row>
    <row r="232" spans="1:5" x14ac:dyDescent="0.2">
      <c r="A232" s="1">
        <v>13897</v>
      </c>
      <c r="B232" s="1">
        <v>12</v>
      </c>
      <c r="C232" s="1">
        <v>9</v>
      </c>
      <c r="D232" s="1" t="s">
        <v>37</v>
      </c>
      <c r="E232" s="1" t="s">
        <v>14</v>
      </c>
    </row>
    <row r="233" spans="1:5" x14ac:dyDescent="0.2">
      <c r="A233" s="1">
        <v>2961</v>
      </c>
      <c r="B233" s="1">
        <v>12</v>
      </c>
      <c r="C233" s="1">
        <v>3</v>
      </c>
      <c r="D233" s="1" t="s">
        <v>37</v>
      </c>
      <c r="E233" s="1" t="s">
        <v>9</v>
      </c>
    </row>
    <row r="234" spans="1:5" x14ac:dyDescent="0.2">
      <c r="A234" s="1">
        <v>317</v>
      </c>
      <c r="B234" s="1">
        <v>34</v>
      </c>
      <c r="C234" s="1">
        <v>9</v>
      </c>
      <c r="D234" s="1" t="s">
        <v>36</v>
      </c>
      <c r="E234" s="1" t="s">
        <v>14</v>
      </c>
    </row>
    <row r="235" spans="1:5" x14ac:dyDescent="0.2">
      <c r="A235" s="1">
        <v>1092</v>
      </c>
      <c r="B235" s="1">
        <v>12</v>
      </c>
      <c r="C235" s="1">
        <v>15</v>
      </c>
      <c r="D235" s="1" t="s">
        <v>37</v>
      </c>
      <c r="E235" s="1" t="s">
        <v>19</v>
      </c>
    </row>
    <row r="236" spans="1:5" x14ac:dyDescent="0.2">
      <c r="A236" s="1">
        <v>24948</v>
      </c>
      <c r="B236" s="1">
        <v>12</v>
      </c>
      <c r="C236" s="1">
        <v>11</v>
      </c>
      <c r="D236" s="1" t="s">
        <v>37</v>
      </c>
      <c r="E236" s="1" t="s">
        <v>17</v>
      </c>
    </row>
    <row r="237" spans="1:5" x14ac:dyDescent="0.2">
      <c r="A237" s="1">
        <v>204</v>
      </c>
      <c r="B237" s="1">
        <v>12</v>
      </c>
      <c r="C237" s="1">
        <v>14</v>
      </c>
      <c r="D237" s="1" t="s">
        <v>37</v>
      </c>
      <c r="E237" s="1" t="s">
        <v>21</v>
      </c>
    </row>
    <row r="238" spans="1:5" x14ac:dyDescent="0.2">
      <c r="A238" s="1">
        <v>200</v>
      </c>
      <c r="B238" s="1">
        <v>12</v>
      </c>
      <c r="C238" s="1">
        <v>18</v>
      </c>
      <c r="D238" s="1" t="s">
        <v>37</v>
      </c>
      <c r="E238" s="1" t="s">
        <v>10</v>
      </c>
    </row>
    <row r="239" spans="1:5" x14ac:dyDescent="0.2">
      <c r="A239" s="1">
        <v>2970</v>
      </c>
      <c r="B239" s="1">
        <v>12</v>
      </c>
      <c r="C239" s="1">
        <v>8</v>
      </c>
      <c r="D239" s="1" t="s">
        <v>37</v>
      </c>
      <c r="E239" s="1" t="s">
        <v>8</v>
      </c>
    </row>
    <row r="240" spans="1:5" x14ac:dyDescent="0.2">
      <c r="A240" s="1">
        <v>879</v>
      </c>
      <c r="B240" s="1">
        <v>12</v>
      </c>
      <c r="C240" s="1">
        <v>13</v>
      </c>
      <c r="D240" s="1" t="s">
        <v>37</v>
      </c>
      <c r="E240" s="1" t="s">
        <v>22</v>
      </c>
    </row>
    <row r="241" spans="1:5" x14ac:dyDescent="0.2">
      <c r="A241" s="1">
        <v>1497</v>
      </c>
      <c r="B241" s="1">
        <v>34</v>
      </c>
      <c r="C241" s="1">
        <v>11</v>
      </c>
      <c r="D241" s="1" t="s">
        <v>36</v>
      </c>
      <c r="E241" s="1" t="s">
        <v>17</v>
      </c>
    </row>
    <row r="242" spans="1:5" x14ac:dyDescent="0.2">
      <c r="A242" s="1">
        <v>3269</v>
      </c>
      <c r="B242" s="1">
        <v>12</v>
      </c>
      <c r="C242" s="1">
        <v>5</v>
      </c>
      <c r="D242" s="1" t="s">
        <v>37</v>
      </c>
      <c r="E242" s="1" t="s">
        <v>20</v>
      </c>
    </row>
    <row r="243" spans="1:5" x14ac:dyDescent="0.2">
      <c r="A243" s="1">
        <v>211</v>
      </c>
      <c r="B243" s="1">
        <v>12</v>
      </c>
      <c r="C243" s="1">
        <v>2</v>
      </c>
      <c r="D243" s="1" t="s">
        <v>37</v>
      </c>
      <c r="E243" s="1" t="s">
        <v>6</v>
      </c>
    </row>
    <row r="244" spans="1:5" x14ac:dyDescent="0.2">
      <c r="A244" s="1">
        <v>162</v>
      </c>
      <c r="B244" s="1">
        <v>12</v>
      </c>
      <c r="C244" s="1">
        <v>21</v>
      </c>
      <c r="D244" s="1" t="s">
        <v>37</v>
      </c>
      <c r="E244" s="1" t="s">
        <v>11</v>
      </c>
    </row>
    <row r="245" spans="1:5" x14ac:dyDescent="0.2">
      <c r="A245" s="1">
        <v>7</v>
      </c>
      <c r="B245" s="1">
        <v>34</v>
      </c>
      <c r="C245" s="1">
        <v>18</v>
      </c>
      <c r="D245" s="1" t="s">
        <v>36</v>
      </c>
      <c r="E245" s="1" t="s">
        <v>10</v>
      </c>
    </row>
    <row r="246" spans="1:5" x14ac:dyDescent="0.2">
      <c r="A246" s="1">
        <v>4432</v>
      </c>
      <c r="B246" s="1">
        <v>34</v>
      </c>
      <c r="C246" s="1">
        <v>10</v>
      </c>
      <c r="D246" s="1" t="s">
        <v>36</v>
      </c>
      <c r="E246" s="1" t="s">
        <v>16</v>
      </c>
    </row>
    <row r="247" spans="1:5" x14ac:dyDescent="0.2">
      <c r="A247" s="1">
        <v>720</v>
      </c>
      <c r="B247" s="1">
        <v>12</v>
      </c>
      <c r="C247" s="1">
        <v>6</v>
      </c>
      <c r="D247" s="1" t="s">
        <v>37</v>
      </c>
      <c r="E247" s="1" t="s">
        <v>23</v>
      </c>
    </row>
    <row r="248" spans="1:5" x14ac:dyDescent="0.2">
      <c r="A248" s="1">
        <v>16</v>
      </c>
      <c r="B248" s="1">
        <v>34</v>
      </c>
      <c r="C248" s="1">
        <v>21</v>
      </c>
      <c r="D248" s="1" t="s">
        <v>36</v>
      </c>
      <c r="E248" s="1" t="s">
        <v>11</v>
      </c>
    </row>
    <row r="249" spans="1:5" x14ac:dyDescent="0.2">
      <c r="A249" s="1">
        <v>169</v>
      </c>
      <c r="B249" s="1">
        <v>12</v>
      </c>
      <c r="C249" s="1">
        <v>20</v>
      </c>
      <c r="D249" s="1" t="s">
        <v>37</v>
      </c>
      <c r="E249" s="1" t="s">
        <v>18</v>
      </c>
    </row>
    <row r="250" spans="1:5" x14ac:dyDescent="0.2">
      <c r="A250" s="1">
        <v>28825</v>
      </c>
      <c r="B250" s="1">
        <v>31</v>
      </c>
      <c r="C250" s="1">
        <v>10</v>
      </c>
      <c r="D250" s="1" t="s">
        <v>38</v>
      </c>
      <c r="E250" s="1" t="s">
        <v>16</v>
      </c>
    </row>
    <row r="251" spans="1:5" x14ac:dyDescent="0.2">
      <c r="A251" s="1">
        <v>9141</v>
      </c>
      <c r="B251" s="1">
        <v>31</v>
      </c>
      <c r="C251" s="1">
        <v>11</v>
      </c>
      <c r="D251" s="1" t="s">
        <v>38</v>
      </c>
      <c r="E251" s="1" t="s">
        <v>17</v>
      </c>
    </row>
    <row r="252" spans="1:5" x14ac:dyDescent="0.2">
      <c r="A252" s="1">
        <v>4760</v>
      </c>
      <c r="B252" s="1">
        <v>31</v>
      </c>
      <c r="C252" s="1">
        <v>9</v>
      </c>
      <c r="D252" s="1" t="s">
        <v>38</v>
      </c>
      <c r="E252" s="1" t="s">
        <v>14</v>
      </c>
    </row>
    <row r="253" spans="1:5" x14ac:dyDescent="0.2">
      <c r="A253" s="1">
        <v>6782</v>
      </c>
      <c r="B253" s="1">
        <v>31</v>
      </c>
      <c r="C253" s="1">
        <v>12</v>
      </c>
      <c r="D253" s="1" t="s">
        <v>38</v>
      </c>
      <c r="E253" s="1" t="s">
        <v>12</v>
      </c>
    </row>
    <row r="254" spans="1:5" x14ac:dyDescent="0.2">
      <c r="A254" s="1">
        <v>4262</v>
      </c>
      <c r="B254" s="1">
        <v>31</v>
      </c>
      <c r="C254" s="1">
        <v>8</v>
      </c>
      <c r="D254" s="1" t="s">
        <v>38</v>
      </c>
      <c r="E254" s="1" t="s">
        <v>8</v>
      </c>
    </row>
    <row r="255" spans="1:5" x14ac:dyDescent="0.2">
      <c r="A255" s="1">
        <v>330</v>
      </c>
      <c r="B255" s="1">
        <v>31</v>
      </c>
      <c r="C255" s="1">
        <v>19</v>
      </c>
      <c r="D255" s="1" t="s">
        <v>38</v>
      </c>
      <c r="E255" s="1" t="s">
        <v>7</v>
      </c>
    </row>
    <row r="256" spans="1:5" x14ac:dyDescent="0.2">
      <c r="A256" s="1">
        <v>143</v>
      </c>
      <c r="B256" s="1">
        <v>31</v>
      </c>
      <c r="C256" s="1">
        <v>21</v>
      </c>
      <c r="D256" s="1" t="s">
        <v>38</v>
      </c>
      <c r="E256" s="1" t="s">
        <v>11</v>
      </c>
    </row>
    <row r="257" spans="1:5" x14ac:dyDescent="0.2">
      <c r="A257" s="1">
        <v>994</v>
      </c>
      <c r="B257" s="1">
        <v>31</v>
      </c>
      <c r="C257" s="1">
        <v>5</v>
      </c>
      <c r="D257" s="1" t="s">
        <v>38</v>
      </c>
      <c r="E257" s="1" t="s">
        <v>20</v>
      </c>
    </row>
    <row r="258" spans="1:5" x14ac:dyDescent="0.2">
      <c r="A258" s="1">
        <v>246</v>
      </c>
      <c r="B258" s="1">
        <v>31</v>
      </c>
      <c r="C258" s="1">
        <v>20</v>
      </c>
      <c r="D258" s="1" t="s">
        <v>38</v>
      </c>
      <c r="E258" s="1" t="s">
        <v>18</v>
      </c>
    </row>
    <row r="259" spans="1:5" x14ac:dyDescent="0.2">
      <c r="A259" s="1">
        <v>2100</v>
      </c>
      <c r="B259" s="1">
        <v>31</v>
      </c>
      <c r="C259" s="1">
        <v>7</v>
      </c>
      <c r="D259" s="1" t="s">
        <v>38</v>
      </c>
      <c r="E259" s="1" t="s">
        <v>13</v>
      </c>
    </row>
    <row r="260" spans="1:5" x14ac:dyDescent="0.2">
      <c r="A260" s="1">
        <v>2621</v>
      </c>
      <c r="B260" s="1">
        <v>31</v>
      </c>
      <c r="C260" s="1">
        <v>4</v>
      </c>
      <c r="D260" s="1" t="s">
        <v>38</v>
      </c>
      <c r="E260" s="1" t="s">
        <v>15</v>
      </c>
    </row>
    <row r="261" spans="1:5" x14ac:dyDescent="0.2">
      <c r="A261" s="1">
        <v>456</v>
      </c>
      <c r="B261" s="1">
        <v>31</v>
      </c>
      <c r="C261" s="1">
        <v>3</v>
      </c>
      <c r="D261" s="1" t="s">
        <v>38</v>
      </c>
      <c r="E261" s="1" t="s">
        <v>9</v>
      </c>
    </row>
    <row r="262" spans="1:5" x14ac:dyDescent="0.2">
      <c r="A262" s="1">
        <v>25464</v>
      </c>
      <c r="B262" s="1">
        <v>33</v>
      </c>
      <c r="C262" s="1">
        <v>10</v>
      </c>
      <c r="D262" s="1" t="s">
        <v>39</v>
      </c>
      <c r="E262" s="1" t="s">
        <v>16</v>
      </c>
    </row>
    <row r="263" spans="1:5" x14ac:dyDescent="0.2">
      <c r="A263" s="1">
        <v>3715</v>
      </c>
      <c r="B263" s="1">
        <v>33</v>
      </c>
      <c r="C263" s="1">
        <v>11</v>
      </c>
      <c r="D263" s="1" t="s">
        <v>39</v>
      </c>
      <c r="E263" s="1" t="s">
        <v>17</v>
      </c>
    </row>
    <row r="264" spans="1:5" x14ac:dyDescent="0.2">
      <c r="A264" s="1">
        <v>5746</v>
      </c>
      <c r="B264" s="1">
        <v>33</v>
      </c>
      <c r="C264" s="1">
        <v>4</v>
      </c>
      <c r="D264" s="1" t="s">
        <v>39</v>
      </c>
      <c r="E264" s="1" t="s">
        <v>15</v>
      </c>
    </row>
    <row r="265" spans="1:5" x14ac:dyDescent="0.2">
      <c r="A265" s="1">
        <v>3467</v>
      </c>
      <c r="B265" s="1">
        <v>33</v>
      </c>
      <c r="C265" s="1">
        <v>8</v>
      </c>
      <c r="D265" s="1" t="s">
        <v>39</v>
      </c>
      <c r="E265" s="1" t="s">
        <v>8</v>
      </c>
    </row>
    <row r="266" spans="1:5" x14ac:dyDescent="0.2">
      <c r="A266" s="1">
        <v>295</v>
      </c>
      <c r="B266" s="1">
        <v>33</v>
      </c>
      <c r="C266" s="1">
        <v>13</v>
      </c>
      <c r="D266" s="1" t="s">
        <v>39</v>
      </c>
      <c r="E266" s="1" t="s">
        <v>22</v>
      </c>
    </row>
    <row r="267" spans="1:5" x14ac:dyDescent="0.2">
      <c r="A267" s="1">
        <v>5778</v>
      </c>
      <c r="B267" s="1">
        <v>33</v>
      </c>
      <c r="C267" s="1">
        <v>12</v>
      </c>
      <c r="D267" s="1" t="s">
        <v>39</v>
      </c>
      <c r="E267" s="1" t="s">
        <v>12</v>
      </c>
    </row>
    <row r="268" spans="1:5" x14ac:dyDescent="0.2">
      <c r="A268" s="1">
        <v>1074</v>
      </c>
      <c r="B268" s="1">
        <v>33</v>
      </c>
      <c r="C268" s="1">
        <v>9</v>
      </c>
      <c r="D268" s="1" t="s">
        <v>39</v>
      </c>
      <c r="E268" s="1" t="s">
        <v>14</v>
      </c>
    </row>
    <row r="269" spans="1:5" x14ac:dyDescent="0.2">
      <c r="A269" s="1">
        <v>3356</v>
      </c>
      <c r="B269" s="1">
        <v>33</v>
      </c>
      <c r="C269" s="1">
        <v>3</v>
      </c>
      <c r="D269" s="1" t="s">
        <v>39</v>
      </c>
      <c r="E269" s="1" t="s">
        <v>9</v>
      </c>
    </row>
    <row r="270" spans="1:5" x14ac:dyDescent="0.2">
      <c r="A270" s="1">
        <v>14265</v>
      </c>
      <c r="B270" s="1">
        <v>33</v>
      </c>
      <c r="C270" s="1">
        <v>7</v>
      </c>
      <c r="D270" s="1" t="s">
        <v>39</v>
      </c>
      <c r="E270" s="1" t="s">
        <v>13</v>
      </c>
    </row>
    <row r="271" spans="1:5" x14ac:dyDescent="0.2">
      <c r="A271" s="1">
        <v>111</v>
      </c>
      <c r="B271" s="1">
        <v>33</v>
      </c>
      <c r="C271" s="1">
        <v>21</v>
      </c>
      <c r="D271" s="1" t="s">
        <v>39</v>
      </c>
      <c r="E271" s="1" t="s">
        <v>11</v>
      </c>
    </row>
    <row r="272" spans="1:5" x14ac:dyDescent="0.2">
      <c r="A272" s="1">
        <v>418</v>
      </c>
      <c r="B272" s="1">
        <v>33</v>
      </c>
      <c r="C272" s="1">
        <v>6</v>
      </c>
      <c r="D272" s="1" t="s">
        <v>39</v>
      </c>
      <c r="E272" s="1" t="s">
        <v>23</v>
      </c>
    </row>
    <row r="273" spans="1:5" x14ac:dyDescent="0.2">
      <c r="A273" s="1">
        <v>34</v>
      </c>
      <c r="B273" s="1">
        <v>34</v>
      </c>
      <c r="C273" s="1">
        <v>20</v>
      </c>
      <c r="D273" s="1" t="s">
        <v>36</v>
      </c>
      <c r="E273" s="1" t="s">
        <v>18</v>
      </c>
    </row>
    <row r="274" spans="1:5" x14ac:dyDescent="0.2">
      <c r="A274" s="1">
        <v>92</v>
      </c>
      <c r="B274" s="1">
        <v>33</v>
      </c>
      <c r="C274" s="1">
        <v>20</v>
      </c>
      <c r="D274" s="1" t="s">
        <v>39</v>
      </c>
      <c r="E274" s="1" t="s">
        <v>18</v>
      </c>
    </row>
    <row r="275" spans="1:5" x14ac:dyDescent="0.2">
      <c r="A275" s="1">
        <v>29904</v>
      </c>
      <c r="B275" s="1">
        <v>30</v>
      </c>
      <c r="C275" s="1">
        <v>10</v>
      </c>
      <c r="D275" s="1" t="s">
        <v>40</v>
      </c>
      <c r="E275" s="1" t="s">
        <v>16</v>
      </c>
    </row>
    <row r="276" spans="1:5" x14ac:dyDescent="0.2">
      <c r="A276" s="1">
        <v>179</v>
      </c>
      <c r="B276" s="1">
        <v>30</v>
      </c>
      <c r="C276" s="1">
        <v>19</v>
      </c>
      <c r="D276" s="1" t="s">
        <v>40</v>
      </c>
      <c r="E276" s="1" t="s">
        <v>7</v>
      </c>
    </row>
    <row r="277" spans="1:5" x14ac:dyDescent="0.2">
      <c r="A277" s="1">
        <v>1533</v>
      </c>
      <c r="B277" s="1">
        <v>33</v>
      </c>
      <c r="C277" s="1">
        <v>5</v>
      </c>
      <c r="D277" s="1" t="s">
        <v>39</v>
      </c>
      <c r="E277" s="1" t="s">
        <v>20</v>
      </c>
    </row>
    <row r="278" spans="1:5" x14ac:dyDescent="0.2">
      <c r="A278" s="1">
        <v>48</v>
      </c>
      <c r="B278" s="1">
        <v>33</v>
      </c>
      <c r="C278" s="1">
        <v>15</v>
      </c>
      <c r="D278" s="1" t="s">
        <v>39</v>
      </c>
      <c r="E278" s="1" t="s">
        <v>19</v>
      </c>
    </row>
    <row r="279" spans="1:5" x14ac:dyDescent="0.2">
      <c r="A279" s="1">
        <v>99</v>
      </c>
      <c r="B279" s="1">
        <v>33</v>
      </c>
      <c r="C279" s="1">
        <v>18</v>
      </c>
      <c r="D279" s="1" t="s">
        <v>39</v>
      </c>
      <c r="E279" s="1" t="s">
        <v>10</v>
      </c>
    </row>
    <row r="280" spans="1:5" x14ac:dyDescent="0.2">
      <c r="A280" s="1">
        <v>1023</v>
      </c>
      <c r="B280" s="1">
        <v>33</v>
      </c>
      <c r="C280" s="1">
        <v>2</v>
      </c>
      <c r="D280" s="1" t="s">
        <v>39</v>
      </c>
      <c r="E280" s="1" t="s">
        <v>6</v>
      </c>
    </row>
    <row r="281" spans="1:5" x14ac:dyDescent="0.2">
      <c r="A281" s="1">
        <v>98</v>
      </c>
      <c r="B281" s="1">
        <v>33</v>
      </c>
      <c r="C281" s="1">
        <v>14</v>
      </c>
      <c r="D281" s="1" t="s">
        <v>39</v>
      </c>
      <c r="E281" s="1" t="s">
        <v>21</v>
      </c>
    </row>
    <row r="282" spans="1:5" x14ac:dyDescent="0.2">
      <c r="A282" s="1">
        <v>278</v>
      </c>
      <c r="B282" s="1">
        <v>33</v>
      </c>
      <c r="C282" s="1">
        <v>19</v>
      </c>
      <c r="D282" s="1" t="s">
        <v>39</v>
      </c>
      <c r="E282" s="1" t="s">
        <v>7</v>
      </c>
    </row>
    <row r="283" spans="1:5" x14ac:dyDescent="0.2">
      <c r="A283" s="1">
        <v>377</v>
      </c>
      <c r="B283" s="1">
        <v>30</v>
      </c>
      <c r="C283" s="1">
        <v>21</v>
      </c>
      <c r="D283" s="1" t="s">
        <v>40</v>
      </c>
      <c r="E283" s="1" t="s">
        <v>11</v>
      </c>
    </row>
    <row r="284" spans="1:5" x14ac:dyDescent="0.2">
      <c r="A284" s="1">
        <v>7360</v>
      </c>
      <c r="B284" s="1">
        <v>30</v>
      </c>
      <c r="C284" s="1">
        <v>11</v>
      </c>
      <c r="D284" s="1" t="s">
        <v>40</v>
      </c>
      <c r="E284" s="1" t="s">
        <v>17</v>
      </c>
    </row>
    <row r="285" spans="1:5" x14ac:dyDescent="0.2">
      <c r="A285" s="1">
        <v>4718</v>
      </c>
      <c r="B285" s="1">
        <v>30</v>
      </c>
      <c r="C285" s="1">
        <v>12</v>
      </c>
      <c r="D285" s="1" t="s">
        <v>40</v>
      </c>
      <c r="E285" s="1" t="s">
        <v>12</v>
      </c>
    </row>
    <row r="286" spans="1:5" x14ac:dyDescent="0.2">
      <c r="A286" s="1">
        <v>5153</v>
      </c>
      <c r="B286" s="1">
        <v>30</v>
      </c>
      <c r="C286" s="1">
        <v>4</v>
      </c>
      <c r="D286" s="1" t="s">
        <v>40</v>
      </c>
      <c r="E286" s="1" t="s">
        <v>15</v>
      </c>
    </row>
    <row r="287" spans="1:5" x14ac:dyDescent="0.2">
      <c r="A287" s="1">
        <v>4166</v>
      </c>
      <c r="B287" s="1">
        <v>30</v>
      </c>
      <c r="C287" s="1">
        <v>8</v>
      </c>
      <c r="D287" s="1" t="s">
        <v>40</v>
      </c>
      <c r="E287" s="1" t="s">
        <v>8</v>
      </c>
    </row>
    <row r="288" spans="1:5" x14ac:dyDescent="0.2">
      <c r="A288" s="1">
        <v>2493</v>
      </c>
      <c r="B288" s="1">
        <v>30</v>
      </c>
      <c r="C288" s="1">
        <v>9</v>
      </c>
      <c r="D288" s="1" t="s">
        <v>40</v>
      </c>
      <c r="E288" s="1" t="s">
        <v>14</v>
      </c>
    </row>
    <row r="289" spans="1:5" x14ac:dyDescent="0.2">
      <c r="A289" s="1">
        <v>1766</v>
      </c>
      <c r="B289" s="1">
        <v>30</v>
      </c>
      <c r="C289" s="1">
        <v>7</v>
      </c>
      <c r="D289" s="1" t="s">
        <v>40</v>
      </c>
      <c r="E289" s="1" t="s">
        <v>13</v>
      </c>
    </row>
    <row r="290" spans="1:5" x14ac:dyDescent="0.2">
      <c r="A290" s="1">
        <v>14</v>
      </c>
      <c r="B290" s="1">
        <v>30</v>
      </c>
      <c r="C290" s="1">
        <v>6</v>
      </c>
      <c r="D290" s="1" t="s">
        <v>40</v>
      </c>
      <c r="E290" s="1" t="s">
        <v>23</v>
      </c>
    </row>
    <row r="291" spans="1:5" x14ac:dyDescent="0.2">
      <c r="A291" s="1">
        <v>454</v>
      </c>
      <c r="B291" s="1">
        <v>30</v>
      </c>
      <c r="C291" s="1">
        <v>20</v>
      </c>
      <c r="D291" s="1" t="s">
        <v>40</v>
      </c>
      <c r="E291" s="1" t="s">
        <v>18</v>
      </c>
    </row>
    <row r="292" spans="1:5" x14ac:dyDescent="0.2">
      <c r="A292" s="1">
        <v>1386</v>
      </c>
      <c r="B292" s="1">
        <v>30</v>
      </c>
      <c r="C292" s="1">
        <v>3</v>
      </c>
      <c r="D292" s="1" t="s">
        <v>40</v>
      </c>
      <c r="E292" s="1" t="s">
        <v>9</v>
      </c>
    </row>
    <row r="293" spans="1:5" x14ac:dyDescent="0.2">
      <c r="A293" s="1">
        <v>2383</v>
      </c>
      <c r="B293" s="1">
        <v>30</v>
      </c>
      <c r="C293" s="1">
        <v>5</v>
      </c>
      <c r="D293" s="1" t="s">
        <v>40</v>
      </c>
      <c r="E293" s="1" t="s">
        <v>20</v>
      </c>
    </row>
    <row r="294" spans="1:5" x14ac:dyDescent="0.2">
      <c r="A294" s="1">
        <v>2</v>
      </c>
      <c r="B294" s="1">
        <v>33</v>
      </c>
      <c r="C294" s="1">
        <v>23</v>
      </c>
      <c r="D294" s="1" t="s">
        <v>39</v>
      </c>
      <c r="E294" s="1" t="s">
        <v>25</v>
      </c>
    </row>
    <row r="295" spans="1:5" x14ac:dyDescent="0.2">
      <c r="A295" s="1">
        <v>361</v>
      </c>
      <c r="B295" s="1">
        <v>30</v>
      </c>
      <c r="C295" s="1">
        <v>13</v>
      </c>
      <c r="D295" s="1" t="s">
        <v>40</v>
      </c>
      <c r="E295" s="1" t="s">
        <v>22</v>
      </c>
    </row>
    <row r="296" spans="1:5" x14ac:dyDescent="0.2">
      <c r="A296" s="1">
        <v>223</v>
      </c>
      <c r="B296" s="1">
        <v>30</v>
      </c>
      <c r="C296" s="1">
        <v>15</v>
      </c>
      <c r="D296" s="1" t="s">
        <v>40</v>
      </c>
      <c r="E296" s="1" t="s">
        <v>19</v>
      </c>
    </row>
    <row r="297" spans="1:5" x14ac:dyDescent="0.2">
      <c r="A297" s="1">
        <v>83</v>
      </c>
      <c r="B297" s="1">
        <v>30</v>
      </c>
      <c r="C297" s="1">
        <v>14</v>
      </c>
      <c r="D297" s="1" t="s">
        <v>40</v>
      </c>
      <c r="E297" s="1" t="s">
        <v>21</v>
      </c>
    </row>
    <row r="298" spans="1:5" x14ac:dyDescent="0.2">
      <c r="A298" s="1">
        <v>2</v>
      </c>
      <c r="B298" s="1">
        <v>30</v>
      </c>
      <c r="C298" s="1">
        <v>23</v>
      </c>
      <c r="D298" s="1" t="s">
        <v>40</v>
      </c>
      <c r="E298" s="1" t="s">
        <v>25</v>
      </c>
    </row>
    <row r="299" spans="1:5" x14ac:dyDescent="0.2">
      <c r="A299" s="1">
        <v>4842</v>
      </c>
      <c r="B299" s="1">
        <v>22</v>
      </c>
      <c r="C299" s="1">
        <v>8</v>
      </c>
      <c r="D299" s="1" t="s">
        <v>41</v>
      </c>
      <c r="E299" s="1" t="s">
        <v>8</v>
      </c>
    </row>
    <row r="300" spans="1:5" x14ac:dyDescent="0.2">
      <c r="A300" s="1">
        <v>19</v>
      </c>
      <c r="B300" s="1">
        <v>22</v>
      </c>
      <c r="C300" s="1">
        <v>6</v>
      </c>
      <c r="D300" s="1" t="s">
        <v>41</v>
      </c>
      <c r="E300" s="1" t="s">
        <v>23</v>
      </c>
    </row>
    <row r="301" spans="1:5" x14ac:dyDescent="0.2">
      <c r="A301" s="1">
        <v>446</v>
      </c>
      <c r="B301" s="1">
        <v>22</v>
      </c>
      <c r="C301" s="1">
        <v>20</v>
      </c>
      <c r="D301" s="1" t="s">
        <v>41</v>
      </c>
      <c r="E301" s="1" t="s">
        <v>18</v>
      </c>
    </row>
    <row r="302" spans="1:5" x14ac:dyDescent="0.2">
      <c r="A302" s="1">
        <v>1098</v>
      </c>
      <c r="B302" s="1">
        <v>22</v>
      </c>
      <c r="C302" s="1">
        <v>19</v>
      </c>
      <c r="D302" s="1" t="s">
        <v>41</v>
      </c>
      <c r="E302" s="1" t="s">
        <v>7</v>
      </c>
    </row>
    <row r="303" spans="1:5" x14ac:dyDescent="0.2">
      <c r="A303" s="1">
        <v>7255</v>
      </c>
      <c r="B303" s="1">
        <v>22</v>
      </c>
      <c r="C303" s="1">
        <v>4</v>
      </c>
      <c r="D303" s="1" t="s">
        <v>41</v>
      </c>
      <c r="E303" s="1" t="s">
        <v>15</v>
      </c>
    </row>
    <row r="304" spans="1:5" x14ac:dyDescent="0.2">
      <c r="A304" s="1">
        <v>2419</v>
      </c>
      <c r="B304" s="1">
        <v>22</v>
      </c>
      <c r="C304" s="1">
        <v>3</v>
      </c>
      <c r="D304" s="1" t="s">
        <v>41</v>
      </c>
      <c r="E304" s="1" t="s">
        <v>9</v>
      </c>
    </row>
    <row r="305" spans="1:5" x14ac:dyDescent="0.2">
      <c r="A305" s="1">
        <v>28247</v>
      </c>
      <c r="B305" s="1">
        <v>22</v>
      </c>
      <c r="C305" s="1">
        <v>10</v>
      </c>
      <c r="D305" s="1" t="s">
        <v>41</v>
      </c>
      <c r="E305" s="1" t="s">
        <v>16</v>
      </c>
    </row>
    <row r="306" spans="1:5" x14ac:dyDescent="0.2">
      <c r="A306" s="1">
        <v>2108</v>
      </c>
      <c r="B306" s="1">
        <v>22</v>
      </c>
      <c r="C306" s="1">
        <v>5</v>
      </c>
      <c r="D306" s="1" t="s">
        <v>41</v>
      </c>
      <c r="E306" s="1" t="s">
        <v>20</v>
      </c>
    </row>
    <row r="307" spans="1:5" x14ac:dyDescent="0.2">
      <c r="A307" s="1">
        <v>10639</v>
      </c>
      <c r="B307" s="1">
        <v>22</v>
      </c>
      <c r="C307" s="1">
        <v>11</v>
      </c>
      <c r="D307" s="1" t="s">
        <v>41</v>
      </c>
      <c r="E307" s="1" t="s">
        <v>17</v>
      </c>
    </row>
    <row r="308" spans="1:5" x14ac:dyDescent="0.2">
      <c r="A308" s="1">
        <v>4215</v>
      </c>
      <c r="B308" s="1">
        <v>22</v>
      </c>
      <c r="C308" s="1">
        <v>12</v>
      </c>
      <c r="D308" s="1" t="s">
        <v>41</v>
      </c>
      <c r="E308" s="1" t="s">
        <v>12</v>
      </c>
    </row>
    <row r="309" spans="1:5" x14ac:dyDescent="0.2">
      <c r="A309" s="1">
        <v>6849</v>
      </c>
      <c r="B309" s="1">
        <v>22</v>
      </c>
      <c r="C309" s="1">
        <v>9</v>
      </c>
      <c r="D309" s="1" t="s">
        <v>41</v>
      </c>
      <c r="E309" s="1" t="s">
        <v>14</v>
      </c>
    </row>
    <row r="310" spans="1:5" x14ac:dyDescent="0.2">
      <c r="A310" s="1">
        <v>196</v>
      </c>
      <c r="B310" s="1">
        <v>30</v>
      </c>
      <c r="C310" s="1">
        <v>2</v>
      </c>
      <c r="D310" s="1" t="s">
        <v>40</v>
      </c>
      <c r="E310" s="1" t="s">
        <v>6</v>
      </c>
    </row>
    <row r="311" spans="1:5" x14ac:dyDescent="0.2">
      <c r="A311" s="1">
        <v>1538</v>
      </c>
      <c r="B311" s="1">
        <v>22</v>
      </c>
      <c r="C311" s="1">
        <v>7</v>
      </c>
      <c r="D311" s="1" t="s">
        <v>41</v>
      </c>
      <c r="E311" s="1" t="s">
        <v>13</v>
      </c>
    </row>
    <row r="312" spans="1:5" x14ac:dyDescent="0.2">
      <c r="A312" s="1">
        <v>3</v>
      </c>
      <c r="B312" s="1">
        <v>32</v>
      </c>
      <c r="C312" s="1">
        <v>21</v>
      </c>
      <c r="D312" s="1" t="s">
        <v>42</v>
      </c>
      <c r="E312" s="1" t="s">
        <v>11</v>
      </c>
    </row>
    <row r="313" spans="1:5" x14ac:dyDescent="0.2">
      <c r="A313" s="1">
        <v>20552</v>
      </c>
      <c r="B313" s="1">
        <v>32</v>
      </c>
      <c r="C313" s="1">
        <v>10</v>
      </c>
      <c r="D313" s="1" t="s">
        <v>42</v>
      </c>
      <c r="E313" s="1" t="s">
        <v>16</v>
      </c>
    </row>
    <row r="314" spans="1:5" x14ac:dyDescent="0.2">
      <c r="A314" s="1">
        <v>81</v>
      </c>
      <c r="B314" s="1">
        <v>32</v>
      </c>
      <c r="C314" s="1">
        <v>19</v>
      </c>
      <c r="D314" s="1" t="s">
        <v>42</v>
      </c>
      <c r="E314" s="1" t="s">
        <v>7</v>
      </c>
    </row>
    <row r="315" spans="1:5" x14ac:dyDescent="0.2">
      <c r="A315" s="1">
        <v>1248</v>
      </c>
      <c r="B315" s="1">
        <v>32</v>
      </c>
      <c r="C315" s="1">
        <v>4</v>
      </c>
      <c r="D315" s="1" t="s">
        <v>42</v>
      </c>
      <c r="E315" s="1" t="s">
        <v>15</v>
      </c>
    </row>
    <row r="316" spans="1:5" x14ac:dyDescent="0.2">
      <c r="A316" s="1">
        <v>3136</v>
      </c>
      <c r="B316" s="1">
        <v>32</v>
      </c>
      <c r="C316" s="1">
        <v>11</v>
      </c>
      <c r="D316" s="1" t="s">
        <v>42</v>
      </c>
      <c r="E316" s="1" t="s">
        <v>17</v>
      </c>
    </row>
    <row r="317" spans="1:5" x14ac:dyDescent="0.2">
      <c r="A317" s="1">
        <v>258</v>
      </c>
      <c r="B317" s="1">
        <v>31</v>
      </c>
      <c r="C317" s="1">
        <v>13</v>
      </c>
      <c r="D317" s="1" t="s">
        <v>38</v>
      </c>
      <c r="E317" s="1" t="s">
        <v>22</v>
      </c>
    </row>
    <row r="318" spans="1:5" x14ac:dyDescent="0.2">
      <c r="A318" s="1">
        <v>824</v>
      </c>
      <c r="B318" s="1">
        <v>22</v>
      </c>
      <c r="C318" s="1">
        <v>2</v>
      </c>
      <c r="D318" s="1" t="s">
        <v>41</v>
      </c>
      <c r="E318" s="1" t="s">
        <v>6</v>
      </c>
    </row>
    <row r="319" spans="1:5" x14ac:dyDescent="0.2">
      <c r="A319" s="1">
        <v>103</v>
      </c>
      <c r="B319" s="1">
        <v>32</v>
      </c>
      <c r="C319" s="1">
        <v>20</v>
      </c>
      <c r="D319" s="1" t="s">
        <v>42</v>
      </c>
      <c r="E319" s="1" t="s">
        <v>18</v>
      </c>
    </row>
    <row r="320" spans="1:5" x14ac:dyDescent="0.2">
      <c r="A320" s="1">
        <v>3568</v>
      </c>
      <c r="B320" s="1">
        <v>32</v>
      </c>
      <c r="C320" s="1">
        <v>12</v>
      </c>
      <c r="D320" s="1" t="s">
        <v>42</v>
      </c>
      <c r="E320" s="1" t="s">
        <v>12</v>
      </c>
    </row>
    <row r="321" spans="1:5" x14ac:dyDescent="0.2">
      <c r="A321" s="1">
        <v>2790</v>
      </c>
      <c r="B321" s="1">
        <v>32</v>
      </c>
      <c r="C321" s="1">
        <v>8</v>
      </c>
      <c r="D321" s="1" t="s">
        <v>42</v>
      </c>
      <c r="E321" s="1" t="s">
        <v>8</v>
      </c>
    </row>
    <row r="322" spans="1:5" x14ac:dyDescent="0.2">
      <c r="A322" s="1">
        <v>40</v>
      </c>
      <c r="B322" s="1">
        <v>31</v>
      </c>
      <c r="C322" s="1">
        <v>15</v>
      </c>
      <c r="D322" s="1" t="s">
        <v>38</v>
      </c>
      <c r="E322" s="1" t="s">
        <v>19</v>
      </c>
    </row>
    <row r="323" spans="1:5" x14ac:dyDescent="0.2">
      <c r="A323" s="1">
        <v>89</v>
      </c>
      <c r="B323" s="1">
        <v>31</v>
      </c>
      <c r="C323" s="1">
        <v>14</v>
      </c>
      <c r="D323" s="1" t="s">
        <v>38</v>
      </c>
      <c r="E323" s="1" t="s">
        <v>21</v>
      </c>
    </row>
    <row r="324" spans="1:5" x14ac:dyDescent="0.2">
      <c r="A324" s="1">
        <v>1</v>
      </c>
      <c r="B324" s="1">
        <v>31</v>
      </c>
      <c r="C324" s="1">
        <v>23</v>
      </c>
      <c r="D324" s="1" t="s">
        <v>38</v>
      </c>
      <c r="E324" s="1" t="s">
        <v>25</v>
      </c>
    </row>
    <row r="325" spans="1:5" x14ac:dyDescent="0.2">
      <c r="A325" s="1">
        <v>228</v>
      </c>
      <c r="B325" s="1">
        <v>32</v>
      </c>
      <c r="C325" s="1">
        <v>3</v>
      </c>
      <c r="D325" s="1" t="s">
        <v>42</v>
      </c>
      <c r="E325" s="1" t="s">
        <v>9</v>
      </c>
    </row>
    <row r="326" spans="1:5" x14ac:dyDescent="0.2">
      <c r="A326" s="1">
        <v>47</v>
      </c>
      <c r="B326" s="1">
        <v>32</v>
      </c>
      <c r="C326" s="1">
        <v>2</v>
      </c>
      <c r="D326" s="1" t="s">
        <v>42</v>
      </c>
      <c r="E326" s="1" t="s">
        <v>6</v>
      </c>
    </row>
    <row r="327" spans="1:5" x14ac:dyDescent="0.2">
      <c r="A327" s="1">
        <v>362</v>
      </c>
      <c r="B327" s="1">
        <v>32</v>
      </c>
      <c r="C327" s="1">
        <v>9</v>
      </c>
      <c r="D327" s="1" t="s">
        <v>42</v>
      </c>
      <c r="E327" s="1" t="s">
        <v>14</v>
      </c>
    </row>
    <row r="328" spans="1:5" x14ac:dyDescent="0.2">
      <c r="A328" s="1">
        <v>54</v>
      </c>
      <c r="B328" s="1">
        <v>31</v>
      </c>
      <c r="C328" s="1">
        <v>2</v>
      </c>
      <c r="D328" s="1" t="s">
        <v>38</v>
      </c>
      <c r="E328" s="1" t="s">
        <v>6</v>
      </c>
    </row>
    <row r="329" spans="1:5" x14ac:dyDescent="0.2">
      <c r="A329" s="1">
        <v>108</v>
      </c>
      <c r="B329" s="1">
        <v>32</v>
      </c>
      <c r="C329" s="1">
        <v>13</v>
      </c>
      <c r="D329" s="1" t="s">
        <v>42</v>
      </c>
      <c r="E329" s="1" t="s">
        <v>22</v>
      </c>
    </row>
    <row r="330" spans="1:5" x14ac:dyDescent="0.2">
      <c r="A330" s="1">
        <v>3</v>
      </c>
      <c r="B330" s="1">
        <v>22</v>
      </c>
      <c r="C330" s="1">
        <v>23</v>
      </c>
      <c r="D330" s="1" t="s">
        <v>41</v>
      </c>
      <c r="E330" s="1" t="s">
        <v>25</v>
      </c>
    </row>
    <row r="331" spans="1:5" x14ac:dyDescent="0.2">
      <c r="A331" s="1">
        <v>156</v>
      </c>
      <c r="B331" s="1">
        <v>22</v>
      </c>
      <c r="C331" s="1">
        <v>15</v>
      </c>
      <c r="D331" s="1" t="s">
        <v>41</v>
      </c>
      <c r="E331" s="1" t="s">
        <v>19</v>
      </c>
    </row>
    <row r="332" spans="1:5" x14ac:dyDescent="0.2">
      <c r="A332" s="1">
        <v>362</v>
      </c>
      <c r="B332" s="1">
        <v>22</v>
      </c>
      <c r="C332" s="1">
        <v>13</v>
      </c>
      <c r="D332" s="1" t="s">
        <v>41</v>
      </c>
      <c r="E332" s="1" t="s">
        <v>22</v>
      </c>
    </row>
    <row r="333" spans="1:5" x14ac:dyDescent="0.2">
      <c r="A333" s="1">
        <v>133</v>
      </c>
      <c r="B333" s="1">
        <v>22</v>
      </c>
      <c r="C333" s="1">
        <v>14</v>
      </c>
      <c r="D333" s="1" t="s">
        <v>41</v>
      </c>
      <c r="E333" s="1" t="s">
        <v>21</v>
      </c>
    </row>
    <row r="334" spans="1:5" x14ac:dyDescent="0.2">
      <c r="A334" s="1">
        <v>354</v>
      </c>
      <c r="B334" s="1">
        <v>22</v>
      </c>
      <c r="C334" s="1">
        <v>21</v>
      </c>
      <c r="D334" s="1" t="s">
        <v>41</v>
      </c>
      <c r="E334" s="1" t="s">
        <v>11</v>
      </c>
    </row>
    <row r="335" spans="1:5" x14ac:dyDescent="0.2">
      <c r="A335" s="1">
        <v>65</v>
      </c>
      <c r="B335" s="1">
        <v>22</v>
      </c>
      <c r="C335" s="1">
        <v>18</v>
      </c>
      <c r="D335" s="1" t="s">
        <v>41</v>
      </c>
      <c r="E335" s="1" t="s">
        <v>10</v>
      </c>
    </row>
    <row r="336" spans="1:5" x14ac:dyDescent="0.2">
      <c r="A336" s="1">
        <v>16</v>
      </c>
      <c r="B336" s="1">
        <v>31</v>
      </c>
      <c r="C336" s="1">
        <v>18</v>
      </c>
      <c r="D336" s="1" t="s">
        <v>38</v>
      </c>
      <c r="E336" s="1" t="s">
        <v>10</v>
      </c>
    </row>
    <row r="337" spans="1:5" x14ac:dyDescent="0.2">
      <c r="A337" s="1">
        <v>30</v>
      </c>
      <c r="B337" s="1">
        <v>32</v>
      </c>
      <c r="C337" s="1">
        <v>14</v>
      </c>
      <c r="D337" s="1" t="s">
        <v>42</v>
      </c>
      <c r="E337" s="1" t="s">
        <v>21</v>
      </c>
    </row>
    <row r="338" spans="1:5" x14ac:dyDescent="0.2">
      <c r="A338" s="1">
        <v>464</v>
      </c>
      <c r="B338" s="1">
        <v>32</v>
      </c>
      <c r="C338" s="1">
        <v>7</v>
      </c>
      <c r="D338" s="1" t="s">
        <v>42</v>
      </c>
      <c r="E338" s="1" t="s">
        <v>13</v>
      </c>
    </row>
    <row r="339" spans="1:5" x14ac:dyDescent="0.2">
      <c r="A339" s="1">
        <v>221</v>
      </c>
      <c r="B339" s="1">
        <v>32</v>
      </c>
      <c r="C339" s="1">
        <v>5</v>
      </c>
      <c r="D339" s="1" t="s">
        <v>42</v>
      </c>
      <c r="E339" s="1" t="s">
        <v>20</v>
      </c>
    </row>
    <row r="340" spans="1:5" x14ac:dyDescent="0.2">
      <c r="A340" s="1">
        <v>2</v>
      </c>
      <c r="B340" s="1">
        <v>31</v>
      </c>
      <c r="C340" s="1">
        <v>22</v>
      </c>
      <c r="D340" s="1" t="s">
        <v>38</v>
      </c>
      <c r="E340" s="1" t="s">
        <v>27</v>
      </c>
    </row>
    <row r="341" spans="1:5" x14ac:dyDescent="0.2">
      <c r="A341" s="1">
        <v>6</v>
      </c>
      <c r="B341" s="1">
        <v>31</v>
      </c>
      <c r="C341" s="1">
        <v>6</v>
      </c>
      <c r="D341" s="1" t="s">
        <v>38</v>
      </c>
      <c r="E341" s="1" t="s">
        <v>23</v>
      </c>
    </row>
    <row r="342" spans="1:5" x14ac:dyDescent="0.2">
      <c r="A342" s="1">
        <v>8</v>
      </c>
      <c r="B342" s="1">
        <v>32</v>
      </c>
      <c r="C342" s="1">
        <v>15</v>
      </c>
      <c r="D342" s="1" t="s">
        <v>42</v>
      </c>
      <c r="E342" s="1" t="s">
        <v>19</v>
      </c>
    </row>
    <row r="343" spans="1:5" x14ac:dyDescent="0.2">
      <c r="A343" s="1">
        <v>2</v>
      </c>
      <c r="B343" s="1">
        <v>12</v>
      </c>
      <c r="C343" s="1">
        <v>17</v>
      </c>
      <c r="D343" s="1" t="s">
        <v>37</v>
      </c>
      <c r="E343" s="1" t="s">
        <v>43</v>
      </c>
    </row>
    <row r="344" spans="1:5" x14ac:dyDescent="0.2">
      <c r="A344" s="1">
        <v>20951</v>
      </c>
      <c r="B344" s="1">
        <v>13</v>
      </c>
      <c r="C344" s="1">
        <v>11</v>
      </c>
      <c r="D344" s="1" t="s">
        <v>44</v>
      </c>
      <c r="E344" s="1" t="s">
        <v>17</v>
      </c>
    </row>
    <row r="345" spans="1:5" x14ac:dyDescent="0.2">
      <c r="A345" s="1">
        <v>20839</v>
      </c>
      <c r="B345" s="1">
        <v>13</v>
      </c>
      <c r="C345" s="1">
        <v>10</v>
      </c>
      <c r="D345" s="1" t="s">
        <v>44</v>
      </c>
      <c r="E345" s="1" t="s">
        <v>16</v>
      </c>
    </row>
    <row r="346" spans="1:5" x14ac:dyDescent="0.2">
      <c r="A346" s="1">
        <v>17481</v>
      </c>
      <c r="B346" s="1">
        <v>13</v>
      </c>
      <c r="C346" s="1">
        <v>9</v>
      </c>
      <c r="D346" s="1" t="s">
        <v>44</v>
      </c>
      <c r="E346" s="1" t="s">
        <v>14</v>
      </c>
    </row>
    <row r="347" spans="1:5" x14ac:dyDescent="0.2">
      <c r="A347" s="1">
        <v>3011</v>
      </c>
      <c r="B347" s="1">
        <v>13</v>
      </c>
      <c r="C347" s="1">
        <v>8</v>
      </c>
      <c r="D347" s="1" t="s">
        <v>44</v>
      </c>
      <c r="E347" s="1" t="s">
        <v>8</v>
      </c>
    </row>
    <row r="348" spans="1:5" x14ac:dyDescent="0.2">
      <c r="A348" s="1">
        <v>7273</v>
      </c>
      <c r="B348" s="1">
        <v>13</v>
      </c>
      <c r="C348" s="1">
        <v>4</v>
      </c>
      <c r="D348" s="1" t="s">
        <v>44</v>
      </c>
      <c r="E348" s="1" t="s">
        <v>15</v>
      </c>
    </row>
    <row r="349" spans="1:5" x14ac:dyDescent="0.2">
      <c r="A349" s="1">
        <v>6977</v>
      </c>
      <c r="B349" s="1">
        <v>13</v>
      </c>
      <c r="C349" s="1">
        <v>12</v>
      </c>
      <c r="D349" s="1" t="s">
        <v>44</v>
      </c>
      <c r="E349" s="1" t="s">
        <v>12</v>
      </c>
    </row>
    <row r="350" spans="1:5" x14ac:dyDescent="0.2">
      <c r="A350" s="1">
        <v>563</v>
      </c>
      <c r="B350" s="1">
        <v>13</v>
      </c>
      <c r="C350" s="1">
        <v>7</v>
      </c>
      <c r="D350" s="1" t="s">
        <v>44</v>
      </c>
      <c r="E350" s="1" t="s">
        <v>13</v>
      </c>
    </row>
    <row r="351" spans="1:5" x14ac:dyDescent="0.2">
      <c r="A351" s="1">
        <v>2</v>
      </c>
      <c r="B351" s="1">
        <v>32</v>
      </c>
      <c r="C351" s="1">
        <v>18</v>
      </c>
      <c r="D351" s="1" t="s">
        <v>42</v>
      </c>
      <c r="E351" s="1" t="s">
        <v>10</v>
      </c>
    </row>
    <row r="352" spans="1:5" x14ac:dyDescent="0.2">
      <c r="A352" s="1">
        <v>2792</v>
      </c>
      <c r="B352" s="1">
        <v>13</v>
      </c>
      <c r="C352" s="1">
        <v>5</v>
      </c>
      <c r="D352" s="1" t="s">
        <v>44</v>
      </c>
      <c r="E352" s="1" t="s">
        <v>20</v>
      </c>
    </row>
    <row r="353" spans="1:5" x14ac:dyDescent="0.2">
      <c r="A353" s="1">
        <v>1257</v>
      </c>
      <c r="B353" s="1">
        <v>13</v>
      </c>
      <c r="C353" s="1">
        <v>3</v>
      </c>
      <c r="D353" s="1" t="s">
        <v>44</v>
      </c>
      <c r="E353" s="1" t="s">
        <v>9</v>
      </c>
    </row>
    <row r="354" spans="1:5" x14ac:dyDescent="0.2">
      <c r="A354" s="1">
        <v>78</v>
      </c>
      <c r="B354" s="1">
        <v>13</v>
      </c>
      <c r="C354" s="1">
        <v>2</v>
      </c>
      <c r="D354" s="1" t="s">
        <v>44</v>
      </c>
      <c r="E354" s="1" t="s">
        <v>6</v>
      </c>
    </row>
    <row r="355" spans="1:5" x14ac:dyDescent="0.2">
      <c r="A355" s="1">
        <v>3145</v>
      </c>
      <c r="B355" s="1">
        <v>13</v>
      </c>
      <c r="C355" s="1">
        <v>13</v>
      </c>
      <c r="D355" s="1" t="s">
        <v>44</v>
      </c>
      <c r="E355" s="1" t="s">
        <v>22</v>
      </c>
    </row>
    <row r="356" spans="1:5" x14ac:dyDescent="0.2">
      <c r="A356" s="1">
        <v>3606</v>
      </c>
      <c r="B356" s="1">
        <v>13</v>
      </c>
      <c r="C356" s="1">
        <v>21</v>
      </c>
      <c r="D356" s="1" t="s">
        <v>44</v>
      </c>
      <c r="E356" s="1" t="s">
        <v>11</v>
      </c>
    </row>
    <row r="357" spans="1:5" x14ac:dyDescent="0.2">
      <c r="A357" s="1">
        <v>1275</v>
      </c>
      <c r="B357" s="1">
        <v>13</v>
      </c>
      <c r="C357" s="1">
        <v>14</v>
      </c>
      <c r="D357" s="1" t="s">
        <v>44</v>
      </c>
      <c r="E357" s="1" t="s">
        <v>21</v>
      </c>
    </row>
    <row r="358" spans="1:5" x14ac:dyDescent="0.2">
      <c r="A358" s="1">
        <v>369</v>
      </c>
      <c r="B358" s="1">
        <v>13</v>
      </c>
      <c r="C358" s="1">
        <v>15</v>
      </c>
      <c r="D358" s="1" t="s">
        <v>44</v>
      </c>
      <c r="E358" s="1" t="s">
        <v>19</v>
      </c>
    </row>
    <row r="359" spans="1:5" x14ac:dyDescent="0.2">
      <c r="A359" s="1">
        <v>242</v>
      </c>
      <c r="B359" s="1">
        <v>13</v>
      </c>
      <c r="C359" s="1">
        <v>20</v>
      </c>
      <c r="D359" s="1" t="s">
        <v>44</v>
      </c>
      <c r="E359" s="1" t="s">
        <v>18</v>
      </c>
    </row>
    <row r="360" spans="1:5" x14ac:dyDescent="0.2">
      <c r="A360" s="1">
        <v>51</v>
      </c>
      <c r="B360" s="1">
        <v>13</v>
      </c>
      <c r="C360" s="1">
        <v>22</v>
      </c>
      <c r="D360" s="1" t="s">
        <v>44</v>
      </c>
      <c r="E360" s="1" t="s">
        <v>27</v>
      </c>
    </row>
    <row r="361" spans="1:5" x14ac:dyDescent="0.2">
      <c r="A361" s="1">
        <v>183</v>
      </c>
      <c r="B361" s="1">
        <v>13</v>
      </c>
      <c r="C361" s="1">
        <v>19</v>
      </c>
      <c r="D361" s="1" t="s">
        <v>44</v>
      </c>
      <c r="E361" s="1" t="s">
        <v>7</v>
      </c>
    </row>
    <row r="362" spans="1:5" x14ac:dyDescent="0.2">
      <c r="A362" s="1">
        <v>18</v>
      </c>
      <c r="B362" s="1">
        <v>30</v>
      </c>
      <c r="C362" s="1">
        <v>18</v>
      </c>
      <c r="D362" s="1" t="s">
        <v>40</v>
      </c>
      <c r="E362" s="1" t="s">
        <v>10</v>
      </c>
    </row>
    <row r="363" spans="1:5" x14ac:dyDescent="0.2">
      <c r="A363" s="1">
        <v>2</v>
      </c>
      <c r="B363" s="1">
        <v>31</v>
      </c>
      <c r="C363" s="1">
        <v>17</v>
      </c>
      <c r="D363" s="1" t="s">
        <v>38</v>
      </c>
      <c r="E363" s="1" t="s">
        <v>43</v>
      </c>
    </row>
    <row r="364" spans="1:5" x14ac:dyDescent="0.2">
      <c r="A364" s="1">
        <v>16598</v>
      </c>
      <c r="B364" s="1">
        <v>7</v>
      </c>
      <c r="C364" s="1">
        <v>11</v>
      </c>
      <c r="D364" s="1" t="s">
        <v>45</v>
      </c>
      <c r="E364" s="1" t="s">
        <v>17</v>
      </c>
    </row>
    <row r="365" spans="1:5" x14ac:dyDescent="0.2">
      <c r="A365" s="1">
        <v>11321</v>
      </c>
      <c r="B365" s="1">
        <v>7</v>
      </c>
      <c r="C365" s="1">
        <v>9</v>
      </c>
      <c r="D365" s="1" t="s">
        <v>45</v>
      </c>
      <c r="E365" s="1" t="s">
        <v>14</v>
      </c>
    </row>
    <row r="366" spans="1:5" x14ac:dyDescent="0.2">
      <c r="A366" s="1">
        <v>11844</v>
      </c>
      <c r="B366" s="1">
        <v>7</v>
      </c>
      <c r="C366" s="1">
        <v>12</v>
      </c>
      <c r="D366" s="1" t="s">
        <v>45</v>
      </c>
      <c r="E366" s="1" t="s">
        <v>12</v>
      </c>
    </row>
    <row r="367" spans="1:5" x14ac:dyDescent="0.2">
      <c r="A367" s="1">
        <v>851</v>
      </c>
      <c r="B367" s="1">
        <v>7</v>
      </c>
      <c r="C367" s="1">
        <v>4</v>
      </c>
      <c r="D367" s="1" t="s">
        <v>45</v>
      </c>
      <c r="E367" s="1" t="s">
        <v>15</v>
      </c>
    </row>
    <row r="368" spans="1:5" x14ac:dyDescent="0.2">
      <c r="A368" s="1">
        <v>45441</v>
      </c>
      <c r="B368" s="1">
        <v>7</v>
      </c>
      <c r="C368" s="1">
        <v>10</v>
      </c>
      <c r="D368" s="1" t="s">
        <v>45</v>
      </c>
      <c r="E368" s="1" t="s">
        <v>16</v>
      </c>
    </row>
    <row r="369" spans="1:5" x14ac:dyDescent="0.2">
      <c r="A369" s="1">
        <v>19</v>
      </c>
      <c r="B369" s="1">
        <v>13</v>
      </c>
      <c r="C369" s="1">
        <v>18</v>
      </c>
      <c r="D369" s="1" t="s">
        <v>44</v>
      </c>
      <c r="E369" s="1" t="s">
        <v>10</v>
      </c>
    </row>
    <row r="370" spans="1:5" x14ac:dyDescent="0.2">
      <c r="A370" s="1">
        <v>21</v>
      </c>
      <c r="B370" s="1">
        <v>7</v>
      </c>
      <c r="C370" s="1">
        <v>3</v>
      </c>
      <c r="D370" s="1" t="s">
        <v>45</v>
      </c>
      <c r="E370" s="1" t="s">
        <v>9</v>
      </c>
    </row>
    <row r="371" spans="1:5" x14ac:dyDescent="0.2">
      <c r="A371" s="1">
        <v>5004</v>
      </c>
      <c r="B371" s="1">
        <v>7</v>
      </c>
      <c r="C371" s="1">
        <v>8</v>
      </c>
      <c r="D371" s="1" t="s">
        <v>45</v>
      </c>
      <c r="E371" s="1" t="s">
        <v>8</v>
      </c>
    </row>
    <row r="372" spans="1:5" x14ac:dyDescent="0.2">
      <c r="A372" s="1">
        <v>470</v>
      </c>
      <c r="B372" s="1">
        <v>7</v>
      </c>
      <c r="C372" s="1">
        <v>20</v>
      </c>
      <c r="D372" s="1" t="s">
        <v>45</v>
      </c>
      <c r="E372" s="1" t="s">
        <v>18</v>
      </c>
    </row>
    <row r="373" spans="1:5" x14ac:dyDescent="0.2">
      <c r="A373" s="1">
        <v>644</v>
      </c>
      <c r="B373" s="1">
        <v>7</v>
      </c>
      <c r="C373" s="1">
        <v>13</v>
      </c>
      <c r="D373" s="1" t="s">
        <v>45</v>
      </c>
      <c r="E373" s="1" t="s">
        <v>22</v>
      </c>
    </row>
    <row r="374" spans="1:5" x14ac:dyDescent="0.2">
      <c r="A374" s="1">
        <v>471</v>
      </c>
      <c r="B374" s="1">
        <v>7</v>
      </c>
      <c r="C374" s="1">
        <v>14</v>
      </c>
      <c r="D374" s="1" t="s">
        <v>45</v>
      </c>
      <c r="E374" s="1" t="s">
        <v>21</v>
      </c>
    </row>
    <row r="375" spans="1:5" x14ac:dyDescent="0.2">
      <c r="A375" s="1">
        <v>39</v>
      </c>
      <c r="B375" s="1">
        <v>7</v>
      </c>
      <c r="C375" s="1">
        <v>5</v>
      </c>
      <c r="D375" s="1" t="s">
        <v>45</v>
      </c>
      <c r="E375" s="1" t="s">
        <v>20</v>
      </c>
    </row>
    <row r="376" spans="1:5" x14ac:dyDescent="0.2">
      <c r="A376" s="1">
        <v>130</v>
      </c>
      <c r="B376" s="1">
        <v>7</v>
      </c>
      <c r="C376" s="1">
        <v>21</v>
      </c>
      <c r="D376" s="1" t="s">
        <v>45</v>
      </c>
      <c r="E376" s="1" t="s">
        <v>11</v>
      </c>
    </row>
    <row r="377" spans="1:5" x14ac:dyDescent="0.2">
      <c r="A377" s="1">
        <v>668</v>
      </c>
      <c r="B377" s="1">
        <v>7</v>
      </c>
      <c r="C377" s="1">
        <v>15</v>
      </c>
      <c r="D377" s="1" t="s">
        <v>45</v>
      </c>
      <c r="E377" s="1" t="s">
        <v>19</v>
      </c>
    </row>
    <row r="378" spans="1:5" x14ac:dyDescent="0.2">
      <c r="A378" s="1">
        <v>1</v>
      </c>
      <c r="B378" s="1">
        <v>13</v>
      </c>
      <c r="C378" s="1">
        <v>23</v>
      </c>
      <c r="D378" s="1" t="s">
        <v>44</v>
      </c>
      <c r="E378" s="1" t="s">
        <v>25</v>
      </c>
    </row>
    <row r="379" spans="1:5" x14ac:dyDescent="0.2">
      <c r="A379" s="1">
        <v>43672</v>
      </c>
      <c r="B379" s="1">
        <v>21</v>
      </c>
      <c r="C379" s="1">
        <v>10</v>
      </c>
      <c r="D379" s="1" t="s">
        <v>46</v>
      </c>
      <c r="E379" s="1" t="s">
        <v>16</v>
      </c>
    </row>
    <row r="380" spans="1:5" x14ac:dyDescent="0.2">
      <c r="A380" s="1">
        <v>213</v>
      </c>
      <c r="B380" s="1">
        <v>21</v>
      </c>
      <c r="C380" s="1">
        <v>21</v>
      </c>
      <c r="D380" s="1" t="s">
        <v>46</v>
      </c>
      <c r="E380" s="1" t="s">
        <v>11</v>
      </c>
    </row>
    <row r="381" spans="1:5" x14ac:dyDescent="0.2">
      <c r="A381" s="1">
        <v>50390</v>
      </c>
      <c r="B381" s="1">
        <v>4</v>
      </c>
      <c r="C381" s="1">
        <v>10</v>
      </c>
      <c r="D381" s="1" t="s">
        <v>47</v>
      </c>
      <c r="E381" s="1" t="s">
        <v>16</v>
      </c>
    </row>
    <row r="382" spans="1:5" x14ac:dyDescent="0.2">
      <c r="A382" s="1">
        <v>224</v>
      </c>
      <c r="B382" s="1">
        <v>4</v>
      </c>
      <c r="C382" s="1">
        <v>21</v>
      </c>
      <c r="D382" s="1" t="s">
        <v>47</v>
      </c>
      <c r="E382" s="1" t="s">
        <v>11</v>
      </c>
    </row>
    <row r="383" spans="1:5" x14ac:dyDescent="0.2">
      <c r="A383" s="1">
        <v>969</v>
      </c>
      <c r="B383" s="1">
        <v>21</v>
      </c>
      <c r="C383" s="1">
        <v>19</v>
      </c>
      <c r="D383" s="1" t="s">
        <v>46</v>
      </c>
      <c r="E383" s="1" t="s">
        <v>7</v>
      </c>
    </row>
    <row r="384" spans="1:5" x14ac:dyDescent="0.2">
      <c r="A384" s="1">
        <v>486</v>
      </c>
      <c r="B384" s="1">
        <v>8</v>
      </c>
      <c r="C384" s="1">
        <v>19</v>
      </c>
      <c r="D384" s="1" t="s">
        <v>48</v>
      </c>
      <c r="E384" s="1" t="s">
        <v>7</v>
      </c>
    </row>
    <row r="385" spans="1:5" x14ac:dyDescent="0.2">
      <c r="A385" s="1">
        <v>37827</v>
      </c>
      <c r="B385" s="1">
        <v>21</v>
      </c>
      <c r="C385" s="1">
        <v>11</v>
      </c>
      <c r="D385" s="1" t="s">
        <v>46</v>
      </c>
      <c r="E385" s="1" t="s">
        <v>17</v>
      </c>
    </row>
    <row r="386" spans="1:5" x14ac:dyDescent="0.2">
      <c r="A386" s="1">
        <v>7115</v>
      </c>
      <c r="B386" s="1">
        <v>21</v>
      </c>
      <c r="C386" s="1">
        <v>12</v>
      </c>
      <c r="D386" s="1" t="s">
        <v>46</v>
      </c>
      <c r="E386" s="1" t="s">
        <v>12</v>
      </c>
    </row>
    <row r="387" spans="1:5" x14ac:dyDescent="0.2">
      <c r="A387" s="1">
        <v>10102</v>
      </c>
      <c r="B387" s="1">
        <v>8</v>
      </c>
      <c r="C387" s="1">
        <v>9</v>
      </c>
      <c r="D387" s="1" t="s">
        <v>48</v>
      </c>
      <c r="E387" s="1" t="s">
        <v>14</v>
      </c>
    </row>
    <row r="388" spans="1:5" x14ac:dyDescent="0.2">
      <c r="A388" s="1">
        <v>12958</v>
      </c>
      <c r="B388" s="1">
        <v>8</v>
      </c>
      <c r="C388" s="1">
        <v>11</v>
      </c>
      <c r="D388" s="1" t="s">
        <v>48</v>
      </c>
      <c r="E388" s="1" t="s">
        <v>17</v>
      </c>
    </row>
    <row r="389" spans="1:5" x14ac:dyDescent="0.2">
      <c r="A389" s="1">
        <v>22923</v>
      </c>
      <c r="B389" s="1">
        <v>4</v>
      </c>
      <c r="C389" s="1">
        <v>11</v>
      </c>
      <c r="D389" s="1" t="s">
        <v>47</v>
      </c>
      <c r="E389" s="1" t="s">
        <v>17</v>
      </c>
    </row>
    <row r="390" spans="1:5" x14ac:dyDescent="0.2">
      <c r="A390" s="1">
        <v>11827</v>
      </c>
      <c r="B390" s="1">
        <v>4</v>
      </c>
      <c r="C390" s="1">
        <v>9</v>
      </c>
      <c r="D390" s="1" t="s">
        <v>47</v>
      </c>
      <c r="E390" s="1" t="s">
        <v>14</v>
      </c>
    </row>
    <row r="391" spans="1:5" x14ac:dyDescent="0.2">
      <c r="A391" s="1">
        <v>25875</v>
      </c>
      <c r="B391" s="1">
        <v>21</v>
      </c>
      <c r="C391" s="1">
        <v>9</v>
      </c>
      <c r="D391" s="1" t="s">
        <v>46</v>
      </c>
      <c r="E391" s="1" t="s">
        <v>14</v>
      </c>
    </row>
    <row r="392" spans="1:5" x14ac:dyDescent="0.2">
      <c r="A392" s="1">
        <v>9788</v>
      </c>
      <c r="B392" s="1">
        <v>21</v>
      </c>
      <c r="C392" s="1">
        <v>8</v>
      </c>
      <c r="D392" s="1" t="s">
        <v>46</v>
      </c>
      <c r="E392" s="1" t="s">
        <v>8</v>
      </c>
    </row>
    <row r="393" spans="1:5" x14ac:dyDescent="0.2">
      <c r="A393" s="1">
        <v>13947</v>
      </c>
      <c r="B393" s="1">
        <v>8</v>
      </c>
      <c r="C393" s="1">
        <v>8</v>
      </c>
      <c r="D393" s="1" t="s">
        <v>48</v>
      </c>
      <c r="E393" s="1" t="s">
        <v>8</v>
      </c>
    </row>
    <row r="394" spans="1:5" x14ac:dyDescent="0.2">
      <c r="A394" s="1">
        <v>5927</v>
      </c>
      <c r="B394" s="1">
        <v>4</v>
      </c>
      <c r="C394" s="1">
        <v>8</v>
      </c>
      <c r="D394" s="1" t="s">
        <v>47</v>
      </c>
      <c r="E394" s="1" t="s">
        <v>8</v>
      </c>
    </row>
    <row r="395" spans="1:5" x14ac:dyDescent="0.2">
      <c r="A395" s="1">
        <v>7104</v>
      </c>
      <c r="B395" s="1">
        <v>4</v>
      </c>
      <c r="C395" s="1">
        <v>12</v>
      </c>
      <c r="D395" s="1" t="s">
        <v>47</v>
      </c>
      <c r="E395" s="1" t="s">
        <v>12</v>
      </c>
    </row>
    <row r="396" spans="1:5" x14ac:dyDescent="0.2">
      <c r="A396" s="1">
        <v>18222</v>
      </c>
      <c r="B396" s="1">
        <v>21</v>
      </c>
      <c r="C396" s="1">
        <v>4</v>
      </c>
      <c r="D396" s="1" t="s">
        <v>46</v>
      </c>
      <c r="E396" s="1" t="s">
        <v>15</v>
      </c>
    </row>
    <row r="397" spans="1:5" x14ac:dyDescent="0.2">
      <c r="A397" s="1">
        <v>20829</v>
      </c>
      <c r="B397" s="1">
        <v>8</v>
      </c>
      <c r="C397" s="1">
        <v>12</v>
      </c>
      <c r="D397" s="1" t="s">
        <v>48</v>
      </c>
      <c r="E397" s="1" t="s">
        <v>12</v>
      </c>
    </row>
    <row r="398" spans="1:5" x14ac:dyDescent="0.2">
      <c r="A398" s="1">
        <v>51770</v>
      </c>
      <c r="B398" s="1">
        <v>8</v>
      </c>
      <c r="C398" s="1">
        <v>10</v>
      </c>
      <c r="D398" s="1" t="s">
        <v>48</v>
      </c>
      <c r="E398" s="1" t="s">
        <v>16</v>
      </c>
    </row>
    <row r="399" spans="1:5" x14ac:dyDescent="0.2">
      <c r="A399" s="1">
        <v>465</v>
      </c>
      <c r="B399" s="1">
        <v>4</v>
      </c>
      <c r="C399" s="1">
        <v>19</v>
      </c>
      <c r="D399" s="1" t="s">
        <v>47</v>
      </c>
      <c r="E399" s="1" t="s">
        <v>7</v>
      </c>
    </row>
    <row r="400" spans="1:5" x14ac:dyDescent="0.2">
      <c r="A400" s="1">
        <v>11030</v>
      </c>
      <c r="B400" s="1">
        <v>4</v>
      </c>
      <c r="C400" s="1">
        <v>4</v>
      </c>
      <c r="D400" s="1" t="s">
        <v>47</v>
      </c>
      <c r="E400" s="1" t="s">
        <v>15</v>
      </c>
    </row>
    <row r="401" spans="1:5" x14ac:dyDescent="0.2">
      <c r="A401" s="1">
        <v>49</v>
      </c>
      <c r="B401" s="1">
        <v>4</v>
      </c>
      <c r="C401" s="1">
        <v>18</v>
      </c>
      <c r="D401" s="1" t="s">
        <v>47</v>
      </c>
      <c r="E401" s="1" t="s">
        <v>10</v>
      </c>
    </row>
    <row r="402" spans="1:5" x14ac:dyDescent="0.2">
      <c r="A402" s="1">
        <v>1911</v>
      </c>
      <c r="B402" s="1">
        <v>4</v>
      </c>
      <c r="C402" s="1">
        <v>13</v>
      </c>
      <c r="D402" s="1" t="s">
        <v>47</v>
      </c>
      <c r="E402" s="1" t="s">
        <v>22</v>
      </c>
    </row>
    <row r="403" spans="1:5" x14ac:dyDescent="0.2">
      <c r="A403" s="1">
        <v>2470</v>
      </c>
      <c r="B403" s="1">
        <v>4</v>
      </c>
      <c r="C403" s="1">
        <v>3</v>
      </c>
      <c r="D403" s="1" t="s">
        <v>47</v>
      </c>
      <c r="E403" s="1" t="s">
        <v>9</v>
      </c>
    </row>
    <row r="404" spans="1:5" x14ac:dyDescent="0.2">
      <c r="A404" s="1">
        <v>585</v>
      </c>
      <c r="B404" s="1">
        <v>4</v>
      </c>
      <c r="C404" s="1">
        <v>15</v>
      </c>
      <c r="D404" s="1" t="s">
        <v>47</v>
      </c>
      <c r="E404" s="1" t="s">
        <v>19</v>
      </c>
    </row>
    <row r="405" spans="1:5" x14ac:dyDescent="0.2">
      <c r="A405" s="1">
        <v>2507</v>
      </c>
      <c r="B405" s="1">
        <v>8</v>
      </c>
      <c r="C405" s="1">
        <v>4</v>
      </c>
      <c r="D405" s="1" t="s">
        <v>48</v>
      </c>
      <c r="E405" s="1" t="s">
        <v>15</v>
      </c>
    </row>
    <row r="406" spans="1:5" x14ac:dyDescent="0.2">
      <c r="A406" s="1">
        <v>4185</v>
      </c>
      <c r="B406" s="1">
        <v>21</v>
      </c>
      <c r="C406" s="1">
        <v>13</v>
      </c>
      <c r="D406" s="1" t="s">
        <v>46</v>
      </c>
      <c r="E406" s="1" t="s">
        <v>22</v>
      </c>
    </row>
    <row r="407" spans="1:5" x14ac:dyDescent="0.2">
      <c r="A407" s="1">
        <v>1395</v>
      </c>
      <c r="B407" s="1">
        <v>21</v>
      </c>
      <c r="C407" s="1">
        <v>15</v>
      </c>
      <c r="D407" s="1" t="s">
        <v>46</v>
      </c>
      <c r="E407" s="1" t="s">
        <v>19</v>
      </c>
    </row>
    <row r="408" spans="1:5" x14ac:dyDescent="0.2">
      <c r="A408" s="1">
        <v>5215</v>
      </c>
      <c r="B408" s="1">
        <v>21</v>
      </c>
      <c r="C408" s="1">
        <v>3</v>
      </c>
      <c r="D408" s="1" t="s">
        <v>46</v>
      </c>
      <c r="E408" s="1" t="s">
        <v>9</v>
      </c>
    </row>
    <row r="409" spans="1:5" x14ac:dyDescent="0.2">
      <c r="A409" s="1">
        <v>1064</v>
      </c>
      <c r="B409" s="1">
        <v>21</v>
      </c>
      <c r="C409" s="1">
        <v>14</v>
      </c>
      <c r="D409" s="1" t="s">
        <v>46</v>
      </c>
      <c r="E409" s="1" t="s">
        <v>21</v>
      </c>
    </row>
    <row r="410" spans="1:5" x14ac:dyDescent="0.2">
      <c r="A410" s="1">
        <v>1286</v>
      </c>
      <c r="B410" s="1">
        <v>8</v>
      </c>
      <c r="C410" s="1">
        <v>20</v>
      </c>
      <c r="D410" s="1" t="s">
        <v>48</v>
      </c>
      <c r="E410" s="1" t="s">
        <v>18</v>
      </c>
    </row>
    <row r="411" spans="1:5" x14ac:dyDescent="0.2">
      <c r="A411" s="1">
        <v>336</v>
      </c>
      <c r="B411" s="1">
        <v>4</v>
      </c>
      <c r="C411" s="1">
        <v>20</v>
      </c>
      <c r="D411" s="1" t="s">
        <v>47</v>
      </c>
      <c r="E411" s="1" t="s">
        <v>18</v>
      </c>
    </row>
    <row r="412" spans="1:5" x14ac:dyDescent="0.2">
      <c r="A412" s="1">
        <v>4926</v>
      </c>
      <c r="B412" s="1">
        <v>4</v>
      </c>
      <c r="C412" s="1">
        <v>5</v>
      </c>
      <c r="D412" s="1" t="s">
        <v>47</v>
      </c>
      <c r="E412" s="1" t="s">
        <v>20</v>
      </c>
    </row>
    <row r="413" spans="1:5" x14ac:dyDescent="0.2">
      <c r="A413" s="1">
        <v>1079</v>
      </c>
      <c r="B413" s="1">
        <v>4</v>
      </c>
      <c r="C413" s="1">
        <v>7</v>
      </c>
      <c r="D413" s="1" t="s">
        <v>47</v>
      </c>
      <c r="E413" s="1" t="s">
        <v>13</v>
      </c>
    </row>
    <row r="414" spans="1:5" x14ac:dyDescent="0.2">
      <c r="A414" s="1">
        <v>235</v>
      </c>
      <c r="B414" s="1">
        <v>8</v>
      </c>
      <c r="C414" s="1">
        <v>3</v>
      </c>
      <c r="D414" s="1" t="s">
        <v>48</v>
      </c>
      <c r="E414" s="1" t="s">
        <v>9</v>
      </c>
    </row>
    <row r="415" spans="1:5" x14ac:dyDescent="0.2">
      <c r="A415" s="1">
        <v>290</v>
      </c>
      <c r="B415" s="1">
        <v>8</v>
      </c>
      <c r="C415" s="1">
        <v>21</v>
      </c>
      <c r="D415" s="1" t="s">
        <v>48</v>
      </c>
      <c r="E415" s="1" t="s">
        <v>11</v>
      </c>
    </row>
    <row r="416" spans="1:5" x14ac:dyDescent="0.2">
      <c r="A416" s="1">
        <v>1955</v>
      </c>
      <c r="B416" s="1">
        <v>8</v>
      </c>
      <c r="C416" s="1">
        <v>13</v>
      </c>
      <c r="D416" s="1" t="s">
        <v>48</v>
      </c>
      <c r="E416" s="1" t="s">
        <v>22</v>
      </c>
    </row>
    <row r="417" spans="1:5" x14ac:dyDescent="0.2">
      <c r="A417" s="1">
        <v>645</v>
      </c>
      <c r="B417" s="1">
        <v>8</v>
      </c>
      <c r="C417" s="1">
        <v>14</v>
      </c>
      <c r="D417" s="1" t="s">
        <v>48</v>
      </c>
      <c r="E417" s="1" t="s">
        <v>21</v>
      </c>
    </row>
    <row r="418" spans="1:5" x14ac:dyDescent="0.2">
      <c r="A418" s="1">
        <v>562</v>
      </c>
      <c r="B418" s="1">
        <v>4</v>
      </c>
      <c r="C418" s="1">
        <v>14</v>
      </c>
      <c r="D418" s="1" t="s">
        <v>47</v>
      </c>
      <c r="E418" s="1" t="s">
        <v>21</v>
      </c>
    </row>
    <row r="419" spans="1:5" x14ac:dyDescent="0.2">
      <c r="A419" s="1">
        <v>679</v>
      </c>
      <c r="B419" s="1">
        <v>8</v>
      </c>
      <c r="C419" s="1">
        <v>5</v>
      </c>
      <c r="D419" s="1" t="s">
        <v>48</v>
      </c>
      <c r="E419" s="1" t="s">
        <v>20</v>
      </c>
    </row>
    <row r="420" spans="1:5" x14ac:dyDescent="0.2">
      <c r="A420" s="1">
        <v>145</v>
      </c>
      <c r="B420" s="1">
        <v>8</v>
      </c>
      <c r="C420" s="1">
        <v>7</v>
      </c>
      <c r="D420" s="1" t="s">
        <v>48</v>
      </c>
      <c r="E420" s="1" t="s">
        <v>13</v>
      </c>
    </row>
    <row r="421" spans="1:5" x14ac:dyDescent="0.2">
      <c r="A421" s="1">
        <v>323</v>
      </c>
      <c r="B421" s="1">
        <v>8</v>
      </c>
      <c r="C421" s="1">
        <v>15</v>
      </c>
      <c r="D421" s="1" t="s">
        <v>48</v>
      </c>
      <c r="E421" s="1" t="s">
        <v>19</v>
      </c>
    </row>
    <row r="422" spans="1:5" x14ac:dyDescent="0.2">
      <c r="A422" s="1">
        <v>581</v>
      </c>
      <c r="B422" s="1">
        <v>21</v>
      </c>
      <c r="C422" s="1">
        <v>20</v>
      </c>
      <c r="D422" s="1" t="s">
        <v>46</v>
      </c>
      <c r="E422" s="1" t="s">
        <v>18</v>
      </c>
    </row>
    <row r="423" spans="1:5" x14ac:dyDescent="0.2">
      <c r="A423" s="1">
        <v>26</v>
      </c>
      <c r="B423" s="1">
        <v>8</v>
      </c>
      <c r="C423" s="1">
        <v>2</v>
      </c>
      <c r="D423" s="1" t="s">
        <v>48</v>
      </c>
      <c r="E423" s="1" t="s">
        <v>6</v>
      </c>
    </row>
    <row r="424" spans="1:5" x14ac:dyDescent="0.2">
      <c r="A424" s="1">
        <v>5235</v>
      </c>
      <c r="B424" s="1">
        <v>21</v>
      </c>
      <c r="C424" s="1">
        <v>7</v>
      </c>
      <c r="D424" s="1" t="s">
        <v>46</v>
      </c>
      <c r="E424" s="1" t="s">
        <v>13</v>
      </c>
    </row>
    <row r="425" spans="1:5" x14ac:dyDescent="0.2">
      <c r="A425" s="1">
        <v>8758</v>
      </c>
      <c r="B425" s="1">
        <v>21</v>
      </c>
      <c r="C425" s="1">
        <v>5</v>
      </c>
      <c r="D425" s="1" t="s">
        <v>46</v>
      </c>
      <c r="E425" s="1" t="s">
        <v>20</v>
      </c>
    </row>
    <row r="426" spans="1:5" x14ac:dyDescent="0.2">
      <c r="A426" s="1">
        <v>18</v>
      </c>
      <c r="B426" s="1">
        <v>7</v>
      </c>
      <c r="C426" s="1">
        <v>6</v>
      </c>
      <c r="D426" s="1" t="s">
        <v>45</v>
      </c>
      <c r="E426" s="1" t="s">
        <v>23</v>
      </c>
    </row>
    <row r="427" spans="1:5" x14ac:dyDescent="0.2">
      <c r="A427" s="1">
        <v>544</v>
      </c>
      <c r="B427" s="1">
        <v>4</v>
      </c>
      <c r="C427" s="1">
        <v>2</v>
      </c>
      <c r="D427" s="1" t="s">
        <v>47</v>
      </c>
      <c r="E427" s="1" t="s">
        <v>6</v>
      </c>
    </row>
    <row r="428" spans="1:5" x14ac:dyDescent="0.2">
      <c r="A428" s="1">
        <v>1549</v>
      </c>
      <c r="B428" s="1">
        <v>21</v>
      </c>
      <c r="C428" s="1">
        <v>2</v>
      </c>
      <c r="D428" s="1" t="s">
        <v>46</v>
      </c>
      <c r="E428" s="1" t="s">
        <v>6</v>
      </c>
    </row>
    <row r="429" spans="1:5" x14ac:dyDescent="0.2">
      <c r="A429" s="1">
        <v>158</v>
      </c>
      <c r="B429" s="1">
        <v>21</v>
      </c>
      <c r="C429" s="1">
        <v>6</v>
      </c>
      <c r="D429" s="1" t="s">
        <v>46</v>
      </c>
      <c r="E429" s="1" t="s">
        <v>23</v>
      </c>
    </row>
    <row r="430" spans="1:5" x14ac:dyDescent="0.2">
      <c r="A430" s="1">
        <v>133</v>
      </c>
      <c r="B430" s="1">
        <v>7</v>
      </c>
      <c r="C430" s="1">
        <v>18</v>
      </c>
      <c r="D430" s="1" t="s">
        <v>45</v>
      </c>
      <c r="E430" s="1" t="s">
        <v>10</v>
      </c>
    </row>
    <row r="431" spans="1:5" x14ac:dyDescent="0.2">
      <c r="A431" s="1">
        <v>303</v>
      </c>
      <c r="B431" s="1">
        <v>7</v>
      </c>
      <c r="C431" s="1">
        <v>19</v>
      </c>
      <c r="D431" s="1" t="s">
        <v>45</v>
      </c>
      <c r="E431" s="1" t="s">
        <v>7</v>
      </c>
    </row>
    <row r="432" spans="1:5" x14ac:dyDescent="0.2">
      <c r="A432" s="1">
        <v>54</v>
      </c>
      <c r="B432" s="1">
        <v>21</v>
      </c>
      <c r="C432" s="1">
        <v>18</v>
      </c>
      <c r="D432" s="1" t="s">
        <v>46</v>
      </c>
      <c r="E432" s="1" t="s">
        <v>10</v>
      </c>
    </row>
    <row r="433" spans="1:5" x14ac:dyDescent="0.2">
      <c r="A433" s="1">
        <v>63</v>
      </c>
      <c r="B433" s="1">
        <v>8</v>
      </c>
      <c r="C433" s="1">
        <v>18</v>
      </c>
      <c r="D433" s="1" t="s">
        <v>48</v>
      </c>
      <c r="E433" s="1" t="s">
        <v>10</v>
      </c>
    </row>
    <row r="434" spans="1:5" x14ac:dyDescent="0.2">
      <c r="A434" s="1">
        <v>37500</v>
      </c>
      <c r="B434" s="1">
        <v>6</v>
      </c>
      <c r="C434" s="1">
        <v>10</v>
      </c>
      <c r="D434" s="1" t="s">
        <v>49</v>
      </c>
      <c r="E434" s="1" t="s">
        <v>16</v>
      </c>
    </row>
    <row r="435" spans="1:5" x14ac:dyDescent="0.2">
      <c r="A435" s="1">
        <v>5820</v>
      </c>
      <c r="B435" s="1">
        <v>6</v>
      </c>
      <c r="C435" s="1">
        <v>11</v>
      </c>
      <c r="D435" s="1" t="s">
        <v>49</v>
      </c>
      <c r="E435" s="1" t="s">
        <v>17</v>
      </c>
    </row>
    <row r="436" spans="1:5" x14ac:dyDescent="0.2">
      <c r="A436" s="1">
        <v>2733</v>
      </c>
      <c r="B436" s="1">
        <v>6</v>
      </c>
      <c r="C436" s="1">
        <v>9</v>
      </c>
      <c r="D436" s="1" t="s">
        <v>49</v>
      </c>
      <c r="E436" s="1" t="s">
        <v>14</v>
      </c>
    </row>
    <row r="437" spans="1:5" x14ac:dyDescent="0.2">
      <c r="A437" s="1">
        <v>10947</v>
      </c>
      <c r="B437" s="1">
        <v>6</v>
      </c>
      <c r="C437" s="1">
        <v>12</v>
      </c>
      <c r="D437" s="1" t="s">
        <v>49</v>
      </c>
      <c r="E437" s="1" t="s">
        <v>12</v>
      </c>
    </row>
    <row r="438" spans="1:5" x14ac:dyDescent="0.2">
      <c r="A438" s="1">
        <v>2091</v>
      </c>
      <c r="B438" s="1">
        <v>6</v>
      </c>
      <c r="C438" s="1">
        <v>8</v>
      </c>
      <c r="D438" s="1" t="s">
        <v>49</v>
      </c>
      <c r="E438" s="1" t="s">
        <v>8</v>
      </c>
    </row>
    <row r="439" spans="1:5" x14ac:dyDescent="0.2">
      <c r="A439" s="1">
        <v>690</v>
      </c>
      <c r="B439" s="1">
        <v>7</v>
      </c>
      <c r="C439" s="1">
        <v>7</v>
      </c>
      <c r="D439" s="1" t="s">
        <v>45</v>
      </c>
      <c r="E439" s="1" t="s">
        <v>13</v>
      </c>
    </row>
    <row r="440" spans="1:5" x14ac:dyDescent="0.2">
      <c r="A440" s="1">
        <v>544</v>
      </c>
      <c r="B440" s="1">
        <v>14</v>
      </c>
      <c r="C440" s="1">
        <v>19</v>
      </c>
      <c r="D440" s="1" t="s">
        <v>50</v>
      </c>
      <c r="E440" s="1" t="s">
        <v>7</v>
      </c>
    </row>
    <row r="441" spans="1:5" x14ac:dyDescent="0.2">
      <c r="A441" s="1">
        <v>512</v>
      </c>
      <c r="B441" s="1">
        <v>14</v>
      </c>
      <c r="C441" s="1">
        <v>8</v>
      </c>
      <c r="D441" s="1" t="s">
        <v>50</v>
      </c>
      <c r="E441" s="1" t="s">
        <v>8</v>
      </c>
    </row>
    <row r="442" spans="1:5" x14ac:dyDescent="0.2">
      <c r="A442" s="1">
        <v>26420</v>
      </c>
      <c r="B442" s="1">
        <v>14</v>
      </c>
      <c r="C442" s="1">
        <v>3</v>
      </c>
      <c r="D442" s="1" t="s">
        <v>50</v>
      </c>
      <c r="E442" s="1" t="s">
        <v>9</v>
      </c>
    </row>
    <row r="443" spans="1:5" x14ac:dyDescent="0.2">
      <c r="A443" s="1">
        <v>15204</v>
      </c>
      <c r="B443" s="1">
        <v>14</v>
      </c>
      <c r="C443" s="1">
        <v>2</v>
      </c>
      <c r="D443" s="1" t="s">
        <v>50</v>
      </c>
      <c r="E443" s="1" t="s">
        <v>6</v>
      </c>
    </row>
    <row r="444" spans="1:5" x14ac:dyDescent="0.2">
      <c r="A444" s="1">
        <v>38935</v>
      </c>
      <c r="B444" s="1">
        <v>14</v>
      </c>
      <c r="C444" s="1">
        <v>4</v>
      </c>
      <c r="D444" s="1" t="s">
        <v>50</v>
      </c>
      <c r="E444" s="1" t="s">
        <v>15</v>
      </c>
    </row>
    <row r="445" spans="1:5" x14ac:dyDescent="0.2">
      <c r="A445" s="1">
        <v>5068</v>
      </c>
      <c r="B445" s="1">
        <v>14</v>
      </c>
      <c r="C445" s="1">
        <v>5</v>
      </c>
      <c r="D445" s="1" t="s">
        <v>50</v>
      </c>
      <c r="E445" s="1" t="s">
        <v>20</v>
      </c>
    </row>
    <row r="446" spans="1:5" x14ac:dyDescent="0.2">
      <c r="A446" s="1">
        <v>827</v>
      </c>
      <c r="B446" s="1">
        <v>6</v>
      </c>
      <c r="C446" s="1">
        <v>7</v>
      </c>
      <c r="D446" s="1" t="s">
        <v>49</v>
      </c>
      <c r="E446" s="1" t="s">
        <v>13</v>
      </c>
    </row>
    <row r="447" spans="1:5" x14ac:dyDescent="0.2">
      <c r="A447" s="1">
        <v>1467</v>
      </c>
      <c r="B447" s="1">
        <v>6</v>
      </c>
      <c r="C447" s="1">
        <v>4</v>
      </c>
      <c r="D447" s="1" t="s">
        <v>49</v>
      </c>
      <c r="E447" s="1" t="s">
        <v>15</v>
      </c>
    </row>
    <row r="448" spans="1:5" x14ac:dyDescent="0.2">
      <c r="A448" s="1">
        <v>975</v>
      </c>
      <c r="B448" s="1">
        <v>14</v>
      </c>
      <c r="C448" s="1">
        <v>12</v>
      </c>
      <c r="D448" s="1" t="s">
        <v>50</v>
      </c>
      <c r="E448" s="1" t="s">
        <v>12</v>
      </c>
    </row>
    <row r="449" spans="1:5" x14ac:dyDescent="0.2">
      <c r="A449" s="1">
        <v>296</v>
      </c>
      <c r="B449" s="1">
        <v>6</v>
      </c>
      <c r="C449" s="1">
        <v>15</v>
      </c>
      <c r="D449" s="1" t="s">
        <v>49</v>
      </c>
      <c r="E449" s="1" t="s">
        <v>19</v>
      </c>
    </row>
    <row r="450" spans="1:5" x14ac:dyDescent="0.2">
      <c r="A450" s="1">
        <v>226</v>
      </c>
      <c r="B450" s="1">
        <v>6</v>
      </c>
      <c r="C450" s="1">
        <v>14</v>
      </c>
      <c r="D450" s="1" t="s">
        <v>49</v>
      </c>
      <c r="E450" s="1" t="s">
        <v>21</v>
      </c>
    </row>
    <row r="451" spans="1:5" x14ac:dyDescent="0.2">
      <c r="A451" s="1">
        <v>5626</v>
      </c>
      <c r="B451" s="1">
        <v>14</v>
      </c>
      <c r="C451" s="1">
        <v>9</v>
      </c>
      <c r="D451" s="1" t="s">
        <v>50</v>
      </c>
      <c r="E451" s="1" t="s">
        <v>14</v>
      </c>
    </row>
    <row r="452" spans="1:5" x14ac:dyDescent="0.2">
      <c r="A452" s="1">
        <v>9355</v>
      </c>
      <c r="B452" s="1">
        <v>14</v>
      </c>
      <c r="C452" s="1">
        <v>11</v>
      </c>
      <c r="D452" s="1" t="s">
        <v>50</v>
      </c>
      <c r="E452" s="1" t="s">
        <v>17</v>
      </c>
    </row>
    <row r="453" spans="1:5" x14ac:dyDescent="0.2">
      <c r="A453" s="1">
        <v>518</v>
      </c>
      <c r="B453" s="1">
        <v>6</v>
      </c>
      <c r="C453" s="1">
        <v>13</v>
      </c>
      <c r="D453" s="1" t="s">
        <v>49</v>
      </c>
      <c r="E453" s="1" t="s">
        <v>22</v>
      </c>
    </row>
    <row r="454" spans="1:5" x14ac:dyDescent="0.2">
      <c r="A454" s="1">
        <v>11835</v>
      </c>
      <c r="B454" s="1">
        <v>14</v>
      </c>
      <c r="C454" s="1">
        <v>10</v>
      </c>
      <c r="D454" s="1" t="s">
        <v>50</v>
      </c>
      <c r="E454" s="1" t="s">
        <v>16</v>
      </c>
    </row>
    <row r="455" spans="1:5" x14ac:dyDescent="0.2">
      <c r="A455" s="1">
        <v>209</v>
      </c>
      <c r="B455" s="1">
        <v>6</v>
      </c>
      <c r="C455" s="1">
        <v>3</v>
      </c>
      <c r="D455" s="1" t="s">
        <v>49</v>
      </c>
      <c r="E455" s="1" t="s">
        <v>9</v>
      </c>
    </row>
    <row r="456" spans="1:5" x14ac:dyDescent="0.2">
      <c r="A456" s="1">
        <v>435</v>
      </c>
      <c r="B456" s="1">
        <v>6</v>
      </c>
      <c r="C456" s="1">
        <v>5</v>
      </c>
      <c r="D456" s="1" t="s">
        <v>49</v>
      </c>
      <c r="E456" s="1" t="s">
        <v>20</v>
      </c>
    </row>
    <row r="457" spans="1:5" x14ac:dyDescent="0.2">
      <c r="A457" s="1">
        <v>43</v>
      </c>
      <c r="B457" s="1">
        <v>6</v>
      </c>
      <c r="C457" s="1">
        <v>2</v>
      </c>
      <c r="D457" s="1" t="s">
        <v>49</v>
      </c>
      <c r="E457" s="1" t="s">
        <v>6</v>
      </c>
    </row>
    <row r="458" spans="1:5" x14ac:dyDescent="0.2">
      <c r="A458" s="1">
        <v>1</v>
      </c>
      <c r="B458" s="1">
        <v>6</v>
      </c>
      <c r="C458" s="1">
        <v>6</v>
      </c>
      <c r="D458" s="1" t="s">
        <v>49</v>
      </c>
      <c r="E458" s="1" t="s">
        <v>23</v>
      </c>
    </row>
    <row r="459" spans="1:5" x14ac:dyDescent="0.2">
      <c r="A459" s="1">
        <v>304</v>
      </c>
      <c r="B459" s="1">
        <v>6</v>
      </c>
      <c r="C459" s="1">
        <v>18</v>
      </c>
      <c r="D459" s="1" t="s">
        <v>49</v>
      </c>
      <c r="E459" s="1" t="s">
        <v>10</v>
      </c>
    </row>
    <row r="460" spans="1:5" x14ac:dyDescent="0.2">
      <c r="A460" s="1">
        <v>555</v>
      </c>
      <c r="B460" s="1">
        <v>6</v>
      </c>
      <c r="C460" s="1">
        <v>19</v>
      </c>
      <c r="D460" s="1" t="s">
        <v>49</v>
      </c>
      <c r="E460" s="1" t="s">
        <v>7</v>
      </c>
    </row>
    <row r="461" spans="1:5" x14ac:dyDescent="0.2">
      <c r="A461" s="1">
        <v>85</v>
      </c>
      <c r="B461" s="1">
        <v>14</v>
      </c>
      <c r="C461" s="1">
        <v>20</v>
      </c>
      <c r="D461" s="1" t="s">
        <v>50</v>
      </c>
      <c r="E461" s="1" t="s">
        <v>18</v>
      </c>
    </row>
    <row r="462" spans="1:5" x14ac:dyDescent="0.2">
      <c r="A462" s="1">
        <v>76</v>
      </c>
      <c r="B462" s="1">
        <v>4</v>
      </c>
      <c r="C462" s="1">
        <v>6</v>
      </c>
      <c r="D462" s="1" t="s">
        <v>47</v>
      </c>
      <c r="E462" s="1" t="s">
        <v>23</v>
      </c>
    </row>
    <row r="463" spans="1:5" x14ac:dyDescent="0.2">
      <c r="A463" s="1">
        <v>166</v>
      </c>
      <c r="B463" s="1">
        <v>6</v>
      </c>
      <c r="C463" s="1">
        <v>20</v>
      </c>
      <c r="D463" s="1" t="s">
        <v>49</v>
      </c>
      <c r="E463" s="1" t="s">
        <v>18</v>
      </c>
    </row>
    <row r="464" spans="1:5" x14ac:dyDescent="0.2">
      <c r="A464" s="1">
        <v>50</v>
      </c>
      <c r="B464" s="1">
        <v>6</v>
      </c>
      <c r="C464" s="1">
        <v>21</v>
      </c>
      <c r="D464" s="1" t="s">
        <v>49</v>
      </c>
      <c r="E464" s="1" t="s">
        <v>11</v>
      </c>
    </row>
    <row r="465" spans="1:5" x14ac:dyDescent="0.2">
      <c r="A465" s="1">
        <v>77</v>
      </c>
      <c r="B465" s="1">
        <v>14</v>
      </c>
      <c r="C465" s="1">
        <v>7</v>
      </c>
      <c r="D465" s="1" t="s">
        <v>50</v>
      </c>
      <c r="E465" s="1" t="s">
        <v>13</v>
      </c>
    </row>
    <row r="466" spans="1:5" x14ac:dyDescent="0.2">
      <c r="A466" s="1">
        <v>204</v>
      </c>
      <c r="B466" s="1">
        <v>14</v>
      </c>
      <c r="C466" s="1">
        <v>21</v>
      </c>
      <c r="D466" s="1" t="s">
        <v>50</v>
      </c>
      <c r="E466" s="1" t="s">
        <v>11</v>
      </c>
    </row>
    <row r="467" spans="1:5" x14ac:dyDescent="0.2">
      <c r="A467" s="1">
        <v>795</v>
      </c>
      <c r="B467" s="1">
        <v>14</v>
      </c>
      <c r="C467" s="1">
        <v>13</v>
      </c>
      <c r="D467" s="1" t="s">
        <v>50</v>
      </c>
      <c r="E467" s="1" t="s">
        <v>22</v>
      </c>
    </row>
    <row r="468" spans="1:5" x14ac:dyDescent="0.2">
      <c r="A468" s="1">
        <v>142</v>
      </c>
      <c r="B468" s="1">
        <v>14</v>
      </c>
      <c r="C468" s="1">
        <v>15</v>
      </c>
      <c r="D468" s="1" t="s">
        <v>50</v>
      </c>
      <c r="E468" s="1" t="s">
        <v>19</v>
      </c>
    </row>
    <row r="469" spans="1:5" x14ac:dyDescent="0.2">
      <c r="A469" s="1">
        <v>49</v>
      </c>
      <c r="B469" s="1">
        <v>14</v>
      </c>
      <c r="C469" s="1">
        <v>14</v>
      </c>
      <c r="D469" s="1" t="s">
        <v>50</v>
      </c>
      <c r="E469" s="1" t="s">
        <v>21</v>
      </c>
    </row>
    <row r="470" spans="1:5" x14ac:dyDescent="0.2">
      <c r="A470" s="1">
        <v>18</v>
      </c>
      <c r="B470" s="1">
        <v>4</v>
      </c>
      <c r="C470" s="1">
        <v>22</v>
      </c>
      <c r="D470" s="1" t="s">
        <v>47</v>
      </c>
      <c r="E470" s="1" t="s">
        <v>27</v>
      </c>
    </row>
    <row r="471" spans="1:5" x14ac:dyDescent="0.2">
      <c r="A471" s="1">
        <v>1</v>
      </c>
      <c r="B471" s="1">
        <v>4</v>
      </c>
      <c r="C471" s="1">
        <v>16</v>
      </c>
      <c r="D471" s="1" t="s">
        <v>47</v>
      </c>
      <c r="E471" s="1" t="s">
        <v>51</v>
      </c>
    </row>
    <row r="472" spans="1:5" x14ac:dyDescent="0.2">
      <c r="A472" s="1">
        <v>1</v>
      </c>
      <c r="B472" s="1">
        <v>7</v>
      </c>
      <c r="C472" s="1">
        <v>23</v>
      </c>
      <c r="D472" s="1" t="s">
        <v>45</v>
      </c>
      <c r="E472" s="1" t="s">
        <v>25</v>
      </c>
    </row>
    <row r="473" spans="1:5" x14ac:dyDescent="0.2">
      <c r="A473" s="1">
        <v>1</v>
      </c>
      <c r="B473" s="1">
        <v>7</v>
      </c>
      <c r="C473" s="1">
        <v>2</v>
      </c>
      <c r="D473" s="1" t="s">
        <v>45</v>
      </c>
      <c r="E473" s="1" t="s">
        <v>6</v>
      </c>
    </row>
    <row r="474" spans="1:5" x14ac:dyDescent="0.2">
      <c r="A474" s="1">
        <v>26803</v>
      </c>
      <c r="B474" s="1">
        <v>20</v>
      </c>
      <c r="C474" s="1">
        <v>4</v>
      </c>
      <c r="D474" s="1" t="s">
        <v>52</v>
      </c>
      <c r="E474" s="1" t="s">
        <v>15</v>
      </c>
    </row>
    <row r="475" spans="1:5" x14ac:dyDescent="0.2">
      <c r="A475" s="1">
        <v>11300</v>
      </c>
      <c r="B475" s="1">
        <v>20</v>
      </c>
      <c r="C475" s="1">
        <v>5</v>
      </c>
      <c r="D475" s="1" t="s">
        <v>52</v>
      </c>
      <c r="E475" s="1" t="s">
        <v>20</v>
      </c>
    </row>
    <row r="476" spans="1:5" x14ac:dyDescent="0.2">
      <c r="A476" s="1">
        <v>12132</v>
      </c>
      <c r="B476" s="1">
        <v>20</v>
      </c>
      <c r="C476" s="1">
        <v>3</v>
      </c>
      <c r="D476" s="1" t="s">
        <v>52</v>
      </c>
      <c r="E476" s="1" t="s">
        <v>9</v>
      </c>
    </row>
    <row r="477" spans="1:5" x14ac:dyDescent="0.2">
      <c r="A477" s="1">
        <v>2469</v>
      </c>
      <c r="B477" s="1">
        <v>20</v>
      </c>
      <c r="C477" s="1">
        <v>8</v>
      </c>
      <c r="D477" s="1" t="s">
        <v>52</v>
      </c>
      <c r="E477" s="1" t="s">
        <v>8</v>
      </c>
    </row>
    <row r="478" spans="1:5" x14ac:dyDescent="0.2">
      <c r="A478" s="1">
        <v>21447</v>
      </c>
      <c r="B478" s="1">
        <v>20</v>
      </c>
      <c r="C478" s="1">
        <v>10</v>
      </c>
      <c r="D478" s="1" t="s">
        <v>52</v>
      </c>
      <c r="E478" s="1" t="s">
        <v>16</v>
      </c>
    </row>
    <row r="479" spans="1:5" x14ac:dyDescent="0.2">
      <c r="A479" s="1">
        <v>4</v>
      </c>
      <c r="B479" s="1">
        <v>21</v>
      </c>
      <c r="C479" s="1">
        <v>23</v>
      </c>
      <c r="D479" s="1" t="s">
        <v>46</v>
      </c>
      <c r="E479" s="1" t="s">
        <v>25</v>
      </c>
    </row>
    <row r="480" spans="1:5" x14ac:dyDescent="0.2">
      <c r="A480" s="1">
        <v>10854</v>
      </c>
      <c r="B480" s="1">
        <v>20</v>
      </c>
      <c r="C480" s="1">
        <v>11</v>
      </c>
      <c r="D480" s="1" t="s">
        <v>52</v>
      </c>
      <c r="E480" s="1" t="s">
        <v>17</v>
      </c>
    </row>
    <row r="481" spans="1:5" x14ac:dyDescent="0.2">
      <c r="A481" s="1">
        <v>6</v>
      </c>
      <c r="B481" s="1">
        <v>14</v>
      </c>
      <c r="C481" s="1">
        <v>18</v>
      </c>
      <c r="D481" s="1" t="s">
        <v>50</v>
      </c>
      <c r="E481" s="1" t="s">
        <v>10</v>
      </c>
    </row>
    <row r="482" spans="1:5" x14ac:dyDescent="0.2">
      <c r="A482" s="1">
        <v>1901</v>
      </c>
      <c r="B482" s="1">
        <v>20</v>
      </c>
      <c r="C482" s="1">
        <v>12</v>
      </c>
      <c r="D482" s="1" t="s">
        <v>52</v>
      </c>
      <c r="E482" s="1" t="s">
        <v>12</v>
      </c>
    </row>
    <row r="483" spans="1:5" x14ac:dyDescent="0.2">
      <c r="A483" s="1">
        <v>214</v>
      </c>
      <c r="B483" s="1">
        <v>20</v>
      </c>
      <c r="C483" s="1">
        <v>20</v>
      </c>
      <c r="D483" s="1" t="s">
        <v>52</v>
      </c>
      <c r="E483" s="1" t="s">
        <v>18</v>
      </c>
    </row>
    <row r="484" spans="1:5" x14ac:dyDescent="0.2">
      <c r="A484" s="1">
        <v>3488</v>
      </c>
      <c r="B484" s="1">
        <v>20</v>
      </c>
      <c r="C484" s="1">
        <v>2</v>
      </c>
      <c r="D484" s="1" t="s">
        <v>52</v>
      </c>
      <c r="E484" s="1" t="s">
        <v>6</v>
      </c>
    </row>
    <row r="485" spans="1:5" x14ac:dyDescent="0.2">
      <c r="A485" s="1">
        <v>182</v>
      </c>
      <c r="B485" s="1">
        <v>20</v>
      </c>
      <c r="C485" s="1">
        <v>21</v>
      </c>
      <c r="D485" s="1" t="s">
        <v>52</v>
      </c>
      <c r="E485" s="1" t="s">
        <v>11</v>
      </c>
    </row>
    <row r="486" spans="1:5" x14ac:dyDescent="0.2">
      <c r="A486" s="1">
        <v>80</v>
      </c>
      <c r="B486" s="1">
        <v>20</v>
      </c>
      <c r="C486" s="1">
        <v>6</v>
      </c>
      <c r="D486" s="1" t="s">
        <v>52</v>
      </c>
      <c r="E486" s="1" t="s">
        <v>23</v>
      </c>
    </row>
    <row r="487" spans="1:5" x14ac:dyDescent="0.2">
      <c r="A487" s="1">
        <v>7535</v>
      </c>
      <c r="B487" s="1">
        <v>20</v>
      </c>
      <c r="C487" s="1">
        <v>9</v>
      </c>
      <c r="D487" s="1" t="s">
        <v>52</v>
      </c>
      <c r="E487" s="1" t="s">
        <v>14</v>
      </c>
    </row>
    <row r="488" spans="1:5" x14ac:dyDescent="0.2">
      <c r="A488" s="1">
        <v>1962</v>
      </c>
      <c r="B488" s="1">
        <v>20</v>
      </c>
      <c r="C488" s="1">
        <v>13</v>
      </c>
      <c r="D488" s="1" t="s">
        <v>52</v>
      </c>
      <c r="E488" s="1" t="s">
        <v>22</v>
      </c>
    </row>
    <row r="489" spans="1:5" x14ac:dyDescent="0.2">
      <c r="A489" s="1">
        <v>906</v>
      </c>
      <c r="B489" s="1">
        <v>20</v>
      </c>
      <c r="C489" s="1">
        <v>7</v>
      </c>
      <c r="D489" s="1" t="s">
        <v>52</v>
      </c>
      <c r="E489" s="1" t="s">
        <v>13</v>
      </c>
    </row>
    <row r="490" spans="1:5" x14ac:dyDescent="0.2">
      <c r="A490" s="1">
        <v>251</v>
      </c>
      <c r="B490" s="1">
        <v>20</v>
      </c>
      <c r="C490" s="1">
        <v>14</v>
      </c>
      <c r="D490" s="1" t="s">
        <v>52</v>
      </c>
      <c r="E490" s="1" t="s">
        <v>21</v>
      </c>
    </row>
    <row r="491" spans="1:5" x14ac:dyDescent="0.2">
      <c r="A491" s="1">
        <v>767</v>
      </c>
      <c r="B491" s="1">
        <v>20</v>
      </c>
      <c r="C491" s="1">
        <v>15</v>
      </c>
      <c r="D491" s="1" t="s">
        <v>52</v>
      </c>
      <c r="E491" s="1" t="s">
        <v>19</v>
      </c>
    </row>
    <row r="492" spans="1:5" x14ac:dyDescent="0.2">
      <c r="A492" s="1">
        <v>541</v>
      </c>
      <c r="B492" s="1">
        <v>20</v>
      </c>
      <c r="C492" s="1">
        <v>19</v>
      </c>
      <c r="D492" s="1" t="s">
        <v>52</v>
      </c>
      <c r="E492" s="1" t="s">
        <v>7</v>
      </c>
    </row>
    <row r="493" spans="1:5" x14ac:dyDescent="0.2">
      <c r="A493" s="1">
        <v>797</v>
      </c>
      <c r="B493" s="1">
        <v>16</v>
      </c>
      <c r="C493" s="1">
        <v>19</v>
      </c>
      <c r="D493" s="1" t="s">
        <v>53</v>
      </c>
      <c r="E493" s="1" t="s">
        <v>7</v>
      </c>
    </row>
    <row r="494" spans="1:5" x14ac:dyDescent="0.2">
      <c r="A494" s="1">
        <v>25166</v>
      </c>
      <c r="B494" s="1">
        <v>16</v>
      </c>
      <c r="C494" s="1">
        <v>10</v>
      </c>
      <c r="D494" s="1" t="s">
        <v>53</v>
      </c>
      <c r="E494" s="1" t="s">
        <v>16</v>
      </c>
    </row>
    <row r="495" spans="1:5" x14ac:dyDescent="0.2">
      <c r="A495" s="1">
        <v>1583</v>
      </c>
      <c r="B495" s="1">
        <v>16</v>
      </c>
      <c r="C495" s="1">
        <v>12</v>
      </c>
      <c r="D495" s="1" t="s">
        <v>53</v>
      </c>
      <c r="E495" s="1" t="s">
        <v>12</v>
      </c>
    </row>
    <row r="496" spans="1:5" x14ac:dyDescent="0.2">
      <c r="A496" s="1">
        <v>18605</v>
      </c>
      <c r="B496" s="1">
        <v>16</v>
      </c>
      <c r="C496" s="1">
        <v>11</v>
      </c>
      <c r="D496" s="1" t="s">
        <v>53</v>
      </c>
      <c r="E496" s="1" t="s">
        <v>17</v>
      </c>
    </row>
    <row r="497" spans="1:5" x14ac:dyDescent="0.2">
      <c r="A497" s="1">
        <v>197</v>
      </c>
      <c r="B497" s="1">
        <v>16</v>
      </c>
      <c r="C497" s="1">
        <v>15</v>
      </c>
      <c r="D497" s="1" t="s">
        <v>53</v>
      </c>
      <c r="E497" s="1" t="s">
        <v>19</v>
      </c>
    </row>
    <row r="498" spans="1:5" x14ac:dyDescent="0.2">
      <c r="A498" s="1">
        <v>9217</v>
      </c>
      <c r="B498" s="1">
        <v>16</v>
      </c>
      <c r="C498" s="1">
        <v>9</v>
      </c>
      <c r="D498" s="1" t="s">
        <v>53</v>
      </c>
      <c r="E498" s="1" t="s">
        <v>14</v>
      </c>
    </row>
    <row r="499" spans="1:5" x14ac:dyDescent="0.2">
      <c r="A499" s="1">
        <v>9958</v>
      </c>
      <c r="B499" s="1">
        <v>16</v>
      </c>
      <c r="C499" s="1">
        <v>4</v>
      </c>
      <c r="D499" s="1" t="s">
        <v>53</v>
      </c>
      <c r="E499" s="1" t="s">
        <v>15</v>
      </c>
    </row>
    <row r="500" spans="1:5" x14ac:dyDescent="0.2">
      <c r="A500" s="1">
        <v>82270</v>
      </c>
      <c r="B500" s="1">
        <v>3</v>
      </c>
      <c r="C500" s="1">
        <v>10</v>
      </c>
      <c r="D500" s="1" t="s">
        <v>54</v>
      </c>
      <c r="E500" s="1" t="s">
        <v>16</v>
      </c>
    </row>
    <row r="501" spans="1:5" x14ac:dyDescent="0.2">
      <c r="A501" s="1">
        <v>17655</v>
      </c>
      <c r="B501" s="1">
        <v>3</v>
      </c>
      <c r="C501" s="1">
        <v>11</v>
      </c>
      <c r="D501" s="1" t="s">
        <v>54</v>
      </c>
      <c r="E501" s="1" t="s">
        <v>17</v>
      </c>
    </row>
    <row r="502" spans="1:5" x14ac:dyDescent="0.2">
      <c r="A502" s="1">
        <v>6740</v>
      </c>
      <c r="B502" s="1">
        <v>3</v>
      </c>
      <c r="C502" s="1">
        <v>9</v>
      </c>
      <c r="D502" s="1" t="s">
        <v>54</v>
      </c>
      <c r="E502" s="1" t="s">
        <v>14</v>
      </c>
    </row>
    <row r="503" spans="1:5" x14ac:dyDescent="0.2">
      <c r="A503" s="1">
        <v>375</v>
      </c>
      <c r="B503" s="1">
        <v>3</v>
      </c>
      <c r="C503" s="1">
        <v>19</v>
      </c>
      <c r="D503" s="1" t="s">
        <v>54</v>
      </c>
      <c r="E503" s="1" t="s">
        <v>7</v>
      </c>
    </row>
    <row r="504" spans="1:5" x14ac:dyDescent="0.2">
      <c r="A504" s="1">
        <v>2493</v>
      </c>
      <c r="B504" s="1">
        <v>16</v>
      </c>
      <c r="C504" s="1">
        <v>8</v>
      </c>
      <c r="D504" s="1" t="s">
        <v>53</v>
      </c>
      <c r="E504" s="1" t="s">
        <v>8</v>
      </c>
    </row>
    <row r="505" spans="1:5" x14ac:dyDescent="0.2">
      <c r="A505" s="1">
        <v>11863</v>
      </c>
      <c r="B505" s="1">
        <v>3</v>
      </c>
      <c r="C505" s="1">
        <v>12</v>
      </c>
      <c r="D505" s="1" t="s">
        <v>54</v>
      </c>
      <c r="E505" s="1" t="s">
        <v>12</v>
      </c>
    </row>
    <row r="506" spans="1:5" x14ac:dyDescent="0.2">
      <c r="A506" s="1">
        <v>6992</v>
      </c>
      <c r="B506" s="1">
        <v>3</v>
      </c>
      <c r="C506" s="1">
        <v>8</v>
      </c>
      <c r="D506" s="1" t="s">
        <v>54</v>
      </c>
      <c r="E506" s="1" t="s">
        <v>8</v>
      </c>
    </row>
    <row r="507" spans="1:5" x14ac:dyDescent="0.2">
      <c r="A507" s="1">
        <v>6221</v>
      </c>
      <c r="B507" s="1">
        <v>16</v>
      </c>
      <c r="C507" s="1">
        <v>5</v>
      </c>
      <c r="D507" s="1" t="s">
        <v>53</v>
      </c>
      <c r="E507" s="1" t="s">
        <v>20</v>
      </c>
    </row>
    <row r="508" spans="1:5" x14ac:dyDescent="0.2">
      <c r="A508" s="1">
        <v>7567</v>
      </c>
      <c r="B508" s="1">
        <v>3</v>
      </c>
      <c r="C508" s="1">
        <v>4</v>
      </c>
      <c r="D508" s="1" t="s">
        <v>54</v>
      </c>
      <c r="E508" s="1" t="s">
        <v>15</v>
      </c>
    </row>
    <row r="509" spans="1:5" x14ac:dyDescent="0.2">
      <c r="A509" s="1">
        <v>441</v>
      </c>
      <c r="B509" s="1">
        <v>3</v>
      </c>
      <c r="C509" s="1">
        <v>21</v>
      </c>
      <c r="D509" s="1" t="s">
        <v>54</v>
      </c>
      <c r="E509" s="1" t="s">
        <v>11</v>
      </c>
    </row>
    <row r="510" spans="1:5" x14ac:dyDescent="0.2">
      <c r="A510" s="1">
        <v>750</v>
      </c>
      <c r="B510" s="1">
        <v>3</v>
      </c>
      <c r="C510" s="1">
        <v>3</v>
      </c>
      <c r="D510" s="1" t="s">
        <v>54</v>
      </c>
      <c r="E510" s="1" t="s">
        <v>9</v>
      </c>
    </row>
    <row r="511" spans="1:5" x14ac:dyDescent="0.2">
      <c r="A511" s="1">
        <v>96</v>
      </c>
      <c r="B511" s="1">
        <v>3</v>
      </c>
      <c r="C511" s="1">
        <v>7</v>
      </c>
      <c r="D511" s="1" t="s">
        <v>54</v>
      </c>
      <c r="E511" s="1" t="s">
        <v>13</v>
      </c>
    </row>
    <row r="512" spans="1:5" x14ac:dyDescent="0.2">
      <c r="A512" s="1">
        <v>867</v>
      </c>
      <c r="B512" s="1">
        <v>3</v>
      </c>
      <c r="C512" s="1">
        <v>5</v>
      </c>
      <c r="D512" s="1" t="s">
        <v>54</v>
      </c>
      <c r="E512" s="1" t="s">
        <v>20</v>
      </c>
    </row>
    <row r="513" spans="1:5" x14ac:dyDescent="0.2">
      <c r="A513" s="1">
        <v>1736</v>
      </c>
      <c r="B513" s="1">
        <v>16</v>
      </c>
      <c r="C513" s="1">
        <v>3</v>
      </c>
      <c r="D513" s="1" t="s">
        <v>53</v>
      </c>
      <c r="E513" s="1" t="s">
        <v>9</v>
      </c>
    </row>
    <row r="514" spans="1:5" x14ac:dyDescent="0.2">
      <c r="A514" s="1">
        <v>25</v>
      </c>
      <c r="B514" s="1">
        <v>20</v>
      </c>
      <c r="C514" s="1">
        <v>22</v>
      </c>
      <c r="D514" s="1" t="s">
        <v>52</v>
      </c>
      <c r="E514" s="1" t="s">
        <v>27</v>
      </c>
    </row>
    <row r="515" spans="1:5" x14ac:dyDescent="0.2">
      <c r="A515" s="1">
        <v>46477</v>
      </c>
      <c r="B515" s="1">
        <v>5</v>
      </c>
      <c r="C515" s="1">
        <v>10</v>
      </c>
      <c r="D515" s="1" t="s">
        <v>55</v>
      </c>
      <c r="E515" s="1" t="s">
        <v>16</v>
      </c>
    </row>
    <row r="516" spans="1:5" x14ac:dyDescent="0.2">
      <c r="A516" s="1">
        <v>2836</v>
      </c>
      <c r="B516" s="1">
        <v>3</v>
      </c>
      <c r="C516" s="1">
        <v>13</v>
      </c>
      <c r="D516" s="1" t="s">
        <v>54</v>
      </c>
      <c r="E516" s="1" t="s">
        <v>22</v>
      </c>
    </row>
    <row r="517" spans="1:5" x14ac:dyDescent="0.2">
      <c r="A517" s="1">
        <v>1071</v>
      </c>
      <c r="B517" s="1">
        <v>3</v>
      </c>
      <c r="C517" s="1">
        <v>14</v>
      </c>
      <c r="D517" s="1" t="s">
        <v>54</v>
      </c>
      <c r="E517" s="1" t="s">
        <v>21</v>
      </c>
    </row>
    <row r="518" spans="1:5" x14ac:dyDescent="0.2">
      <c r="A518" s="1">
        <v>483</v>
      </c>
      <c r="B518" s="1">
        <v>5</v>
      </c>
      <c r="C518" s="1">
        <v>11</v>
      </c>
      <c r="D518" s="1" t="s">
        <v>55</v>
      </c>
      <c r="E518" s="1" t="s">
        <v>17</v>
      </c>
    </row>
    <row r="519" spans="1:5" x14ac:dyDescent="0.2">
      <c r="A519" s="1">
        <v>355</v>
      </c>
      <c r="B519" s="1">
        <v>5</v>
      </c>
      <c r="C519" s="1">
        <v>9</v>
      </c>
      <c r="D519" s="1" t="s">
        <v>55</v>
      </c>
      <c r="E519" s="1" t="s">
        <v>14</v>
      </c>
    </row>
    <row r="520" spans="1:5" x14ac:dyDescent="0.2">
      <c r="A520" s="1">
        <v>273</v>
      </c>
      <c r="B520" s="1">
        <v>16</v>
      </c>
      <c r="C520" s="1">
        <v>7</v>
      </c>
      <c r="D520" s="1" t="s">
        <v>53</v>
      </c>
      <c r="E520" s="1" t="s">
        <v>13</v>
      </c>
    </row>
    <row r="521" spans="1:5" x14ac:dyDescent="0.2">
      <c r="A521" s="1">
        <v>464</v>
      </c>
      <c r="B521" s="1">
        <v>3</v>
      </c>
      <c r="C521" s="1">
        <v>15</v>
      </c>
      <c r="D521" s="1" t="s">
        <v>54</v>
      </c>
      <c r="E521" s="1" t="s">
        <v>19</v>
      </c>
    </row>
    <row r="522" spans="1:5" x14ac:dyDescent="0.2">
      <c r="A522" s="1">
        <v>1432</v>
      </c>
      <c r="B522" s="1">
        <v>16</v>
      </c>
      <c r="C522" s="1">
        <v>13</v>
      </c>
      <c r="D522" s="1" t="s">
        <v>53</v>
      </c>
      <c r="E522" s="1" t="s">
        <v>22</v>
      </c>
    </row>
    <row r="523" spans="1:5" x14ac:dyDescent="0.2">
      <c r="A523" s="1">
        <v>9714</v>
      </c>
      <c r="B523" s="1">
        <v>5</v>
      </c>
      <c r="C523" s="1">
        <v>12</v>
      </c>
      <c r="D523" s="1" t="s">
        <v>55</v>
      </c>
      <c r="E523" s="1" t="s">
        <v>12</v>
      </c>
    </row>
    <row r="524" spans="1:5" x14ac:dyDescent="0.2">
      <c r="A524" s="1">
        <v>2439</v>
      </c>
      <c r="B524" s="1">
        <v>5</v>
      </c>
      <c r="C524" s="1">
        <v>8</v>
      </c>
      <c r="D524" s="1" t="s">
        <v>55</v>
      </c>
      <c r="E524" s="1" t="s">
        <v>8</v>
      </c>
    </row>
    <row r="525" spans="1:5" x14ac:dyDescent="0.2">
      <c r="A525" s="1">
        <v>142</v>
      </c>
      <c r="B525" s="1">
        <v>16</v>
      </c>
      <c r="C525" s="1">
        <v>14</v>
      </c>
      <c r="D525" s="1" t="s">
        <v>53</v>
      </c>
      <c r="E525" s="1" t="s">
        <v>21</v>
      </c>
    </row>
    <row r="526" spans="1:5" x14ac:dyDescent="0.2">
      <c r="A526" s="1">
        <v>1374</v>
      </c>
      <c r="B526" s="1">
        <v>5</v>
      </c>
      <c r="C526" s="1">
        <v>20</v>
      </c>
      <c r="D526" s="1" t="s">
        <v>55</v>
      </c>
      <c r="E526" s="1" t="s">
        <v>18</v>
      </c>
    </row>
    <row r="527" spans="1:5" x14ac:dyDescent="0.2">
      <c r="A527" s="1">
        <v>361</v>
      </c>
      <c r="B527" s="1">
        <v>5</v>
      </c>
      <c r="C527" s="1">
        <v>4</v>
      </c>
      <c r="D527" s="1" t="s">
        <v>55</v>
      </c>
      <c r="E527" s="1" t="s">
        <v>15</v>
      </c>
    </row>
    <row r="528" spans="1:5" x14ac:dyDescent="0.2">
      <c r="A528" s="1">
        <v>9</v>
      </c>
      <c r="B528" s="1">
        <v>3</v>
      </c>
      <c r="C528" s="1">
        <v>18</v>
      </c>
      <c r="D528" s="1" t="s">
        <v>54</v>
      </c>
      <c r="E528" s="1" t="s">
        <v>10</v>
      </c>
    </row>
    <row r="529" spans="1:5" x14ac:dyDescent="0.2">
      <c r="A529" s="1">
        <v>780</v>
      </c>
      <c r="B529" s="1">
        <v>5</v>
      </c>
      <c r="C529" s="1">
        <v>25</v>
      </c>
      <c r="D529" s="1" t="s">
        <v>55</v>
      </c>
      <c r="E529" s="1" t="s">
        <v>56</v>
      </c>
    </row>
    <row r="530" spans="1:5" x14ac:dyDescent="0.2">
      <c r="A530" s="1">
        <v>13</v>
      </c>
      <c r="B530" s="1">
        <v>16</v>
      </c>
      <c r="C530" s="1">
        <v>21</v>
      </c>
      <c r="D530" s="1" t="s">
        <v>53</v>
      </c>
      <c r="E530" s="1" t="s">
        <v>11</v>
      </c>
    </row>
    <row r="531" spans="1:5" x14ac:dyDescent="0.2">
      <c r="A531" s="1">
        <v>1</v>
      </c>
      <c r="B531" s="1">
        <v>5</v>
      </c>
      <c r="C531" s="1">
        <v>2</v>
      </c>
      <c r="D531" s="1" t="s">
        <v>55</v>
      </c>
      <c r="E531" s="1" t="s">
        <v>6</v>
      </c>
    </row>
    <row r="532" spans="1:5" x14ac:dyDescent="0.2">
      <c r="A532" s="1">
        <v>486</v>
      </c>
      <c r="B532" s="1">
        <v>3</v>
      </c>
      <c r="C532" s="1">
        <v>20</v>
      </c>
      <c r="D532" s="1" t="s">
        <v>54</v>
      </c>
      <c r="E532" s="1" t="s">
        <v>18</v>
      </c>
    </row>
    <row r="533" spans="1:5" x14ac:dyDescent="0.2">
      <c r="A533" s="1">
        <v>21</v>
      </c>
      <c r="B533" s="1">
        <v>5</v>
      </c>
      <c r="C533" s="1">
        <v>3</v>
      </c>
      <c r="D533" s="1" t="s">
        <v>55</v>
      </c>
      <c r="E533" s="1" t="s">
        <v>9</v>
      </c>
    </row>
    <row r="534" spans="1:5" x14ac:dyDescent="0.2">
      <c r="A534" s="1">
        <v>483</v>
      </c>
      <c r="B534" s="1">
        <v>16</v>
      </c>
      <c r="C534" s="1">
        <v>2</v>
      </c>
      <c r="D534" s="1" t="s">
        <v>53</v>
      </c>
      <c r="E534" s="1" t="s">
        <v>6</v>
      </c>
    </row>
    <row r="535" spans="1:5" x14ac:dyDescent="0.2">
      <c r="A535" s="1">
        <v>156</v>
      </c>
      <c r="B535" s="1">
        <v>3</v>
      </c>
      <c r="C535" s="1">
        <v>2</v>
      </c>
      <c r="D535" s="1" t="s">
        <v>54</v>
      </c>
      <c r="E535" s="1" t="s">
        <v>6</v>
      </c>
    </row>
    <row r="536" spans="1:5" x14ac:dyDescent="0.2">
      <c r="A536" s="1">
        <v>171</v>
      </c>
      <c r="B536" s="1">
        <v>5</v>
      </c>
      <c r="C536" s="1">
        <v>13</v>
      </c>
      <c r="D536" s="1" t="s">
        <v>55</v>
      </c>
      <c r="E536" s="1" t="s">
        <v>22</v>
      </c>
    </row>
    <row r="537" spans="1:5" x14ac:dyDescent="0.2">
      <c r="A537" s="1">
        <v>66</v>
      </c>
      <c r="B537" s="1">
        <v>5</v>
      </c>
      <c r="C537" s="1">
        <v>14</v>
      </c>
      <c r="D537" s="1" t="s">
        <v>55</v>
      </c>
      <c r="E537" s="1" t="s">
        <v>21</v>
      </c>
    </row>
    <row r="538" spans="1:5" x14ac:dyDescent="0.2">
      <c r="A538" s="1">
        <v>154</v>
      </c>
      <c r="B538" s="1">
        <v>5</v>
      </c>
      <c r="C538" s="1">
        <v>21</v>
      </c>
      <c r="D538" s="1" t="s">
        <v>55</v>
      </c>
      <c r="E538" s="1" t="s">
        <v>11</v>
      </c>
    </row>
    <row r="539" spans="1:5" x14ac:dyDescent="0.2">
      <c r="A539" s="1">
        <v>87</v>
      </c>
      <c r="B539" s="1">
        <v>5</v>
      </c>
      <c r="C539" s="1">
        <v>15</v>
      </c>
      <c r="D539" s="1" t="s">
        <v>55</v>
      </c>
      <c r="E539" s="1" t="s">
        <v>19</v>
      </c>
    </row>
    <row r="540" spans="1:5" x14ac:dyDescent="0.2">
      <c r="A540" s="1">
        <v>148</v>
      </c>
      <c r="B540" s="1">
        <v>16</v>
      </c>
      <c r="C540" s="1">
        <v>20</v>
      </c>
      <c r="D540" s="1" t="s">
        <v>53</v>
      </c>
      <c r="E540" s="1" t="s">
        <v>18</v>
      </c>
    </row>
    <row r="541" spans="1:5" x14ac:dyDescent="0.2">
      <c r="A541" s="1">
        <v>12</v>
      </c>
      <c r="B541" s="1">
        <v>5</v>
      </c>
      <c r="C541" s="1">
        <v>22</v>
      </c>
      <c r="D541" s="1" t="s">
        <v>55</v>
      </c>
      <c r="E541" s="1" t="s">
        <v>27</v>
      </c>
    </row>
    <row r="542" spans="1:5" x14ac:dyDescent="0.2">
      <c r="A542" s="1">
        <v>1</v>
      </c>
      <c r="B542" s="1">
        <v>5</v>
      </c>
      <c r="C542" s="1">
        <v>19</v>
      </c>
      <c r="D542" s="1" t="s">
        <v>55</v>
      </c>
      <c r="E542" s="1" t="s">
        <v>7</v>
      </c>
    </row>
    <row r="543" spans="1:5" x14ac:dyDescent="0.2">
      <c r="A543" s="1">
        <v>13</v>
      </c>
      <c r="B543" s="1">
        <v>20</v>
      </c>
      <c r="C543" s="1">
        <v>18</v>
      </c>
      <c r="D543" s="1" t="s">
        <v>52</v>
      </c>
      <c r="E543" s="1" t="s">
        <v>10</v>
      </c>
    </row>
    <row r="544" spans="1:5" x14ac:dyDescent="0.2">
      <c r="A544" s="1">
        <v>86</v>
      </c>
      <c r="B544" s="1">
        <v>3</v>
      </c>
      <c r="C544" s="1">
        <v>22</v>
      </c>
      <c r="D544" s="1" t="s">
        <v>54</v>
      </c>
      <c r="E544" s="1" t="s">
        <v>27</v>
      </c>
    </row>
    <row r="545" spans="1:5" x14ac:dyDescent="0.2">
      <c r="A545" s="1">
        <v>2</v>
      </c>
      <c r="B545" s="1">
        <v>14</v>
      </c>
      <c r="C545" s="1">
        <v>17</v>
      </c>
      <c r="D545" s="1" t="s">
        <v>50</v>
      </c>
      <c r="E545" s="1" t="s">
        <v>43</v>
      </c>
    </row>
    <row r="546" spans="1:5" x14ac:dyDescent="0.2">
      <c r="A546" s="1">
        <v>67</v>
      </c>
      <c r="B546" s="1">
        <v>16</v>
      </c>
      <c r="C546" s="1">
        <v>22</v>
      </c>
      <c r="D546" s="1" t="s">
        <v>53</v>
      </c>
      <c r="E546" s="1" t="s">
        <v>27</v>
      </c>
    </row>
    <row r="547" spans="1:5" x14ac:dyDescent="0.2">
      <c r="A547" s="1">
        <v>9</v>
      </c>
      <c r="B547" s="1">
        <v>16</v>
      </c>
      <c r="C547" s="1">
        <v>18</v>
      </c>
      <c r="D547" s="1" t="s">
        <v>53</v>
      </c>
      <c r="E547" s="1" t="s">
        <v>10</v>
      </c>
    </row>
    <row r="548" spans="1:5" x14ac:dyDescent="0.2">
      <c r="A548" s="1">
        <v>38072</v>
      </c>
      <c r="B548" s="1">
        <v>2</v>
      </c>
      <c r="C548" s="1">
        <v>10</v>
      </c>
      <c r="D548" s="1" t="s">
        <v>57</v>
      </c>
      <c r="E548" s="1" t="s">
        <v>16</v>
      </c>
    </row>
    <row r="549" spans="1:5" x14ac:dyDescent="0.2">
      <c r="A549" s="1">
        <v>4808</v>
      </c>
      <c r="B549" s="1">
        <v>2</v>
      </c>
      <c r="C549" s="1">
        <v>11</v>
      </c>
      <c r="D549" s="1" t="s">
        <v>57</v>
      </c>
      <c r="E549" s="1" t="s">
        <v>17</v>
      </c>
    </row>
    <row r="550" spans="1:5" x14ac:dyDescent="0.2">
      <c r="A550" s="1">
        <v>3244</v>
      </c>
      <c r="B550" s="1">
        <v>2</v>
      </c>
      <c r="C550" s="1">
        <v>9</v>
      </c>
      <c r="D550" s="1" t="s">
        <v>57</v>
      </c>
      <c r="E550" s="1" t="s">
        <v>14</v>
      </c>
    </row>
    <row r="551" spans="1:5" x14ac:dyDescent="0.2">
      <c r="A551" s="1">
        <v>8938</v>
      </c>
      <c r="B551" s="1">
        <v>2</v>
      </c>
      <c r="C551" s="1">
        <v>12</v>
      </c>
      <c r="D551" s="1" t="s">
        <v>57</v>
      </c>
      <c r="E551" s="1" t="s">
        <v>12</v>
      </c>
    </row>
    <row r="552" spans="1:5" x14ac:dyDescent="0.2">
      <c r="A552" s="1">
        <v>7436</v>
      </c>
      <c r="B552" s="1">
        <v>2</v>
      </c>
      <c r="C552" s="1">
        <v>8</v>
      </c>
      <c r="D552" s="1" t="s">
        <v>57</v>
      </c>
      <c r="E552" s="1" t="s">
        <v>8</v>
      </c>
    </row>
    <row r="553" spans="1:5" x14ac:dyDescent="0.2">
      <c r="A553" s="1">
        <v>1730</v>
      </c>
      <c r="B553" s="1">
        <v>2</v>
      </c>
      <c r="C553" s="1">
        <v>13</v>
      </c>
      <c r="D553" s="1" t="s">
        <v>57</v>
      </c>
      <c r="E553" s="1" t="s">
        <v>22</v>
      </c>
    </row>
    <row r="554" spans="1:5" x14ac:dyDescent="0.2">
      <c r="A554" s="1">
        <v>344</v>
      </c>
      <c r="B554" s="1">
        <v>2</v>
      </c>
      <c r="C554" s="1">
        <v>14</v>
      </c>
      <c r="D554" s="1" t="s">
        <v>57</v>
      </c>
      <c r="E554" s="1" t="s">
        <v>21</v>
      </c>
    </row>
    <row r="555" spans="1:5" x14ac:dyDescent="0.2">
      <c r="A555" s="1">
        <v>334</v>
      </c>
      <c r="B555" s="1">
        <v>2</v>
      </c>
      <c r="C555" s="1">
        <v>15</v>
      </c>
      <c r="D555" s="1" t="s">
        <v>57</v>
      </c>
      <c r="E555" s="1" t="s">
        <v>19</v>
      </c>
    </row>
    <row r="556" spans="1:5" x14ac:dyDescent="0.2">
      <c r="A556" s="1">
        <v>2265</v>
      </c>
      <c r="B556" s="1">
        <v>2</v>
      </c>
      <c r="C556" s="1">
        <v>4</v>
      </c>
      <c r="D556" s="1" t="s">
        <v>57</v>
      </c>
      <c r="E556" s="1" t="s">
        <v>15</v>
      </c>
    </row>
    <row r="557" spans="1:5" x14ac:dyDescent="0.2">
      <c r="A557" s="1">
        <v>16</v>
      </c>
      <c r="B557" s="1">
        <v>2</v>
      </c>
      <c r="C557" s="1">
        <v>2</v>
      </c>
      <c r="D557" s="1" t="s">
        <v>57</v>
      </c>
      <c r="E557" s="1" t="s">
        <v>6</v>
      </c>
    </row>
    <row r="558" spans="1:5" x14ac:dyDescent="0.2">
      <c r="A558" s="1">
        <v>193</v>
      </c>
      <c r="B558" s="1">
        <v>2</v>
      </c>
      <c r="C558" s="1">
        <v>20</v>
      </c>
      <c r="D558" s="1" t="s">
        <v>57</v>
      </c>
      <c r="E558" s="1" t="s">
        <v>18</v>
      </c>
    </row>
    <row r="559" spans="1:5" x14ac:dyDescent="0.2">
      <c r="A559" s="1">
        <v>467</v>
      </c>
      <c r="B559" s="1">
        <v>2</v>
      </c>
      <c r="C559" s="1">
        <v>3</v>
      </c>
      <c r="D559" s="1" t="s">
        <v>57</v>
      </c>
      <c r="E559" s="1" t="s">
        <v>9</v>
      </c>
    </row>
    <row r="560" spans="1:5" x14ac:dyDescent="0.2">
      <c r="A560" s="1">
        <v>847</v>
      </c>
      <c r="B560" s="1">
        <v>2</v>
      </c>
      <c r="C560" s="1">
        <v>21</v>
      </c>
      <c r="D560" s="1" t="s">
        <v>57</v>
      </c>
      <c r="E560" s="1" t="s">
        <v>11</v>
      </c>
    </row>
    <row r="561" spans="1:5" x14ac:dyDescent="0.2">
      <c r="A561" s="1">
        <v>609</v>
      </c>
      <c r="B561" s="1">
        <v>2</v>
      </c>
      <c r="C561" s="1">
        <v>19</v>
      </c>
      <c r="D561" s="1" t="s">
        <v>57</v>
      </c>
      <c r="E561" s="1" t="s">
        <v>7</v>
      </c>
    </row>
    <row r="562" spans="1:5" x14ac:dyDescent="0.2">
      <c r="A562" s="1">
        <v>359</v>
      </c>
      <c r="B562" s="1">
        <v>2</v>
      </c>
      <c r="C562" s="1">
        <v>5</v>
      </c>
      <c r="D562" s="1" t="s">
        <v>57</v>
      </c>
      <c r="E562" s="1" t="s">
        <v>20</v>
      </c>
    </row>
    <row r="563" spans="1:5" x14ac:dyDescent="0.2">
      <c r="A563" s="1">
        <v>124</v>
      </c>
      <c r="B563" s="1">
        <v>2</v>
      </c>
      <c r="C563" s="1">
        <v>22</v>
      </c>
      <c r="D563" s="1" t="s">
        <v>57</v>
      </c>
      <c r="E563" s="1" t="s">
        <v>27</v>
      </c>
    </row>
    <row r="564" spans="1:5" x14ac:dyDescent="0.2">
      <c r="A564" s="1">
        <v>3</v>
      </c>
      <c r="B564" s="1">
        <v>16</v>
      </c>
      <c r="C564" s="1">
        <v>6</v>
      </c>
      <c r="D564" s="1" t="s">
        <v>53</v>
      </c>
      <c r="E564" s="1" t="s">
        <v>23</v>
      </c>
    </row>
    <row r="565" spans="1:5" x14ac:dyDescent="0.2">
      <c r="A565" s="1">
        <v>5111</v>
      </c>
      <c r="B565" s="1">
        <v>15</v>
      </c>
      <c r="C565" s="1">
        <v>8</v>
      </c>
      <c r="D565" s="1" t="s">
        <v>58</v>
      </c>
      <c r="E565" s="1" t="s">
        <v>8</v>
      </c>
    </row>
    <row r="566" spans="1:5" x14ac:dyDescent="0.2">
      <c r="A566" s="1">
        <v>192</v>
      </c>
      <c r="B566" s="1">
        <v>15</v>
      </c>
      <c r="C566" s="1">
        <v>20</v>
      </c>
      <c r="D566" s="1" t="s">
        <v>58</v>
      </c>
      <c r="E566" s="1" t="s">
        <v>18</v>
      </c>
    </row>
    <row r="567" spans="1:5" x14ac:dyDescent="0.2">
      <c r="A567" s="1">
        <v>31405</v>
      </c>
      <c r="B567" s="1">
        <v>15</v>
      </c>
      <c r="C567" s="1">
        <v>10</v>
      </c>
      <c r="D567" s="1" t="s">
        <v>58</v>
      </c>
      <c r="E567" s="1" t="s">
        <v>16</v>
      </c>
    </row>
    <row r="568" spans="1:5" x14ac:dyDescent="0.2">
      <c r="A568" s="1">
        <v>26831</v>
      </c>
      <c r="B568" s="1">
        <v>15</v>
      </c>
      <c r="C568" s="1">
        <v>11</v>
      </c>
      <c r="D568" s="1" t="s">
        <v>58</v>
      </c>
      <c r="E568" s="1" t="s">
        <v>17</v>
      </c>
    </row>
    <row r="569" spans="1:5" x14ac:dyDescent="0.2">
      <c r="A569" s="1">
        <v>812</v>
      </c>
      <c r="B569" s="1">
        <v>15</v>
      </c>
      <c r="C569" s="1">
        <v>19</v>
      </c>
      <c r="D569" s="1" t="s">
        <v>58</v>
      </c>
      <c r="E569" s="1" t="s">
        <v>7</v>
      </c>
    </row>
    <row r="570" spans="1:5" x14ac:dyDescent="0.2">
      <c r="A570" s="1">
        <v>15138</v>
      </c>
      <c r="B570" s="1">
        <v>15</v>
      </c>
      <c r="C570" s="1">
        <v>9</v>
      </c>
      <c r="D570" s="1" t="s">
        <v>58</v>
      </c>
      <c r="E570" s="1" t="s">
        <v>14</v>
      </c>
    </row>
    <row r="571" spans="1:5" x14ac:dyDescent="0.2">
      <c r="A571" s="1">
        <v>4503</v>
      </c>
      <c r="B571" s="1">
        <v>15</v>
      </c>
      <c r="C571" s="1">
        <v>12</v>
      </c>
      <c r="D571" s="1" t="s">
        <v>58</v>
      </c>
      <c r="E571" s="1" t="s">
        <v>12</v>
      </c>
    </row>
    <row r="572" spans="1:5" x14ac:dyDescent="0.2">
      <c r="A572" s="1">
        <v>6112</v>
      </c>
      <c r="B572" s="1">
        <v>15</v>
      </c>
      <c r="C572" s="1">
        <v>4</v>
      </c>
      <c r="D572" s="1" t="s">
        <v>58</v>
      </c>
      <c r="E572" s="1" t="s">
        <v>15</v>
      </c>
    </row>
    <row r="573" spans="1:5" x14ac:dyDescent="0.2">
      <c r="A573" s="1">
        <v>110</v>
      </c>
      <c r="B573" s="1">
        <v>2</v>
      </c>
      <c r="C573" s="1">
        <v>7</v>
      </c>
      <c r="D573" s="1" t="s">
        <v>57</v>
      </c>
      <c r="E573" s="1" t="s">
        <v>13</v>
      </c>
    </row>
    <row r="574" spans="1:5" x14ac:dyDescent="0.2">
      <c r="A574" s="1">
        <v>27</v>
      </c>
      <c r="B574" s="1">
        <v>2</v>
      </c>
      <c r="C574" s="1">
        <v>18</v>
      </c>
      <c r="D574" s="1" t="s">
        <v>57</v>
      </c>
      <c r="E574" s="1" t="s">
        <v>10</v>
      </c>
    </row>
    <row r="575" spans="1:5" x14ac:dyDescent="0.2">
      <c r="A575" s="1">
        <v>9745</v>
      </c>
      <c r="B575" s="1">
        <v>19</v>
      </c>
      <c r="C575" s="1">
        <v>5</v>
      </c>
      <c r="D575" s="1" t="s">
        <v>59</v>
      </c>
      <c r="E575" s="1" t="s">
        <v>20</v>
      </c>
    </row>
    <row r="576" spans="1:5" x14ac:dyDescent="0.2">
      <c r="A576" s="1">
        <v>39099</v>
      </c>
      <c r="B576" s="1">
        <v>19</v>
      </c>
      <c r="C576" s="1">
        <v>10</v>
      </c>
      <c r="D576" s="1" t="s">
        <v>59</v>
      </c>
      <c r="E576" s="1" t="s">
        <v>16</v>
      </c>
    </row>
    <row r="577" spans="1:5" x14ac:dyDescent="0.2">
      <c r="A577" s="1">
        <v>20262</v>
      </c>
      <c r="B577" s="1">
        <v>19</v>
      </c>
      <c r="C577" s="1">
        <v>4</v>
      </c>
      <c r="D577" s="1" t="s">
        <v>59</v>
      </c>
      <c r="E577" s="1" t="s">
        <v>15</v>
      </c>
    </row>
    <row r="578" spans="1:5" x14ac:dyDescent="0.2">
      <c r="A578" s="1">
        <v>4012</v>
      </c>
      <c r="B578" s="1">
        <v>19</v>
      </c>
      <c r="C578" s="1">
        <v>12</v>
      </c>
      <c r="D578" s="1" t="s">
        <v>59</v>
      </c>
      <c r="E578" s="1" t="s">
        <v>12</v>
      </c>
    </row>
    <row r="579" spans="1:5" x14ac:dyDescent="0.2">
      <c r="A579" s="1">
        <v>20103</v>
      </c>
      <c r="B579" s="1">
        <v>19</v>
      </c>
      <c r="C579" s="1">
        <v>11</v>
      </c>
      <c r="D579" s="1" t="s">
        <v>59</v>
      </c>
      <c r="E579" s="1" t="s">
        <v>17</v>
      </c>
    </row>
    <row r="580" spans="1:5" x14ac:dyDescent="0.2">
      <c r="A580" s="1">
        <v>12939</v>
      </c>
      <c r="B580" s="1">
        <v>19</v>
      </c>
      <c r="C580" s="1">
        <v>9</v>
      </c>
      <c r="D580" s="1" t="s">
        <v>59</v>
      </c>
      <c r="E580" s="1" t="s">
        <v>14</v>
      </c>
    </row>
    <row r="581" spans="1:5" x14ac:dyDescent="0.2">
      <c r="A581" s="1">
        <v>4338</v>
      </c>
      <c r="B581" s="1">
        <v>19</v>
      </c>
      <c r="C581" s="1">
        <v>3</v>
      </c>
      <c r="D581" s="1" t="s">
        <v>59</v>
      </c>
      <c r="E581" s="1" t="s">
        <v>9</v>
      </c>
    </row>
    <row r="582" spans="1:5" x14ac:dyDescent="0.2">
      <c r="A582" s="1">
        <v>4527</v>
      </c>
      <c r="B582" s="1">
        <v>19</v>
      </c>
      <c r="C582" s="1">
        <v>8</v>
      </c>
      <c r="D582" s="1" t="s">
        <v>59</v>
      </c>
      <c r="E582" s="1" t="s">
        <v>8</v>
      </c>
    </row>
    <row r="583" spans="1:5" x14ac:dyDescent="0.2">
      <c r="A583" s="1">
        <v>714</v>
      </c>
      <c r="B583" s="1">
        <v>15</v>
      </c>
      <c r="C583" s="1">
        <v>3</v>
      </c>
      <c r="D583" s="1" t="s">
        <v>58</v>
      </c>
      <c r="E583" s="1" t="s">
        <v>9</v>
      </c>
    </row>
    <row r="584" spans="1:5" x14ac:dyDescent="0.2">
      <c r="A584" s="1">
        <v>2634</v>
      </c>
      <c r="B584" s="1">
        <v>19</v>
      </c>
      <c r="C584" s="1">
        <v>13</v>
      </c>
      <c r="D584" s="1" t="s">
        <v>59</v>
      </c>
      <c r="E584" s="1" t="s">
        <v>22</v>
      </c>
    </row>
    <row r="585" spans="1:5" x14ac:dyDescent="0.2">
      <c r="A585" s="1">
        <v>670</v>
      </c>
      <c r="B585" s="1">
        <v>19</v>
      </c>
      <c r="C585" s="1">
        <v>15</v>
      </c>
      <c r="D585" s="1" t="s">
        <v>59</v>
      </c>
      <c r="E585" s="1" t="s">
        <v>19</v>
      </c>
    </row>
    <row r="586" spans="1:5" x14ac:dyDescent="0.2">
      <c r="A586" s="1">
        <v>7301</v>
      </c>
      <c r="B586" s="1">
        <v>15</v>
      </c>
      <c r="C586" s="1">
        <v>5</v>
      </c>
      <c r="D586" s="1" t="s">
        <v>58</v>
      </c>
      <c r="E586" s="1" t="s">
        <v>20</v>
      </c>
    </row>
    <row r="587" spans="1:5" x14ac:dyDescent="0.2">
      <c r="A587" s="1">
        <v>351</v>
      </c>
      <c r="B587" s="1">
        <v>19</v>
      </c>
      <c r="C587" s="1">
        <v>14</v>
      </c>
      <c r="D587" s="1" t="s">
        <v>59</v>
      </c>
      <c r="E587" s="1" t="s">
        <v>21</v>
      </c>
    </row>
    <row r="588" spans="1:5" x14ac:dyDescent="0.2">
      <c r="A588" s="1">
        <v>1943</v>
      </c>
      <c r="B588" s="1">
        <v>19</v>
      </c>
      <c r="C588" s="1">
        <v>7</v>
      </c>
      <c r="D588" s="1" t="s">
        <v>59</v>
      </c>
      <c r="E588" s="1" t="s">
        <v>13</v>
      </c>
    </row>
    <row r="589" spans="1:5" x14ac:dyDescent="0.2">
      <c r="A589" s="1">
        <v>264</v>
      </c>
      <c r="B589" s="1">
        <v>15</v>
      </c>
      <c r="C589" s="1">
        <v>2</v>
      </c>
      <c r="D589" s="1" t="s">
        <v>58</v>
      </c>
      <c r="E589" s="1" t="s">
        <v>6</v>
      </c>
    </row>
    <row r="590" spans="1:5" x14ac:dyDescent="0.2">
      <c r="A590" s="1">
        <v>979</v>
      </c>
      <c r="B590" s="1">
        <v>19</v>
      </c>
      <c r="C590" s="1">
        <v>2</v>
      </c>
      <c r="D590" s="1" t="s">
        <v>59</v>
      </c>
      <c r="E590" s="1" t="s">
        <v>6</v>
      </c>
    </row>
    <row r="591" spans="1:5" x14ac:dyDescent="0.2">
      <c r="A591" s="1">
        <v>6030</v>
      </c>
      <c r="B591" s="1">
        <v>15</v>
      </c>
      <c r="C591" s="1">
        <v>7</v>
      </c>
      <c r="D591" s="1" t="s">
        <v>58</v>
      </c>
      <c r="E591" s="1" t="s">
        <v>13</v>
      </c>
    </row>
    <row r="592" spans="1:5" x14ac:dyDescent="0.2">
      <c r="A592" s="1">
        <v>385</v>
      </c>
      <c r="B592" s="1">
        <v>19</v>
      </c>
      <c r="C592" s="1">
        <v>20</v>
      </c>
      <c r="D592" s="1" t="s">
        <v>59</v>
      </c>
      <c r="E592" s="1" t="s">
        <v>18</v>
      </c>
    </row>
    <row r="593" spans="1:5" x14ac:dyDescent="0.2">
      <c r="A593" s="1">
        <v>60</v>
      </c>
      <c r="B593" s="1">
        <v>15</v>
      </c>
      <c r="C593" s="1">
        <v>15</v>
      </c>
      <c r="D593" s="1" t="s">
        <v>58</v>
      </c>
      <c r="E593" s="1" t="s">
        <v>19</v>
      </c>
    </row>
    <row r="594" spans="1:5" x14ac:dyDescent="0.2">
      <c r="A594" s="1">
        <v>131</v>
      </c>
      <c r="B594" s="1">
        <v>19</v>
      </c>
      <c r="C594" s="1">
        <v>21</v>
      </c>
      <c r="D594" s="1" t="s">
        <v>59</v>
      </c>
      <c r="E594" s="1" t="s">
        <v>11</v>
      </c>
    </row>
    <row r="595" spans="1:5" x14ac:dyDescent="0.2">
      <c r="A595" s="1">
        <v>954</v>
      </c>
      <c r="B595" s="1">
        <v>15</v>
      </c>
      <c r="C595" s="1">
        <v>13</v>
      </c>
      <c r="D595" s="1" t="s">
        <v>58</v>
      </c>
      <c r="E595" s="1" t="s">
        <v>22</v>
      </c>
    </row>
    <row r="596" spans="1:5" x14ac:dyDescent="0.2">
      <c r="A596" s="1">
        <v>140</v>
      </c>
      <c r="B596" s="1">
        <v>15</v>
      </c>
      <c r="C596" s="1">
        <v>14</v>
      </c>
      <c r="D596" s="1" t="s">
        <v>58</v>
      </c>
      <c r="E596" s="1" t="s">
        <v>21</v>
      </c>
    </row>
    <row r="597" spans="1:5" x14ac:dyDescent="0.2">
      <c r="A597" s="1">
        <v>21</v>
      </c>
      <c r="B597" s="1">
        <v>15</v>
      </c>
      <c r="C597" s="1">
        <v>21</v>
      </c>
      <c r="D597" s="1" t="s">
        <v>58</v>
      </c>
      <c r="E597" s="1" t="s">
        <v>11</v>
      </c>
    </row>
    <row r="598" spans="1:5" x14ac:dyDescent="0.2">
      <c r="A598" s="1">
        <v>118</v>
      </c>
      <c r="B598" s="1">
        <v>15</v>
      </c>
      <c r="C598" s="1">
        <v>6</v>
      </c>
      <c r="D598" s="1" t="s">
        <v>58</v>
      </c>
      <c r="E598" s="1" t="s">
        <v>23</v>
      </c>
    </row>
    <row r="599" spans="1:5" x14ac:dyDescent="0.2">
      <c r="A599" s="1">
        <v>49051</v>
      </c>
      <c r="B599" s="1">
        <v>18</v>
      </c>
      <c r="C599" s="1">
        <v>10</v>
      </c>
      <c r="D599" s="1" t="s">
        <v>60</v>
      </c>
      <c r="E599" s="1" t="s">
        <v>16</v>
      </c>
    </row>
    <row r="600" spans="1:5" x14ac:dyDescent="0.2">
      <c r="A600" s="1">
        <v>24120</v>
      </c>
      <c r="B600" s="1">
        <v>18</v>
      </c>
      <c r="C600" s="1">
        <v>12</v>
      </c>
      <c r="D600" s="1" t="s">
        <v>60</v>
      </c>
      <c r="E600" s="1" t="s">
        <v>12</v>
      </c>
    </row>
    <row r="601" spans="1:5" x14ac:dyDescent="0.2">
      <c r="A601" s="1">
        <v>17843</v>
      </c>
      <c r="B601" s="1">
        <v>18</v>
      </c>
      <c r="C601" s="1">
        <v>8</v>
      </c>
      <c r="D601" s="1" t="s">
        <v>60</v>
      </c>
      <c r="E601" s="1" t="s">
        <v>8</v>
      </c>
    </row>
    <row r="602" spans="1:5" x14ac:dyDescent="0.2">
      <c r="A602" s="1">
        <v>20</v>
      </c>
      <c r="B602" s="1">
        <v>19</v>
      </c>
      <c r="C602" s="1">
        <v>18</v>
      </c>
      <c r="D602" s="1" t="s">
        <v>59</v>
      </c>
      <c r="E602" s="1" t="s">
        <v>10</v>
      </c>
    </row>
    <row r="603" spans="1:5" x14ac:dyDescent="0.2">
      <c r="A603" s="1">
        <v>688</v>
      </c>
      <c r="B603" s="1">
        <v>19</v>
      </c>
      <c r="C603" s="1">
        <v>19</v>
      </c>
      <c r="D603" s="1" t="s">
        <v>59</v>
      </c>
      <c r="E603" s="1" t="s">
        <v>7</v>
      </c>
    </row>
    <row r="604" spans="1:5" x14ac:dyDescent="0.2">
      <c r="A604" s="1">
        <v>32</v>
      </c>
      <c r="B604" s="1">
        <v>19</v>
      </c>
      <c r="C604" s="1">
        <v>6</v>
      </c>
      <c r="D604" s="1" t="s">
        <v>59</v>
      </c>
      <c r="E604" s="1" t="s">
        <v>23</v>
      </c>
    </row>
    <row r="605" spans="1:5" x14ac:dyDescent="0.2">
      <c r="A605" s="1">
        <v>1414</v>
      </c>
      <c r="B605" s="1">
        <v>18</v>
      </c>
      <c r="C605" s="1">
        <v>20</v>
      </c>
      <c r="D605" s="1" t="s">
        <v>60</v>
      </c>
      <c r="E605" s="1" t="s">
        <v>18</v>
      </c>
    </row>
    <row r="606" spans="1:5" x14ac:dyDescent="0.2">
      <c r="A606" s="1">
        <v>14015</v>
      </c>
      <c r="B606" s="1">
        <v>18</v>
      </c>
      <c r="C606" s="1">
        <v>11</v>
      </c>
      <c r="D606" s="1" t="s">
        <v>60</v>
      </c>
      <c r="E606" s="1" t="s">
        <v>17</v>
      </c>
    </row>
    <row r="607" spans="1:5" x14ac:dyDescent="0.2">
      <c r="A607" s="1">
        <v>11015</v>
      </c>
      <c r="B607" s="1">
        <v>18</v>
      </c>
      <c r="C607" s="1">
        <v>4</v>
      </c>
      <c r="D607" s="1" t="s">
        <v>60</v>
      </c>
      <c r="E607" s="1" t="s">
        <v>15</v>
      </c>
    </row>
    <row r="608" spans="1:5" x14ac:dyDescent="0.2">
      <c r="A608" s="1">
        <v>3842</v>
      </c>
      <c r="B608" s="1">
        <v>18</v>
      </c>
      <c r="C608" s="1">
        <v>14</v>
      </c>
      <c r="D608" s="1" t="s">
        <v>60</v>
      </c>
      <c r="E608" s="1" t="s">
        <v>21</v>
      </c>
    </row>
    <row r="609" spans="1:5" x14ac:dyDescent="0.2">
      <c r="A609" s="1">
        <v>4526</v>
      </c>
      <c r="B609" s="1">
        <v>18</v>
      </c>
      <c r="C609" s="1">
        <v>13</v>
      </c>
      <c r="D609" s="1" t="s">
        <v>60</v>
      </c>
      <c r="E609" s="1" t="s">
        <v>22</v>
      </c>
    </row>
    <row r="610" spans="1:5" x14ac:dyDescent="0.2">
      <c r="A610" s="1">
        <v>1800</v>
      </c>
      <c r="B610" s="1">
        <v>18</v>
      </c>
      <c r="C610" s="1">
        <v>15</v>
      </c>
      <c r="D610" s="1" t="s">
        <v>60</v>
      </c>
      <c r="E610" s="1" t="s">
        <v>19</v>
      </c>
    </row>
    <row r="611" spans="1:5" x14ac:dyDescent="0.2">
      <c r="A611" s="1">
        <v>9071</v>
      </c>
      <c r="B611" s="1">
        <v>18</v>
      </c>
      <c r="C611" s="1">
        <v>9</v>
      </c>
      <c r="D611" s="1" t="s">
        <v>60</v>
      </c>
      <c r="E611" s="1" t="s">
        <v>14</v>
      </c>
    </row>
    <row r="612" spans="1:5" x14ac:dyDescent="0.2">
      <c r="A612" s="1">
        <v>3461</v>
      </c>
      <c r="B612" s="1">
        <v>18</v>
      </c>
      <c r="C612" s="1">
        <v>21</v>
      </c>
      <c r="D612" s="1" t="s">
        <v>60</v>
      </c>
      <c r="E612" s="1" t="s">
        <v>11</v>
      </c>
    </row>
    <row r="613" spans="1:5" x14ac:dyDescent="0.2">
      <c r="A613" s="1">
        <v>995</v>
      </c>
      <c r="B613" s="1">
        <v>18</v>
      </c>
      <c r="C613" s="1">
        <v>2</v>
      </c>
      <c r="D613" s="1" t="s">
        <v>60</v>
      </c>
      <c r="E613" s="1" t="s">
        <v>6</v>
      </c>
    </row>
    <row r="614" spans="1:5" x14ac:dyDescent="0.2">
      <c r="A614" s="1">
        <v>3574</v>
      </c>
      <c r="B614" s="1">
        <v>18</v>
      </c>
      <c r="C614" s="1">
        <v>3</v>
      </c>
      <c r="D614" s="1" t="s">
        <v>60</v>
      </c>
      <c r="E614" s="1" t="s">
        <v>9</v>
      </c>
    </row>
    <row r="615" spans="1:5" x14ac:dyDescent="0.2">
      <c r="A615" s="1">
        <v>3636</v>
      </c>
      <c r="B615" s="1">
        <v>18</v>
      </c>
      <c r="C615" s="1">
        <v>5</v>
      </c>
      <c r="D615" s="1" t="s">
        <v>60</v>
      </c>
      <c r="E615" s="1" t="s">
        <v>20</v>
      </c>
    </row>
    <row r="616" spans="1:5" x14ac:dyDescent="0.2">
      <c r="A616" s="1">
        <v>110</v>
      </c>
      <c r="B616" s="1">
        <v>18</v>
      </c>
      <c r="C616" s="1">
        <v>6</v>
      </c>
      <c r="D616" s="1" t="s">
        <v>60</v>
      </c>
      <c r="E616" s="1" t="s">
        <v>23</v>
      </c>
    </row>
    <row r="617" spans="1:5" x14ac:dyDescent="0.2">
      <c r="A617" s="1">
        <v>543</v>
      </c>
      <c r="B617" s="1">
        <v>18</v>
      </c>
      <c r="C617" s="1">
        <v>22</v>
      </c>
      <c r="D617" s="1" t="s">
        <v>60</v>
      </c>
      <c r="E617" s="1" t="s">
        <v>27</v>
      </c>
    </row>
    <row r="618" spans="1:5" x14ac:dyDescent="0.2">
      <c r="A618" s="1">
        <v>1</v>
      </c>
      <c r="B618" s="1">
        <v>15</v>
      </c>
      <c r="C618" s="1">
        <v>18</v>
      </c>
      <c r="D618" s="1" t="s">
        <v>58</v>
      </c>
      <c r="E618" s="1" t="s">
        <v>10</v>
      </c>
    </row>
    <row r="619" spans="1:5" x14ac:dyDescent="0.2">
      <c r="A619" s="1">
        <v>341</v>
      </c>
      <c r="B619" s="1">
        <v>18</v>
      </c>
      <c r="C619" s="1">
        <v>7</v>
      </c>
      <c r="D619" s="1" t="s">
        <v>60</v>
      </c>
      <c r="E619" s="1" t="s">
        <v>13</v>
      </c>
    </row>
    <row r="620" spans="1:5" x14ac:dyDescent="0.2">
      <c r="A620" s="1">
        <v>279</v>
      </c>
      <c r="B620" s="1">
        <v>18</v>
      </c>
      <c r="C620" s="1">
        <v>19</v>
      </c>
      <c r="D620" s="1" t="s">
        <v>60</v>
      </c>
      <c r="E620" s="1" t="s">
        <v>7</v>
      </c>
    </row>
    <row r="621" spans="1:5" x14ac:dyDescent="0.2">
      <c r="A621" s="1">
        <v>2</v>
      </c>
      <c r="B621" s="1">
        <v>15</v>
      </c>
      <c r="C621" s="1">
        <v>23</v>
      </c>
      <c r="D621" s="1" t="s">
        <v>58</v>
      </c>
      <c r="E621" s="1" t="s">
        <v>25</v>
      </c>
    </row>
    <row r="622" spans="1:5" x14ac:dyDescent="0.2">
      <c r="A622" s="1">
        <v>34</v>
      </c>
      <c r="B622" s="1">
        <v>18</v>
      </c>
      <c r="C622" s="1">
        <v>18</v>
      </c>
      <c r="D622" s="1" t="s">
        <v>60</v>
      </c>
      <c r="E622" s="1" t="s">
        <v>10</v>
      </c>
    </row>
    <row r="623" spans="1:5" x14ac:dyDescent="0.2">
      <c r="A623" s="1">
        <v>28</v>
      </c>
      <c r="B623" s="1">
        <v>19</v>
      </c>
      <c r="C623" s="1">
        <v>22</v>
      </c>
      <c r="D623" s="1" t="s">
        <v>59</v>
      </c>
      <c r="E623" s="1" t="s">
        <v>27</v>
      </c>
    </row>
    <row r="624" spans="1:5" x14ac:dyDescent="0.2">
      <c r="A624" s="1">
        <v>6195</v>
      </c>
      <c r="B624" s="1">
        <v>17</v>
      </c>
      <c r="C624" s="1">
        <v>9</v>
      </c>
      <c r="D624" s="1" t="s">
        <v>61</v>
      </c>
      <c r="E624" s="1" t="s">
        <v>14</v>
      </c>
    </row>
    <row r="625" spans="1:5" x14ac:dyDescent="0.2">
      <c r="A625" s="1">
        <v>9502</v>
      </c>
      <c r="B625" s="1">
        <v>17</v>
      </c>
      <c r="C625" s="1">
        <v>11</v>
      </c>
      <c r="D625" s="1" t="s">
        <v>61</v>
      </c>
      <c r="E625" s="1" t="s">
        <v>17</v>
      </c>
    </row>
    <row r="626" spans="1:5" x14ac:dyDescent="0.2">
      <c r="A626" s="1">
        <v>6813</v>
      </c>
      <c r="B626" s="1">
        <v>17</v>
      </c>
      <c r="C626" s="1">
        <v>12</v>
      </c>
      <c r="D626" s="1" t="s">
        <v>61</v>
      </c>
      <c r="E626" s="1" t="s">
        <v>12</v>
      </c>
    </row>
    <row r="627" spans="1:5" x14ac:dyDescent="0.2">
      <c r="A627" s="1">
        <v>20314</v>
      </c>
      <c r="B627" s="1">
        <v>17</v>
      </c>
      <c r="C627" s="1">
        <v>10</v>
      </c>
      <c r="D627" s="1" t="s">
        <v>61</v>
      </c>
      <c r="E627" s="1" t="s">
        <v>16</v>
      </c>
    </row>
    <row r="628" spans="1:5" x14ac:dyDescent="0.2">
      <c r="A628" s="1">
        <v>4817</v>
      </c>
      <c r="B628" s="1">
        <v>17</v>
      </c>
      <c r="C628" s="1">
        <v>8</v>
      </c>
      <c r="D628" s="1" t="s">
        <v>61</v>
      </c>
      <c r="E628" s="1" t="s">
        <v>8</v>
      </c>
    </row>
    <row r="629" spans="1:5" x14ac:dyDescent="0.2">
      <c r="A629" s="1">
        <v>878</v>
      </c>
      <c r="B629" s="1">
        <v>17</v>
      </c>
      <c r="C629" s="1">
        <v>5</v>
      </c>
      <c r="D629" s="1" t="s">
        <v>61</v>
      </c>
      <c r="E629" s="1" t="s">
        <v>20</v>
      </c>
    </row>
    <row r="630" spans="1:5" x14ac:dyDescent="0.2">
      <c r="A630" s="1">
        <v>2529</v>
      </c>
      <c r="B630" s="1">
        <v>17</v>
      </c>
      <c r="C630" s="1">
        <v>4</v>
      </c>
      <c r="D630" s="1" t="s">
        <v>61</v>
      </c>
      <c r="E630" s="1" t="s">
        <v>15</v>
      </c>
    </row>
    <row r="631" spans="1:5" x14ac:dyDescent="0.2">
      <c r="A631" s="1">
        <v>11</v>
      </c>
      <c r="B631" s="1">
        <v>17</v>
      </c>
      <c r="C631" s="1">
        <v>6</v>
      </c>
      <c r="D631" s="1" t="s">
        <v>61</v>
      </c>
      <c r="E631" s="1" t="s">
        <v>23</v>
      </c>
    </row>
    <row r="632" spans="1:5" x14ac:dyDescent="0.2">
      <c r="A632" s="1">
        <v>383</v>
      </c>
      <c r="B632" s="1">
        <v>17</v>
      </c>
      <c r="C632" s="1">
        <v>3</v>
      </c>
      <c r="D632" s="1" t="s">
        <v>61</v>
      </c>
      <c r="E632" s="1" t="s">
        <v>9</v>
      </c>
    </row>
    <row r="633" spans="1:5" x14ac:dyDescent="0.2">
      <c r="A633" s="1">
        <v>311</v>
      </c>
      <c r="B633" s="1">
        <v>17</v>
      </c>
      <c r="C633" s="1">
        <v>19</v>
      </c>
      <c r="D633" s="1" t="s">
        <v>61</v>
      </c>
      <c r="E633" s="1" t="s">
        <v>7</v>
      </c>
    </row>
    <row r="634" spans="1:5" x14ac:dyDescent="0.2">
      <c r="A634" s="1">
        <v>1254</v>
      </c>
      <c r="B634" s="1">
        <v>17</v>
      </c>
      <c r="C634" s="1">
        <v>7</v>
      </c>
      <c r="D634" s="1" t="s">
        <v>61</v>
      </c>
      <c r="E634" s="1" t="s">
        <v>13</v>
      </c>
    </row>
    <row r="635" spans="1:5" x14ac:dyDescent="0.2">
      <c r="A635" s="1">
        <v>760</v>
      </c>
      <c r="B635" s="1">
        <v>17</v>
      </c>
      <c r="C635" s="1">
        <v>13</v>
      </c>
      <c r="D635" s="1" t="s">
        <v>61</v>
      </c>
      <c r="E635" s="1" t="s">
        <v>22</v>
      </c>
    </row>
    <row r="636" spans="1:5" x14ac:dyDescent="0.2">
      <c r="A636" s="1">
        <v>354</v>
      </c>
      <c r="B636" s="1">
        <v>17</v>
      </c>
      <c r="C636" s="1">
        <v>14</v>
      </c>
      <c r="D636" s="1" t="s">
        <v>61</v>
      </c>
      <c r="E636" s="1" t="s">
        <v>21</v>
      </c>
    </row>
    <row r="637" spans="1:5" x14ac:dyDescent="0.2">
      <c r="A637" s="1">
        <v>452</v>
      </c>
      <c r="B637" s="1">
        <v>17</v>
      </c>
      <c r="C637" s="1">
        <v>20</v>
      </c>
      <c r="D637" s="1" t="s">
        <v>61</v>
      </c>
      <c r="E637" s="1" t="s">
        <v>18</v>
      </c>
    </row>
    <row r="638" spans="1:5" x14ac:dyDescent="0.2">
      <c r="A638" s="1">
        <v>26</v>
      </c>
      <c r="B638" s="1">
        <v>17</v>
      </c>
      <c r="C638" s="1">
        <v>2</v>
      </c>
      <c r="D638" s="1" t="s">
        <v>61</v>
      </c>
      <c r="E638" s="1" t="s">
        <v>6</v>
      </c>
    </row>
    <row r="639" spans="1:5" x14ac:dyDescent="0.2">
      <c r="A639" s="1">
        <v>520</v>
      </c>
      <c r="B639" s="1">
        <v>17</v>
      </c>
      <c r="C639" s="1">
        <v>15</v>
      </c>
      <c r="D639" s="1" t="s">
        <v>61</v>
      </c>
      <c r="E639" s="1" t="s">
        <v>19</v>
      </c>
    </row>
    <row r="640" spans="1:5" x14ac:dyDescent="0.2">
      <c r="A640" s="1">
        <v>79</v>
      </c>
      <c r="B640" s="1">
        <v>17</v>
      </c>
      <c r="C640" s="1">
        <v>21</v>
      </c>
      <c r="D640" s="1" t="s">
        <v>61</v>
      </c>
      <c r="E640" s="1" t="s">
        <v>11</v>
      </c>
    </row>
    <row r="641" spans="1:5" x14ac:dyDescent="0.2">
      <c r="A641" s="1">
        <v>6</v>
      </c>
      <c r="B641" s="1">
        <v>17</v>
      </c>
      <c r="C641" s="1">
        <v>18</v>
      </c>
      <c r="D641" s="1" t="s">
        <v>61</v>
      </c>
      <c r="E641" s="1" t="s">
        <v>10</v>
      </c>
    </row>
    <row r="642" spans="1:5" x14ac:dyDescent="0.2">
      <c r="A642" s="1">
        <v>56</v>
      </c>
      <c r="B642" s="1">
        <v>17</v>
      </c>
      <c r="C642" s="1">
        <v>22</v>
      </c>
      <c r="D642" s="1" t="s">
        <v>61</v>
      </c>
      <c r="E642" s="1" t="s">
        <v>27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Pivot 1996</vt:lpstr>
      <vt:lpstr>Pivot 2016</vt:lpstr>
      <vt:lpstr>increase or decrease</vt:lpstr>
      <vt:lpstr>% change</vt:lpstr>
      <vt:lpstr>CCAP96_byHUC12_VAT</vt:lpstr>
      <vt:lpstr>CCAP16_byHUC12_VAT</vt:lpstr>
      <vt:lpstr>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Blake Feist</dc:creator>
  <cp:lastModifiedBy>Tim Essington</cp:lastModifiedBy>
  <dcterms:created xsi:type="dcterms:W3CDTF">2022-01-10T19:20:19Z</dcterms:created>
  <dcterms:modified xsi:type="dcterms:W3CDTF">2022-01-20T23:37:44Z</dcterms:modified>
</cp:coreProperties>
</file>