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0" yWindow="460" windowWidth="28800" windowHeight="16480" tabRatio="500" activeTab="1"/>
  </bookViews>
  <sheets>
    <sheet name="Readme" sheetId="4" r:id="rId1"/>
    <sheet name="Two Groups" sheetId="1" r:id="rId2"/>
    <sheet name="Setup" sheetId="3" r:id="rId3"/>
  </sheets>
  <definedNames>
    <definedName name="Both">'Two Groups'!$G$6</definedName>
    <definedName name="FoundA">'Two Groups'!$C:$C</definedName>
    <definedName name="FoundB">'Two Groups'!$D:$D</definedName>
    <definedName name="OnlyA">'Two Groups'!$G$4</definedName>
    <definedName name="OnlyB">'Two Groups'!$G$5</definedName>
    <definedName name="PriorityList">Setup!$A$7:$A$11</definedName>
    <definedName name="Severity">'Two Groups'!$B:$B</definedName>
    <definedName name="TotalA">'Two Groups'!$G$2</definedName>
    <definedName name="TotalB">'Two Groups'!$G$3</definedName>
    <definedName name="TotalDefects">'Two Groups'!$G$7</definedName>
    <definedName name="TotalEstimatedDefects">'Two Groups'!$F$10</definedName>
    <definedName name="Yes">Setup!$D$2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 l="1"/>
  <c r="F13" i="1"/>
  <c r="F10" i="1"/>
  <c r="G2" i="1"/>
  <c r="G3" i="1"/>
  <c r="G6" i="1"/>
  <c r="G4" i="1"/>
  <c r="G5" i="1"/>
  <c r="G7" i="1"/>
</calcChain>
</file>

<file path=xl/comments1.xml><?xml version="1.0" encoding="utf-8"?>
<comments xmlns="http://schemas.openxmlformats.org/spreadsheetml/2006/main">
  <authors>
    <author>Microsoft Office User</author>
  </authors>
  <commentList>
    <comment ref="C1" authorId="0">
      <text>
        <r>
          <rPr>
            <b/>
            <sz val="10"/>
            <color indexed="81"/>
            <rFont val="Calibri"/>
          </rPr>
          <t>Microsoft Office User:</t>
        </r>
        <r>
          <rPr>
            <sz val="10"/>
            <color indexed="81"/>
            <rFont val="Calibri"/>
          </rPr>
          <t xml:space="preserve">
etup what Yes value is in the Setup worksheet.</t>
        </r>
      </text>
    </comment>
  </commentList>
</comments>
</file>

<file path=xl/sharedStrings.xml><?xml version="1.0" encoding="utf-8"?>
<sst xmlns="http://schemas.openxmlformats.org/spreadsheetml/2006/main" count="47" uniqueCount="34">
  <si>
    <t>Defect</t>
  </si>
  <si>
    <t>Yes</t>
  </si>
  <si>
    <t>No</t>
  </si>
  <si>
    <t>Severity</t>
  </si>
  <si>
    <t>Total A</t>
  </si>
  <si>
    <t>Total B</t>
  </si>
  <si>
    <t>Only A</t>
  </si>
  <si>
    <t>Only B</t>
  </si>
  <si>
    <t>Both</t>
  </si>
  <si>
    <t>Total</t>
  </si>
  <si>
    <t>Values meaning "Yes"</t>
  </si>
  <si>
    <t>Found by Group A</t>
  </si>
  <si>
    <t>Found by Group B</t>
  </si>
  <si>
    <t>Defect 1</t>
  </si>
  <si>
    <t>Defect 2</t>
  </si>
  <si>
    <t>Defect 3</t>
  </si>
  <si>
    <t>Defect 4</t>
  </si>
  <si>
    <t>Defect 5</t>
  </si>
  <si>
    <t>Defect 6</t>
  </si>
  <si>
    <t>Defect 7</t>
  </si>
  <si>
    <t>1. Have you tested thoroughly enough that YOU feel all or the major majority of issues are found?</t>
  </si>
  <si>
    <t>Questions to ask both groups. This analysis needs both groups to feel they tested thoroughly.</t>
  </si>
  <si>
    <t>2. How surprised would you be if another group found double the issues you did?</t>
  </si>
  <si>
    <t xml:space="preserve">3. How surprised would you be if this analysis found there are only a FEW latent defects? </t>
  </si>
  <si>
    <t>Estimated Un-discovered Defects</t>
  </si>
  <si>
    <t>Total Estimated Defects</t>
  </si>
  <si>
    <t>Priority Levels</t>
  </si>
  <si>
    <t>Low</t>
  </si>
  <si>
    <t>Medium</t>
  </si>
  <si>
    <t>High</t>
  </si>
  <si>
    <t>&lt;- needed for the filter, ignored for selecting the priorities</t>
  </si>
  <si>
    <t>Version</t>
  </si>
  <si>
    <t>Initial Version</t>
  </si>
  <si>
    <t>Latent Defect Estimation - Sample, Resample Method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</si>
</sst>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b/>
      <sz val="12"/>
      <color theme="1"/>
      <name val="Calibri"/>
      <family val="2"/>
      <scheme val="minor"/>
    </font>
    <font>
      <sz val="10"/>
      <color indexed="81"/>
      <name val="Calibri"/>
    </font>
    <font>
      <b/>
      <sz val="10"/>
      <color indexed="81"/>
      <name val="Calibri"/>
    </font>
    <font>
      <b/>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1" applyNumberFormat="0" applyFill="0" applyAlignment="0" applyProtection="0"/>
    <xf numFmtId="0" fontId="2" fillId="2" borderId="2" applyNumberFormat="0" applyAlignment="0" applyProtection="0"/>
    <xf numFmtId="0" fontId="3" fillId="3" borderId="3" applyNumberFormat="0" applyAlignment="0" applyProtection="0"/>
    <xf numFmtId="0" fontId="4" fillId="3" borderId="2" applyNumberFormat="0" applyAlignment="0" applyProtection="0"/>
  </cellStyleXfs>
  <cellXfs count="12">
    <xf numFmtId="0" fontId="0" fillId="0" borderId="0" xfId="0"/>
    <xf numFmtId="0" fontId="2" fillId="2" borderId="2" xfId="2"/>
    <xf numFmtId="0" fontId="4" fillId="3" borderId="2" xfId="4"/>
    <xf numFmtId="0" fontId="5" fillId="0" borderId="0" xfId="0" applyFont="1"/>
    <xf numFmtId="0" fontId="5" fillId="4" borderId="0" xfId="0" applyFont="1" applyFill="1"/>
    <xf numFmtId="0" fontId="5" fillId="5" borderId="0" xfId="0" applyFont="1" applyFill="1"/>
    <xf numFmtId="49" fontId="0" fillId="0" borderId="0" xfId="0" applyNumberFormat="1"/>
    <xf numFmtId="49" fontId="2" fillId="2" borderId="2" xfId="2" applyNumberFormat="1"/>
    <xf numFmtId="0" fontId="8" fillId="0" borderId="0" xfId="0" applyFont="1"/>
    <xf numFmtId="2" fontId="0" fillId="0" borderId="0" xfId="0" applyNumberFormat="1"/>
    <xf numFmtId="0" fontId="1" fillId="0" borderId="1" xfId="1" applyAlignment="1">
      <alignment horizontal="center"/>
    </xf>
    <xf numFmtId="0" fontId="3" fillId="3" borderId="3" xfId="3" applyAlignment="1">
      <alignment horizontal="center"/>
    </xf>
  </cellXfs>
  <cellStyles count="5">
    <cellStyle name="Calculation" xfId="4" builtinId="22"/>
    <cellStyle name="Heading 1" xfId="1" builtinId="16"/>
    <cellStyle name="Input" xfId="2" builtinId="20"/>
    <cellStyle name="Normal" xfId="0" builtinId="0"/>
    <cellStyle name="Output" xfId="3"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'Two Groups'!$F$4:$F$6</c:f>
              <c:strCache>
                <c:ptCount val="3"/>
                <c:pt idx="0">
                  <c:v>Only A</c:v>
                </c:pt>
                <c:pt idx="1">
                  <c:v>Only B</c:v>
                </c:pt>
                <c:pt idx="2">
                  <c:v>Both</c:v>
                </c:pt>
              </c:strCache>
            </c:strRef>
          </c:cat>
          <c:val>
            <c:numRef>
              <c:f>'Two Groups'!$G$4:$G$6</c:f>
              <c:numCache>
                <c:formatCode>General</c:formatCode>
                <c:ptCount val="3"/>
                <c:pt idx="0">
                  <c:v>3.0</c:v>
                </c:pt>
                <c:pt idx="1">
                  <c:v>2.0</c:v>
                </c:pt>
                <c:pt idx="2">
                  <c:v>2.0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21</xdr:row>
      <xdr:rowOff>123825</xdr:rowOff>
    </xdr:to>
    <xdr:sp macro="" textlink="">
      <xdr:nvSpPr>
        <xdr:cNvPr id="2" name="TextBox 1"/>
        <xdr:cNvSpPr txBox="1"/>
      </xdr:nvSpPr>
      <xdr:spPr>
        <a:xfrm>
          <a:off x="281940" y="469900"/>
          <a:ext cx="8336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281939</xdr:colOff>
      <xdr:row>2</xdr:row>
      <xdr:rowOff>0</xdr:rowOff>
    </xdr:from>
    <xdr:to>
      <xdr:col>13</xdr:col>
      <xdr:colOff>9524</xdr:colOff>
      <xdr:row>32</xdr:row>
      <xdr:rowOff>177800</xdr:rowOff>
    </xdr:to>
    <xdr:sp macro="" textlink="">
      <xdr:nvSpPr>
        <xdr:cNvPr id="3" name="TextBox 2"/>
        <xdr:cNvSpPr txBox="1"/>
      </xdr:nvSpPr>
      <xdr:spPr>
        <a:xfrm>
          <a:off x="281939" y="482600"/>
          <a:ext cx="8477885" cy="62738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uses a sample capture, recapture method to estimate the number of defects remaining in code after testing by multiple groups. It uses techniques common to estimating biological populations.</a:t>
          </a:r>
          <a:endParaRPr lang="en-US" sz="1100" baseline="0"/>
        </a:p>
        <a:p>
          <a:endParaRPr lang="en-US" sz="1100" baseline="0"/>
        </a:p>
        <a:p>
          <a:r>
            <a:rPr lang="en-US" sz="1100" b="1" baseline="0"/>
            <a:t>How does it work? By having two groups independently inspect the same feature or code, the ratio of how many issues were found by both groups and the number found by just one group is an estimator of how thoroughly sampled the feature or code is. If both groups feel they found "everything" and there was complete overlap, then chances are most things were found. If they both found totally separate things, chances are more testing is warranted.</a:t>
          </a:r>
        </a:p>
        <a:p>
          <a:endParaRPr lang="en-US" sz="1100" b="1" baseline="0"/>
        </a:p>
        <a:p>
          <a:r>
            <a:rPr lang="en-US" sz="1100" b="1" baseline="0"/>
            <a:t>Read more, references and sources:</a:t>
          </a:r>
        </a:p>
        <a:p>
          <a:r>
            <a:rPr lang="en-US" sz="1100">
              <a:solidFill>
                <a:schemeClr val="dk1"/>
              </a:solidFill>
              <a:effectLst/>
              <a:latin typeface="+mn-lt"/>
              <a:ea typeface="+mn-ea"/>
              <a:cs typeface="+mn-cs"/>
            </a:rPr>
            <a:t>The capture-recapture method (CRM) has been used for decades by population biologists to accurately determine the number of </a:t>
          </a:r>
          <a:endParaRPr lang="en-US"/>
        </a:p>
        <a:p>
          <a:r>
            <a:rPr lang="en-US" sz="1100">
              <a:solidFill>
                <a:schemeClr val="dk1"/>
              </a:solidFill>
              <a:effectLst/>
              <a:latin typeface="+mn-lt"/>
              <a:ea typeface="+mn-ea"/>
              <a:cs typeface="+mn-cs"/>
            </a:rPr>
            <a:t>organisms studied. LaPorte RE, McCarty DJ, Tull ES, Tajima N., Counting birds, bees, and NCDs. Lancet, 1992, 339, 494-5. </a:t>
          </a:r>
        </a:p>
        <a:p>
          <a:endParaRPr lang="en-US" sz="1100" b="1" baseline="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Latent Defect Estimation – Maturing Beyond Defect Removal using Capture-Recapture Method </a:t>
          </a:r>
          <a:endParaRPr lang="en-US"/>
        </a:p>
        <a:p>
          <a:r>
            <a:rPr lang="en-US" sz="1100">
              <a:solidFill>
                <a:schemeClr val="dk1"/>
              </a:solidFill>
              <a:effectLst/>
              <a:latin typeface="+mn-lt"/>
              <a:ea typeface="+mn-ea"/>
              <a:cs typeface="+mn-cs"/>
            </a:rPr>
            <a:t>Joseph R. Schofield Sandia National Laboratories:</a:t>
          </a:r>
          <a:r>
            <a:rPr lang="en-US" sz="1100" baseline="0">
              <a:solidFill>
                <a:schemeClr val="dk1"/>
              </a:solidFill>
              <a:effectLst/>
              <a:latin typeface="+mn-lt"/>
              <a:ea typeface="+mn-ea"/>
              <a:cs typeface="+mn-cs"/>
            </a:rPr>
            <a:t> </a:t>
          </a:r>
          <a:r>
            <a:rPr lang="en-US" sz="1100" b="0" baseline="0"/>
            <a:t>http://joejr.com/CRMQAI.pdf</a:t>
          </a:r>
        </a:p>
        <a:p>
          <a:endParaRPr lang="en-US" sz="1100" b="1" baseline="0"/>
        </a:p>
        <a:p>
          <a:r>
            <a:rPr lang="en-US" sz="1100">
              <a:solidFill>
                <a:schemeClr val="dk1"/>
              </a:solidFill>
              <a:effectLst/>
              <a:latin typeface="+mn-lt"/>
              <a:ea typeface="+mn-ea"/>
              <a:cs typeface="+mn-cs"/>
            </a:rPr>
            <a:t>Team Software Process; Humphrey; 2000; Addison Wesley. pgs. 345 – 350 </a:t>
          </a:r>
          <a:endParaRPr lang="en-US" sz="1100" b="1" baseline="0"/>
        </a:p>
        <a:p>
          <a:endParaRPr lang="en-US" sz="1100" baseline="0"/>
        </a:p>
        <a:p>
          <a:r>
            <a:rPr lang="en-US" sz="1100" b="1" baseline="0"/>
            <a:t>How to</a:t>
          </a:r>
          <a:r>
            <a:rPr lang="en-US" sz="1100" baseline="0"/>
            <a:t>: Get two groups to test or inspect the same features of code. Have them work independently and report as many defects or issues as they can find. Document these defects in the Two Groups worksheet and mark which group finds each defect. Some defects will be discovered by both, some by the first group and others by the second. Read off the estimated un-discovered defects to the right of the data entry columns. </a:t>
          </a:r>
        </a:p>
        <a:p>
          <a:endParaRPr lang="en-US" sz="1100" baseline="0"/>
        </a:p>
        <a:p>
          <a:r>
            <a:rPr lang="en-US" sz="1100">
              <a:solidFill>
                <a:schemeClr val="dk1"/>
              </a:solidFill>
              <a:effectLst/>
              <a:latin typeface="+mn-lt"/>
              <a:ea typeface="+mn-ea"/>
              <a:cs typeface="+mn-cs"/>
            </a:rPr>
            <a:t>Ideas, errors, requests? Email: troy.magennis@focusedobjective.com</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11</xdr:col>
      <xdr:colOff>129540</xdr:colOff>
      <xdr:row>21</xdr:row>
      <xdr:rowOff>193040</xdr:rowOff>
    </xdr:from>
    <xdr:to>
      <xdr:col>12</xdr:col>
      <xdr:colOff>205740</xdr:colOff>
      <xdr:row>23</xdr:row>
      <xdr:rowOff>99060</xdr:rowOff>
    </xdr:to>
    <xdr:pic>
      <xdr:nvPicPr>
        <xdr:cNvPr id="4" name="Picture 3"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3640" y="4536440"/>
          <a:ext cx="749300" cy="312420"/>
        </a:xfrm>
        <a:prstGeom prst="rect">
          <a:avLst/>
        </a:prstGeom>
        <a:noFill/>
        <a:ln>
          <a:noFill/>
        </a:ln>
      </xdr:spPr>
    </xdr:pic>
    <xdr:clientData/>
  </xdr:twoCellAnchor>
  <xdr:twoCellAnchor editAs="oneCell">
    <xdr:from>
      <xdr:col>14</xdr:col>
      <xdr:colOff>227889</xdr:colOff>
      <xdr:row>20</xdr:row>
      <xdr:rowOff>154534</xdr:rowOff>
    </xdr:from>
    <xdr:to>
      <xdr:col>20</xdr:col>
      <xdr:colOff>50511</xdr:colOff>
      <xdr:row>33</xdr:row>
      <xdr:rowOff>8549</xdr:rowOff>
    </xdr:to>
    <xdr:pic>
      <xdr:nvPicPr>
        <xdr:cNvPr id="5" name="Picture 4"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9651289" y="4053434"/>
          <a:ext cx="47756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 xmlns:a14="http://schemas.microsoft.com/office/drawing/2010/main">
              <a:solidFill>
                <a:srgbClr val="FFFFFF"/>
              </a:solidFill>
            </a14:hiddenFill>
          </a:ext>
        </a:extLst>
      </xdr:spPr>
    </xdr:pic>
    <xdr:clientData/>
  </xdr:twoCellAnchor>
  <xdr:twoCellAnchor>
    <xdr:from>
      <xdr:col>22</xdr:col>
      <xdr:colOff>85724</xdr:colOff>
      <xdr:row>18</xdr:row>
      <xdr:rowOff>140494</xdr:rowOff>
    </xdr:from>
    <xdr:to>
      <xdr:col>28</xdr:col>
      <xdr:colOff>438150</xdr:colOff>
      <xdr:row>27</xdr:row>
      <xdr:rowOff>116682</xdr:rowOff>
    </xdr:to>
    <xdr:sp macro="" textlink="">
      <xdr:nvSpPr>
        <xdr:cNvPr id="6" name="Rounded Rectangular Callout 5"/>
        <xdr:cNvSpPr/>
      </xdr:nvSpPr>
      <xdr:spPr>
        <a:xfrm>
          <a:off x="14893924" y="3658394"/>
          <a:ext cx="439102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13</xdr:row>
      <xdr:rowOff>127000</xdr:rowOff>
    </xdr:from>
    <xdr:to>
      <xdr:col>12</xdr:col>
      <xdr:colOff>171959</xdr:colOff>
      <xdr:row>34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sqref="A1:M1"/>
    </sheetView>
  </sheetViews>
  <sheetFormatPr baseColWidth="10" defaultColWidth="8.83203125" defaultRowHeight="16" x14ac:dyDescent="0.2"/>
  <sheetData>
    <row r="1" spans="1:16" ht="21" thickBot="1" x14ac:dyDescent="0.3">
      <c r="A1" s="10" t="s">
        <v>33</v>
      </c>
      <c r="B1" s="10"/>
      <c r="C1" s="10"/>
      <c r="D1" s="10"/>
      <c r="E1" s="10"/>
      <c r="F1" s="10"/>
      <c r="G1" s="10"/>
      <c r="H1" s="10"/>
      <c r="I1" s="10"/>
      <c r="J1" s="10"/>
      <c r="K1" s="10"/>
      <c r="L1" s="10"/>
      <c r="M1" s="10"/>
    </row>
    <row r="2" spans="1:16" ht="17" thickTop="1" x14ac:dyDescent="0.2">
      <c r="O2" s="8" t="s">
        <v>31</v>
      </c>
    </row>
    <row r="4" spans="1:16" x14ac:dyDescent="0.2">
      <c r="O4" s="9">
        <v>1</v>
      </c>
      <c r="P4" t="s">
        <v>32</v>
      </c>
    </row>
    <row r="20" spans="15:15" x14ac:dyDescent="0.2">
      <c r="O20" s="9"/>
    </row>
    <row r="21" spans="15:15" x14ac:dyDescent="0.2">
      <c r="O21" s="9"/>
    </row>
    <row r="22" spans="15:15" x14ac:dyDescent="0.2">
      <c r="O22" s="9"/>
    </row>
    <row r="23" spans="15:15" x14ac:dyDescent="0.2">
      <c r="O23" s="9"/>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1"/>
  <sheetViews>
    <sheetView showGridLines="0" tabSelected="1" workbookViewId="0">
      <selection activeCell="F10" sqref="F10:H10"/>
    </sheetView>
  </sheetViews>
  <sheetFormatPr baseColWidth="10" defaultRowHeight="16" x14ac:dyDescent="0.2"/>
  <cols>
    <col min="1" max="1" width="31.6640625" customWidth="1"/>
    <col min="2" max="2" width="13.5" hidden="1" customWidth="1"/>
    <col min="3" max="3" width="16.33203125" customWidth="1"/>
    <col min="4" max="4" width="17" customWidth="1"/>
    <col min="5" max="5" width="4.5" customWidth="1"/>
    <col min="11" max="11" width="12.5" customWidth="1"/>
  </cols>
  <sheetData>
    <row r="1" spans="1:11" x14ac:dyDescent="0.2">
      <c r="A1" s="3" t="s">
        <v>0</v>
      </c>
      <c r="B1" s="3" t="s">
        <v>3</v>
      </c>
      <c r="C1" s="4" t="s">
        <v>11</v>
      </c>
      <c r="D1" s="5" t="s">
        <v>12</v>
      </c>
    </row>
    <row r="2" spans="1:11" x14ac:dyDescent="0.2">
      <c r="A2" s="1" t="s">
        <v>13</v>
      </c>
      <c r="B2" s="1"/>
      <c r="C2" s="1" t="s">
        <v>1</v>
      </c>
      <c r="D2" s="1" t="s">
        <v>2</v>
      </c>
      <c r="F2" s="3" t="s">
        <v>4</v>
      </c>
      <c r="G2" s="2">
        <f>COUNTIFS(FoundA,Yes)</f>
        <v>5</v>
      </c>
      <c r="I2" s="3" t="s">
        <v>21</v>
      </c>
    </row>
    <row r="3" spans="1:11" x14ac:dyDescent="0.2">
      <c r="A3" s="1" t="s">
        <v>14</v>
      </c>
      <c r="B3" s="1"/>
      <c r="C3" s="1" t="s">
        <v>1</v>
      </c>
      <c r="D3" s="1" t="s">
        <v>2</v>
      </c>
      <c r="F3" s="3" t="s">
        <v>5</v>
      </c>
      <c r="G3" s="2">
        <f>COUNTIF(FoundB,Yes)</f>
        <v>4</v>
      </c>
      <c r="I3" t="s">
        <v>20</v>
      </c>
    </row>
    <row r="4" spans="1:11" x14ac:dyDescent="0.2">
      <c r="A4" s="1" t="s">
        <v>15</v>
      </c>
      <c r="B4" s="1"/>
      <c r="C4" s="1" t="s">
        <v>2</v>
      </c>
      <c r="D4" s="1" t="s">
        <v>1</v>
      </c>
      <c r="F4" s="3" t="s">
        <v>6</v>
      </c>
      <c r="G4" s="2">
        <f>COUNTIFS(FoundA,Yes,FoundB,"&lt;&gt;"&amp;Yes)</f>
        <v>3</v>
      </c>
      <c r="I4" t="s">
        <v>22</v>
      </c>
    </row>
    <row r="5" spans="1:11" x14ac:dyDescent="0.2">
      <c r="A5" s="1" t="s">
        <v>16</v>
      </c>
      <c r="B5" s="1"/>
      <c r="C5" s="1" t="s">
        <v>1</v>
      </c>
      <c r="D5" s="1" t="s">
        <v>1</v>
      </c>
      <c r="F5" s="3" t="s">
        <v>7</v>
      </c>
      <c r="G5" s="2">
        <f>COUNTIFS(FoundA,"&lt;&gt;"&amp;Yes,FoundB,Yes)</f>
        <v>2</v>
      </c>
      <c r="I5" t="s">
        <v>23</v>
      </c>
    </row>
    <row r="6" spans="1:11" x14ac:dyDescent="0.2">
      <c r="A6" s="1" t="s">
        <v>17</v>
      </c>
      <c r="B6" s="1"/>
      <c r="C6" s="1" t="s">
        <v>1</v>
      </c>
      <c r="D6" s="1" t="s">
        <v>2</v>
      </c>
      <c r="F6" s="3" t="s">
        <v>8</v>
      </c>
      <c r="G6" s="2">
        <f>COUNTIFS(FoundA,Yes,FoundB,Yes)</f>
        <v>2</v>
      </c>
    </row>
    <row r="7" spans="1:11" x14ac:dyDescent="0.2">
      <c r="A7" s="1" t="s">
        <v>18</v>
      </c>
      <c r="B7" s="1"/>
      <c r="C7" s="1" t="s">
        <v>1</v>
      </c>
      <c r="D7" s="1" t="s">
        <v>1</v>
      </c>
      <c r="F7" s="3" t="s">
        <v>9</v>
      </c>
      <c r="G7" s="2">
        <f>SUM(G4:G6)</f>
        <v>7</v>
      </c>
    </row>
    <row r="8" spans="1:11" x14ac:dyDescent="0.2">
      <c r="A8" s="1" t="s">
        <v>19</v>
      </c>
      <c r="B8" s="1"/>
      <c r="C8" s="1" t="s">
        <v>2</v>
      </c>
      <c r="D8" s="1" t="s">
        <v>1</v>
      </c>
    </row>
    <row r="9" spans="1:11" x14ac:dyDescent="0.2">
      <c r="A9" s="1"/>
      <c r="B9" s="1"/>
      <c r="C9" s="1"/>
      <c r="D9" s="1"/>
      <c r="F9" s="3" t="s">
        <v>25</v>
      </c>
      <c r="J9" s="3"/>
    </row>
    <row r="10" spans="1:11" x14ac:dyDescent="0.2">
      <c r="A10" s="1"/>
      <c r="B10" s="1"/>
      <c r="C10" s="1"/>
      <c r="D10" s="1"/>
      <c r="F10" s="11">
        <f>IFERROR(CEILING((TotalA*TotalB)/Both,1),"More data  required")</f>
        <v>10</v>
      </c>
      <c r="G10" s="11"/>
      <c r="H10" s="11"/>
      <c r="K10">
        <f>4*5</f>
        <v>20</v>
      </c>
    </row>
    <row r="11" spans="1:11" x14ac:dyDescent="0.2">
      <c r="A11" s="1"/>
      <c r="B11" s="1"/>
      <c r="C11" s="1"/>
      <c r="D11" s="1"/>
    </row>
    <row r="12" spans="1:11" x14ac:dyDescent="0.2">
      <c r="A12" s="1"/>
      <c r="B12" s="1"/>
      <c r="C12" s="1"/>
      <c r="D12" s="1"/>
      <c r="F12" s="3" t="s">
        <v>24</v>
      </c>
    </row>
    <row r="13" spans="1:11" x14ac:dyDescent="0.2">
      <c r="A13" s="1"/>
      <c r="B13" s="1"/>
      <c r="C13" s="1"/>
      <c r="D13" s="1"/>
      <c r="F13" s="11">
        <f>IFERROR(TotalEstimatedDefects-TotalDefects,"More data required")</f>
        <v>3</v>
      </c>
      <c r="G13" s="11"/>
      <c r="H13" s="11"/>
    </row>
    <row r="14" spans="1:11" x14ac:dyDescent="0.2">
      <c r="A14" s="1"/>
      <c r="B14" s="1"/>
      <c r="C14" s="1"/>
      <c r="D14" s="1"/>
    </row>
    <row r="15" spans="1:11" x14ac:dyDescent="0.2">
      <c r="A15" s="1"/>
      <c r="B15" s="1"/>
      <c r="C15" s="1"/>
      <c r="D15" s="1"/>
    </row>
    <row r="16" spans="1:11" x14ac:dyDescent="0.2">
      <c r="A16" s="1"/>
      <c r="B16" s="1"/>
      <c r="C16" s="1"/>
      <c r="D16" s="1"/>
    </row>
    <row r="17" spans="1:4" x14ac:dyDescent="0.2">
      <c r="A17" s="1"/>
      <c r="B17" s="1"/>
      <c r="C17" s="1"/>
      <c r="D17" s="1"/>
    </row>
    <row r="18" spans="1:4" x14ac:dyDescent="0.2">
      <c r="A18" s="1"/>
      <c r="B18" s="1"/>
      <c r="C18" s="1"/>
      <c r="D18" s="1"/>
    </row>
    <row r="19" spans="1:4" x14ac:dyDescent="0.2">
      <c r="A19" s="1"/>
      <c r="B19" s="1"/>
      <c r="C19" s="1"/>
      <c r="D19" s="1"/>
    </row>
    <row r="20" spans="1:4" x14ac:dyDescent="0.2">
      <c r="A20" s="1"/>
      <c r="B20" s="1"/>
      <c r="C20" s="1"/>
      <c r="D20" s="1"/>
    </row>
    <row r="21" spans="1:4" x14ac:dyDescent="0.2">
      <c r="A21" s="1"/>
      <c r="B21" s="1"/>
      <c r="C21" s="1"/>
      <c r="D21" s="1"/>
    </row>
    <row r="22" spans="1:4" x14ac:dyDescent="0.2">
      <c r="A22" s="1"/>
      <c r="B22" s="1"/>
      <c r="C22" s="1"/>
      <c r="D22" s="1"/>
    </row>
    <row r="23" spans="1:4" x14ac:dyDescent="0.2">
      <c r="A23" s="1"/>
      <c r="B23" s="1"/>
      <c r="C23" s="1"/>
      <c r="D23" s="1"/>
    </row>
    <row r="24" spans="1:4" x14ac:dyDescent="0.2">
      <c r="A24" s="1"/>
      <c r="B24" s="1"/>
      <c r="C24" s="1"/>
      <c r="D24" s="1"/>
    </row>
    <row r="25" spans="1:4" x14ac:dyDescent="0.2">
      <c r="A25" s="1"/>
      <c r="B25" s="1"/>
      <c r="C25" s="1"/>
      <c r="D25" s="1"/>
    </row>
    <row r="26" spans="1:4" x14ac:dyDescent="0.2">
      <c r="A26" s="1"/>
      <c r="B26" s="1"/>
      <c r="C26" s="1"/>
      <c r="D26" s="1"/>
    </row>
    <row r="27" spans="1:4" x14ac:dyDescent="0.2">
      <c r="A27" s="1"/>
      <c r="B27" s="1"/>
      <c r="C27" s="1"/>
      <c r="D27" s="1"/>
    </row>
    <row r="28" spans="1:4" x14ac:dyDescent="0.2">
      <c r="A28" s="1"/>
      <c r="B28" s="1"/>
      <c r="C28" s="1"/>
      <c r="D28" s="1"/>
    </row>
    <row r="29" spans="1:4" x14ac:dyDescent="0.2">
      <c r="A29" s="1"/>
      <c r="B29" s="1"/>
      <c r="C29" s="1"/>
      <c r="D29" s="1"/>
    </row>
    <row r="30" spans="1:4" x14ac:dyDescent="0.2">
      <c r="A30" s="1"/>
      <c r="B30" s="1"/>
      <c r="C30" s="1"/>
      <c r="D30" s="1"/>
    </row>
    <row r="31" spans="1:4" x14ac:dyDescent="0.2">
      <c r="A31" s="1"/>
      <c r="B31" s="1"/>
      <c r="C31" s="1"/>
      <c r="D31" s="1"/>
    </row>
    <row r="32" spans="1:4" x14ac:dyDescent="0.2">
      <c r="A32" s="1"/>
      <c r="B32" s="1"/>
      <c r="C32" s="1"/>
      <c r="D32" s="1"/>
    </row>
    <row r="33" spans="1:4" x14ac:dyDescent="0.2">
      <c r="A33" s="1"/>
      <c r="B33" s="1"/>
      <c r="C33" s="1"/>
      <c r="D33" s="1"/>
    </row>
    <row r="34" spans="1:4" x14ac:dyDescent="0.2">
      <c r="A34" s="1"/>
      <c r="B34" s="1"/>
      <c r="C34" s="1"/>
      <c r="D34" s="1"/>
    </row>
    <row r="35" spans="1:4" x14ac:dyDescent="0.2">
      <c r="A35" s="1"/>
      <c r="B35" s="1"/>
      <c r="C35" s="1"/>
      <c r="D35" s="1"/>
    </row>
    <row r="36" spans="1:4" x14ac:dyDescent="0.2">
      <c r="A36" s="1"/>
      <c r="B36" s="1"/>
      <c r="C36" s="1"/>
      <c r="D36" s="1"/>
    </row>
    <row r="37" spans="1:4" x14ac:dyDescent="0.2">
      <c r="A37" s="1"/>
      <c r="B37" s="1"/>
      <c r="C37" s="1"/>
      <c r="D37" s="1"/>
    </row>
    <row r="38" spans="1:4" x14ac:dyDescent="0.2">
      <c r="A38" s="1"/>
      <c r="B38" s="1"/>
      <c r="C38" s="1"/>
      <c r="D38" s="1"/>
    </row>
    <row r="39" spans="1:4" x14ac:dyDescent="0.2">
      <c r="A39" s="1"/>
      <c r="B39" s="1"/>
      <c r="C39" s="1"/>
      <c r="D39" s="1"/>
    </row>
    <row r="40" spans="1:4" x14ac:dyDescent="0.2">
      <c r="A40" s="1"/>
      <c r="B40" s="1"/>
      <c r="C40" s="1"/>
      <c r="D40" s="1"/>
    </row>
    <row r="41" spans="1:4" x14ac:dyDescent="0.2">
      <c r="A41" s="1"/>
      <c r="B41" s="1"/>
      <c r="C41" s="1"/>
      <c r="D41" s="1"/>
    </row>
    <row r="42" spans="1:4" x14ac:dyDescent="0.2">
      <c r="A42" s="1"/>
      <c r="B42" s="1"/>
      <c r="C42" s="1"/>
      <c r="D42" s="1"/>
    </row>
    <row r="43" spans="1:4" x14ac:dyDescent="0.2">
      <c r="A43" s="1"/>
      <c r="B43" s="1"/>
      <c r="C43" s="1"/>
      <c r="D43" s="1"/>
    </row>
    <row r="44" spans="1:4" x14ac:dyDescent="0.2">
      <c r="A44" s="1"/>
      <c r="B44" s="1"/>
      <c r="C44" s="1"/>
      <c r="D44" s="1"/>
    </row>
    <row r="45" spans="1:4" x14ac:dyDescent="0.2">
      <c r="A45" s="1"/>
      <c r="B45" s="1"/>
      <c r="C45" s="1"/>
      <c r="D45" s="1"/>
    </row>
    <row r="46" spans="1:4" x14ac:dyDescent="0.2">
      <c r="A46" s="1"/>
      <c r="B46" s="1"/>
      <c r="C46" s="1"/>
      <c r="D46" s="1"/>
    </row>
    <row r="47" spans="1:4" x14ac:dyDescent="0.2">
      <c r="A47" s="1"/>
      <c r="B47" s="1"/>
      <c r="C47" s="1"/>
      <c r="D47" s="1"/>
    </row>
    <row r="48" spans="1:4" x14ac:dyDescent="0.2">
      <c r="A48" s="1"/>
      <c r="B48" s="1"/>
      <c r="C48" s="1"/>
      <c r="D48" s="1"/>
    </row>
    <row r="49" spans="1:4" x14ac:dyDescent="0.2">
      <c r="A49" s="1"/>
      <c r="B49" s="1"/>
      <c r="C49" s="1"/>
      <c r="D49" s="1"/>
    </row>
    <row r="50" spans="1:4" x14ac:dyDescent="0.2">
      <c r="A50" s="1"/>
      <c r="B50" s="1"/>
      <c r="C50" s="1"/>
      <c r="D50" s="1"/>
    </row>
    <row r="51" spans="1:4" x14ac:dyDescent="0.2">
      <c r="A51" s="1"/>
      <c r="B51" s="1"/>
      <c r="C51" s="1"/>
      <c r="D51" s="1"/>
    </row>
    <row r="52" spans="1:4" x14ac:dyDescent="0.2">
      <c r="A52" s="1"/>
      <c r="B52" s="1"/>
      <c r="C52" s="1"/>
      <c r="D52" s="1"/>
    </row>
    <row r="53" spans="1:4" x14ac:dyDescent="0.2">
      <c r="A53" s="1"/>
      <c r="B53" s="1"/>
      <c r="C53" s="1"/>
      <c r="D53" s="1"/>
    </row>
    <row r="54" spans="1:4" x14ac:dyDescent="0.2">
      <c r="A54" s="1"/>
      <c r="B54" s="1"/>
      <c r="C54" s="1"/>
      <c r="D54" s="1"/>
    </row>
    <row r="55" spans="1:4" x14ac:dyDescent="0.2">
      <c r="A55" s="1"/>
      <c r="B55" s="1"/>
      <c r="C55" s="1"/>
      <c r="D55" s="1"/>
    </row>
    <row r="56" spans="1:4" x14ac:dyDescent="0.2">
      <c r="A56" s="1"/>
      <c r="B56" s="1"/>
      <c r="C56" s="1"/>
      <c r="D56" s="1"/>
    </row>
    <row r="57" spans="1:4" x14ac:dyDescent="0.2">
      <c r="A57" s="1"/>
      <c r="B57" s="1"/>
      <c r="C57" s="1"/>
      <c r="D57" s="1"/>
    </row>
    <row r="58" spans="1:4" x14ac:dyDescent="0.2">
      <c r="A58" s="1"/>
      <c r="B58" s="1"/>
      <c r="C58" s="1"/>
      <c r="D58" s="1"/>
    </row>
    <row r="59" spans="1:4" x14ac:dyDescent="0.2">
      <c r="A59" s="1"/>
      <c r="B59" s="1"/>
      <c r="C59" s="1"/>
      <c r="D59" s="1"/>
    </row>
    <row r="60" spans="1:4" x14ac:dyDescent="0.2">
      <c r="A60" s="1"/>
      <c r="B60" s="1"/>
      <c r="C60" s="1"/>
      <c r="D60" s="1"/>
    </row>
    <row r="61" spans="1:4" x14ac:dyDescent="0.2">
      <c r="A61" s="1"/>
      <c r="B61" s="1"/>
      <c r="C61" s="1"/>
      <c r="D61" s="1"/>
    </row>
    <row r="62" spans="1:4" x14ac:dyDescent="0.2">
      <c r="A62" s="1"/>
      <c r="B62" s="1"/>
      <c r="C62" s="1"/>
      <c r="D62" s="1"/>
    </row>
    <row r="63" spans="1:4" x14ac:dyDescent="0.2">
      <c r="A63" s="1"/>
      <c r="B63" s="1"/>
      <c r="C63" s="1"/>
      <c r="D63" s="1"/>
    </row>
    <row r="64" spans="1:4" x14ac:dyDescent="0.2">
      <c r="A64" s="1"/>
      <c r="B64" s="1"/>
      <c r="C64" s="1"/>
      <c r="D64" s="1"/>
    </row>
    <row r="65" spans="1:4" x14ac:dyDescent="0.2">
      <c r="A65" s="1"/>
      <c r="B65" s="1"/>
      <c r="C65" s="1"/>
      <c r="D65" s="1"/>
    </row>
    <row r="66" spans="1:4" x14ac:dyDescent="0.2">
      <c r="A66" s="1"/>
      <c r="B66" s="1"/>
      <c r="C66" s="1"/>
      <c r="D66" s="1"/>
    </row>
    <row r="67" spans="1:4" x14ac:dyDescent="0.2">
      <c r="A67" s="1"/>
      <c r="B67" s="1"/>
      <c r="C67" s="1"/>
      <c r="D67" s="1"/>
    </row>
    <row r="68" spans="1:4" x14ac:dyDescent="0.2">
      <c r="A68" s="1"/>
      <c r="B68" s="1"/>
      <c r="C68" s="1"/>
      <c r="D68" s="1"/>
    </row>
    <row r="69" spans="1:4" x14ac:dyDescent="0.2">
      <c r="A69" s="1"/>
      <c r="B69" s="1"/>
      <c r="C69" s="1"/>
      <c r="D69" s="1"/>
    </row>
    <row r="70" spans="1:4" x14ac:dyDescent="0.2">
      <c r="A70" s="1"/>
      <c r="B70" s="1"/>
      <c r="C70" s="1"/>
      <c r="D70" s="1"/>
    </row>
    <row r="71" spans="1:4" x14ac:dyDescent="0.2">
      <c r="A71" s="1"/>
      <c r="B71" s="1"/>
      <c r="C71" s="1"/>
      <c r="D71" s="1"/>
    </row>
    <row r="72" spans="1:4" x14ac:dyDescent="0.2">
      <c r="A72" s="1"/>
      <c r="B72" s="1"/>
      <c r="C72" s="1"/>
      <c r="D72" s="1"/>
    </row>
    <row r="73" spans="1:4" x14ac:dyDescent="0.2">
      <c r="A73" s="1"/>
      <c r="B73" s="1"/>
      <c r="C73" s="1"/>
      <c r="D73" s="1"/>
    </row>
    <row r="74" spans="1:4" x14ac:dyDescent="0.2">
      <c r="A74" s="1"/>
      <c r="B74" s="1"/>
      <c r="C74" s="1"/>
      <c r="D74" s="1"/>
    </row>
    <row r="75" spans="1:4" x14ac:dyDescent="0.2">
      <c r="A75" s="1"/>
      <c r="B75" s="1"/>
      <c r="C75" s="1"/>
      <c r="D75" s="1"/>
    </row>
    <row r="76" spans="1:4" x14ac:dyDescent="0.2">
      <c r="A76" s="1"/>
      <c r="B76" s="1"/>
      <c r="C76" s="1"/>
      <c r="D76" s="1"/>
    </row>
    <row r="77" spans="1:4" x14ac:dyDescent="0.2">
      <c r="A77" s="1"/>
      <c r="B77" s="1"/>
      <c r="C77" s="1"/>
      <c r="D77" s="1"/>
    </row>
    <row r="78" spans="1:4" x14ac:dyDescent="0.2">
      <c r="A78" s="1"/>
      <c r="B78" s="1"/>
      <c r="C78" s="1"/>
      <c r="D78" s="1"/>
    </row>
    <row r="79" spans="1:4" x14ac:dyDescent="0.2">
      <c r="A79" s="1"/>
      <c r="B79" s="1"/>
      <c r="C79" s="1"/>
      <c r="D79" s="1"/>
    </row>
    <row r="80" spans="1:4" x14ac:dyDescent="0.2">
      <c r="A80" s="1"/>
      <c r="B80" s="1"/>
      <c r="C80" s="1"/>
      <c r="D80" s="1"/>
    </row>
    <row r="81" spans="1:4" x14ac:dyDescent="0.2">
      <c r="A81" s="1"/>
      <c r="B81" s="1"/>
      <c r="C81" s="1"/>
      <c r="D81" s="1"/>
    </row>
    <row r="82" spans="1:4" x14ac:dyDescent="0.2">
      <c r="A82" s="1"/>
      <c r="B82" s="1"/>
      <c r="C82" s="1"/>
      <c r="D82" s="1"/>
    </row>
    <row r="83" spans="1:4" x14ac:dyDescent="0.2">
      <c r="A83" s="1"/>
      <c r="B83" s="1"/>
      <c r="C83" s="1"/>
      <c r="D83" s="1"/>
    </row>
    <row r="84" spans="1:4" x14ac:dyDescent="0.2">
      <c r="A84" s="1"/>
      <c r="B84" s="1"/>
      <c r="C84" s="1"/>
      <c r="D84" s="1"/>
    </row>
    <row r="85" spans="1:4" x14ac:dyDescent="0.2">
      <c r="A85" s="1"/>
      <c r="B85" s="1"/>
      <c r="C85" s="1"/>
      <c r="D85" s="1"/>
    </row>
    <row r="86" spans="1:4" x14ac:dyDescent="0.2">
      <c r="A86" s="1"/>
      <c r="B86" s="1"/>
      <c r="C86" s="1"/>
      <c r="D86" s="1"/>
    </row>
    <row r="87" spans="1:4" x14ac:dyDescent="0.2">
      <c r="A87" s="1"/>
      <c r="B87" s="1"/>
      <c r="C87" s="1"/>
      <c r="D87" s="1"/>
    </row>
    <row r="88" spans="1:4" x14ac:dyDescent="0.2">
      <c r="A88" s="1"/>
      <c r="B88" s="1"/>
      <c r="C88" s="1"/>
      <c r="D88" s="1"/>
    </row>
    <row r="89" spans="1:4" x14ac:dyDescent="0.2">
      <c r="A89" s="1"/>
      <c r="B89" s="1"/>
      <c r="C89" s="1"/>
      <c r="D89" s="1"/>
    </row>
    <row r="90" spans="1:4" x14ac:dyDescent="0.2">
      <c r="A90" s="1"/>
      <c r="B90" s="1"/>
      <c r="C90" s="1"/>
      <c r="D90" s="1"/>
    </row>
    <row r="91" spans="1:4" x14ac:dyDescent="0.2">
      <c r="A91" s="1"/>
      <c r="B91" s="1"/>
      <c r="C91" s="1"/>
      <c r="D91" s="1"/>
    </row>
    <row r="92" spans="1:4" x14ac:dyDescent="0.2">
      <c r="A92" s="1"/>
      <c r="B92" s="1"/>
      <c r="C92" s="1"/>
      <c r="D92" s="1"/>
    </row>
    <row r="93" spans="1:4" x14ac:dyDescent="0.2">
      <c r="A93" s="1"/>
      <c r="B93" s="1"/>
      <c r="C93" s="1"/>
      <c r="D93" s="1"/>
    </row>
    <row r="94" spans="1:4" x14ac:dyDescent="0.2">
      <c r="A94" s="1"/>
      <c r="B94" s="1"/>
      <c r="C94" s="1"/>
      <c r="D94" s="1"/>
    </row>
    <row r="95" spans="1:4" x14ac:dyDescent="0.2">
      <c r="A95" s="1"/>
      <c r="B95" s="1"/>
      <c r="C95" s="1"/>
      <c r="D95" s="1"/>
    </row>
    <row r="96" spans="1:4" x14ac:dyDescent="0.2">
      <c r="A96" s="1"/>
      <c r="B96" s="1"/>
      <c r="C96" s="1"/>
      <c r="D96" s="1"/>
    </row>
    <row r="97" spans="1:4" x14ac:dyDescent="0.2">
      <c r="A97" s="1"/>
      <c r="B97" s="1"/>
      <c r="C97" s="1"/>
      <c r="D97" s="1"/>
    </row>
    <row r="98" spans="1:4" x14ac:dyDescent="0.2">
      <c r="A98" s="1"/>
      <c r="B98" s="1"/>
      <c r="C98" s="1"/>
      <c r="D98" s="1"/>
    </row>
    <row r="99" spans="1:4" x14ac:dyDescent="0.2">
      <c r="A99" s="1"/>
      <c r="B99" s="1"/>
      <c r="C99" s="1"/>
      <c r="D99" s="1"/>
    </row>
    <row r="100" spans="1:4" x14ac:dyDescent="0.2">
      <c r="A100" s="1"/>
      <c r="B100" s="1"/>
      <c r="C100" s="1"/>
      <c r="D100" s="1"/>
    </row>
    <row r="101" spans="1:4" x14ac:dyDescent="0.2">
      <c r="A101" s="1"/>
      <c r="B101" s="1"/>
      <c r="C101" s="1"/>
      <c r="D101" s="1"/>
    </row>
  </sheetData>
  <mergeCells count="2">
    <mergeCell ref="F10:H10"/>
    <mergeCell ref="F13:H13"/>
  </mergeCells>
  <dataValidations count="1">
    <dataValidation type="list" allowBlank="1" showInputMessage="1" showErrorMessage="1" sqref="C2:D100">
      <formula1>"Yes,No"</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Setup!$A$6:$A$11</xm:f>
          </x14:formula1>
          <xm:sqref>B2:B101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B6" sqref="B6"/>
    </sheetView>
  </sheetViews>
  <sheetFormatPr baseColWidth="10" defaultRowHeight="16" x14ac:dyDescent="0.2"/>
  <sheetData>
    <row r="2" spans="1:4" x14ac:dyDescent="0.2">
      <c r="A2" s="3" t="s">
        <v>10</v>
      </c>
      <c r="D2" s="1" t="s">
        <v>1</v>
      </c>
    </row>
    <row r="5" spans="1:4" x14ac:dyDescent="0.2">
      <c r="A5" s="3" t="s">
        <v>26</v>
      </c>
      <c r="C5" s="6"/>
    </row>
    <row r="6" spans="1:4" x14ac:dyDescent="0.2">
      <c r="B6" t="s">
        <v>30</v>
      </c>
      <c r="C6" s="6"/>
    </row>
    <row r="7" spans="1:4" x14ac:dyDescent="0.2">
      <c r="A7" s="7" t="s">
        <v>27</v>
      </c>
      <c r="C7" s="6"/>
    </row>
    <row r="8" spans="1:4" x14ac:dyDescent="0.2">
      <c r="A8" s="7" t="s">
        <v>28</v>
      </c>
      <c r="C8" s="6"/>
    </row>
    <row r="9" spans="1:4" x14ac:dyDescent="0.2">
      <c r="A9" s="7" t="s">
        <v>29</v>
      </c>
      <c r="C9" s="6"/>
    </row>
    <row r="10" spans="1:4" x14ac:dyDescent="0.2">
      <c r="A10" s="7"/>
      <c r="C10" s="6"/>
    </row>
    <row r="11" spans="1:4" x14ac:dyDescent="0.2">
      <c r="A1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Two Groups</vt:lpstr>
      <vt:lpstr>Setup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2016-05-08T01:06:48Z</dcterms:created>
  <dcterms:modified xsi:type="dcterms:W3CDTF">2016-05-10T19:15:04Z</dcterms:modified>
</cp:coreProperties>
</file>