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C:\FHIR_Build\guides\daf2\resources\"/>
    </mc:Choice>
  </mc:AlternateContent>
  <bookViews>
    <workbookView xWindow="-180" yWindow="1680" windowWidth="25260" windowHeight="3885"/>
  </bookViews>
  <sheets>
    <sheet name="Names-key" sheetId="1" r:id="rId1"/>
    <sheet name="DAF-Research-Updates" sheetId="6" r:id="rId2"/>
    <sheet name="exampletypesformappng" sheetId="5" r:id="rId3"/>
    <sheet name="Extensions" sheetId="3" r:id="rId4"/>
    <sheet name="ValueSets" sheetId="4" r:id="rId5"/>
    <sheet name="Profiles-links" sheetId="2" r:id="rId6"/>
  </sheets>
  <definedNames>
    <definedName name="_xlnm._FilterDatabase" localSheetId="1" hidden="1">'DAF-Research-Updates'!$A$1:$O$1</definedName>
    <definedName name="_xlnm._FilterDatabase" localSheetId="5" hidden="1">'Profiles-links'!$A$1:$J$26</definedName>
  </definedNames>
  <calcPr calcId="17102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25" i="2"/>
  <c r="C25" i="2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P4" i="1"/>
  <c r="O4" i="1" s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25" i="1"/>
  <c r="O21" i="1"/>
  <c r="O17" i="1"/>
  <c r="O15" i="1"/>
  <c r="O13" i="1"/>
  <c r="O11" i="1"/>
  <c r="O9" i="1"/>
  <c r="P30" i="1"/>
  <c r="O30" i="1" s="1"/>
  <c r="P29" i="1"/>
  <c r="O29" i="1" s="1"/>
  <c r="P28" i="1"/>
  <c r="O28" i="1" s="1"/>
  <c r="P25" i="1"/>
  <c r="P24" i="1"/>
  <c r="O24" i="1" s="1"/>
  <c r="P23" i="1"/>
  <c r="O23" i="1" s="1"/>
  <c r="P22" i="1"/>
  <c r="O22" i="1" s="1"/>
  <c r="P21" i="1"/>
  <c r="P20" i="1"/>
  <c r="O20" i="1" s="1"/>
  <c r="P19" i="1"/>
  <c r="O19" i="1" s="1"/>
  <c r="P18" i="1"/>
  <c r="O18" i="1" s="1"/>
  <c r="P17" i="1"/>
  <c r="P16" i="1"/>
  <c r="O16" i="1" s="1"/>
  <c r="P14" i="1"/>
  <c r="O14" i="1" s="1"/>
  <c r="P13" i="1"/>
  <c r="P12" i="1"/>
  <c r="O12" i="1" s="1"/>
  <c r="P10" i="1"/>
  <c r="O10" i="1" s="1"/>
  <c r="P9" i="1"/>
  <c r="P8" i="1"/>
  <c r="O8" i="1" s="1"/>
  <c r="P3" i="1"/>
  <c r="O3" i="1" s="1"/>
  <c r="P2" i="1"/>
  <c r="O2" i="1" s="1"/>
  <c r="C3" i="2"/>
  <c r="M30" i="1"/>
  <c r="M29" i="1"/>
  <c r="M28" i="1"/>
  <c r="M25" i="1"/>
  <c r="M24" i="1"/>
  <c r="M23" i="1"/>
  <c r="M22" i="1"/>
  <c r="M21" i="1"/>
  <c r="M20" i="1"/>
  <c r="M19" i="1"/>
  <c r="M18" i="1"/>
  <c r="M17" i="1"/>
  <c r="M16" i="1"/>
  <c r="M14" i="1"/>
  <c r="M12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<sst xmlns="http://schemas.openxmlformats.org/spreadsheetml/2006/main" count="541" uniqueCount="198">
  <si>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</si>
  <si>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</si>
  <si>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</si>
  <si>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</si>
  <si>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</si>
  <si>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</si>
  <si>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</si>
  <si>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</si>
  <si>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</si>
  <si>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</si>
  <si>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</si>
  <si>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</si>
  <si>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</si>
  <si>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</si>
  <si>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</si>
  <si>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</si>
  <si>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</si>
  <si>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</si>
  <si>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</si>
  <si>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</si>
  <si>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</si>
  <si>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</si>
  <si>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</si>
  <si>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</si>
  <si>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</si>
  <si>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</si>
  <si>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</si>
  <si>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</si>
  <si>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</si>
  <si>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</si>
  <si>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</si>
  <si>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</si>
  <si>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</si>
  <si>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</si>
  <si>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</si>
  <si>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</si>
  <si>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</si>
  <si>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</si>
  <si>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</si>
  <si>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</si>
  <si>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</si>
  <si>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</si>
  <si>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</si>
  <si>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</si>
  <si>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</si>
  <si>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</si>
  <si>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</si>
  <si>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</si>
  <si>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</si>
  <si>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</si>
  <si>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</si>
  <si>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</si>
  <si>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</si>
  <si>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</si>
  <si>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</si>
  <si>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</si>
  <si>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</si>
  <si>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</si>
  <si>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</si>
  <si>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</si>
  <si>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</si>
  <si>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</si>
  <si>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</si>
  <si>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</si>
  <si>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</si>
  <si>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</si>
  <si>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</si>
  <si>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</si>
  <si>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</si>
  <si>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</si>
  <si>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</si>
  <si>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</si>
  <si>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</si>
  <si>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</si>
  <si>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</si>
  <si>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</si>
  <si>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</si>
  <si>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</si>
  <si>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</si>
  <si>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</si>
  <si>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</si>
  <si>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</si>
  <si>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</si>
  <si>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</si>
  <si>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</si>
  <si>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</si>
  <si>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</si>
  <si>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</si>
  <si>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</si>
  <si>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</si>
  <si>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</si>
  <si>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</si>
  <si>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</si>
  <si>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</si>
  <si>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</si>
  <si>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</si>
  <si>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</si>
  <si>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</si>
  <si>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</si>
  <si>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</si>
  <si>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</si>
  <si>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</si>
  <si>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</si>
  <si>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</si>
  <si>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</si>
  <si>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</si>
  <si>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</si>
  <si>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</si>
  <si>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</si>
  <si>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</si>
  <si>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</si>
  <si>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</si>
  <si>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</si>
  <si>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</si>
  <si>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</si>
  <si>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</si>
  <si>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</si>
  <si>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</si>
  <si>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</si>
  <si>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</si>
  <si>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</si>
  <si>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</si>
  <si>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</si>
  <si>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</si>
  <si>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</si>
  <si>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</si>
  <si>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</si>
  <si>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</si>
  <si>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</si>
  <si>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</si>
  <si>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</si>
  <si>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</si>
  <si>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</si>
  <si>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</si>
  <si>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</si>
  <si>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</si>
  <si>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</si>
  <si>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</si>
  <si>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</si>
  <si>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</si>
  <si>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</si>
  <si>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</si>
  <si>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</si>
  <si>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</si>
  <si>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</si>
  <si>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</si>
  <si>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</si>
  <si>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</si>
  <si>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</si>
  <si>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</si>
  <si>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</si>
  <si>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</si>
  <si>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</si>
  <si>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</si>
  <si>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</si>
  <si>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</si>
  <si>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</si>
  <si>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</si>
  <si>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</si>
  <si>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</si>
  <si>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</si>
  <si>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</si>
  <si>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</si>
  <si>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</si>
  <si>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</si>
  <si>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</si>
  <si>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</si>
  <si>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</si>
  <si>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</si>
  <si>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daf-race</t>
  </si>
  <si>
    <t>race</t>
  </si>
  <si>
    <t>Ethnicity group</t>
  </si>
  <si>
    <t>DAFEthnicity</t>
  </si>
  <si>
    <t>spreadsheet reference</t>
  </si>
  <si>
    <t>[Endpoint](endpoint-daf-core.html)</t>
  </si>
  <si>
    <t>Quick review</t>
  </si>
  <si>
    <t>7/21/2016 bam: Need value set for status, and roles</t>
  </si>
  <si>
    <t>7/21/2016 bam: Need value set for status, and VaccineCode</t>
  </si>
  <si>
    <t>7/21/2016 bam: No additional value sets required. Html needs work</t>
  </si>
  <si>
    <t>bam: Ready for QA</t>
  </si>
  <si>
    <t>bam: partial</t>
  </si>
  <si>
    <t>7/21/2016 bam: Is race extension correct?</t>
  </si>
  <si>
    <t xml:space="preserve">7/21/2016 bam: Text Summary, and html guidance is broken. </t>
  </si>
  <si>
    <t>DAF Research Profiles</t>
  </si>
  <si>
    <t>Reuse core</t>
  </si>
  <si>
    <t>7/21/2016 bam: Fixing to LOINC in code.system, and reference to pracitioner.</t>
  </si>
  <si>
    <t>7/22/2016 bam: Needs NUCC code system and value set</t>
  </si>
  <si>
    <t>Not created</t>
  </si>
  <si>
    <t>7/22/2016 bam: Need to add requirement that procedure.code is SNOMED or CPT with ICD10 allowed in translation</t>
  </si>
  <si>
    <t>7/22/2016 bam: Value sets are stubs. Need to be cleaned up.</t>
  </si>
  <si>
    <t>Value sets</t>
  </si>
  <si>
    <t>complete</t>
  </si>
  <si>
    <t>in build, not displaying</t>
  </si>
  <si>
    <t>none</t>
  </si>
  <si>
    <t>7/22/2016: Possible to add invariant for 'NPI preferred, Tax id is allowed, Local id is allowed in addition to 'authoritative' identifier'?</t>
  </si>
  <si>
    <t>NUCC</t>
  </si>
  <si>
    <t>N/A</t>
  </si>
  <si>
    <t>Needs invariant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</si>
</sst>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E25" sqref="E25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23.140625" customWidth="1"/>
    <col min="6" max="6" width="15.42578125" customWidth="1"/>
    <col min="7" max="7" width="11.7109375" customWidth="1"/>
    <col min="8" max="8" width="62.42578125" customWidth="1"/>
    <col min="9" max="9" width="19.85546875" customWidth="1"/>
    <col min="10" max="10" width="37.42578125" bestFit="1" customWidth="1"/>
    <col min="11" max="11" width="37.42578125" customWidth="1"/>
    <col min="12" max="12" width="24.7109375" bestFit="1" customWidth="1"/>
    <col min="13" max="13" width="57" bestFit="1" customWidth="1"/>
    <col min="14" max="14" width="34" bestFit="1" customWidth="1"/>
    <col min="15" max="15" width="39.42578125" bestFit="1" customWidth="1"/>
    <col min="16" max="16" width="30.28515625" bestFit="1" customWidth="1"/>
  </cols>
  <sheetData>
    <row r="1" spans="1:17" s="2" customFormat="1" ht="36" customHeight="1" thickBot="1" x14ac:dyDescent="0.3">
      <c r="A1" s="2" t="s">
        <v>29</v>
      </c>
      <c r="B1" s="4" t="s">
        <v>63</v>
      </c>
      <c r="C1" s="5" t="s">
        <v>64</v>
      </c>
      <c r="D1" s="5" t="s">
        <v>65</v>
      </c>
      <c r="E1" s="5" t="s">
        <v>190</v>
      </c>
      <c r="F1" s="5" t="s">
        <v>66</v>
      </c>
      <c r="G1" s="5"/>
      <c r="H1" s="5" t="s">
        <v>67</v>
      </c>
      <c r="I1" s="10" t="s">
        <v>94</v>
      </c>
      <c r="J1" s="3" t="s">
        <v>98</v>
      </c>
      <c r="K1" s="3" t="s">
        <v>99</v>
      </c>
      <c r="L1" s="3" t="s">
        <v>30</v>
      </c>
      <c r="M1" s="3" t="s">
        <v>0</v>
      </c>
      <c r="N1" s="3" t="s">
        <v>62</v>
      </c>
      <c r="O1" s="3" t="s">
        <v>61</v>
      </c>
      <c r="P1" s="3" t="s">
        <v>60</v>
      </c>
      <c r="Q1" s="2" t="s">
        <v>139</v>
      </c>
    </row>
    <row r="2" spans="1:17" ht="15.75" x14ac:dyDescent="0.25">
      <c r="A2" s="8">
        <v>1</v>
      </c>
      <c r="B2" s="6" t="s">
        <v>68</v>
      </c>
      <c r="C2" t="s">
        <v>69</v>
      </c>
      <c r="D2" t="s">
        <v>179</v>
      </c>
      <c r="E2" t="s">
        <v>191</v>
      </c>
      <c r="F2" t="s">
        <v>175</v>
      </c>
      <c r="J2" s="1" t="s">
        <v>1</v>
      </c>
      <c r="K2" t="s">
        <v>101</v>
      </c>
      <c r="L2" s="1" t="s">
        <v>1</v>
      </c>
      <c r="M2" t="str">
        <f>K2&amp;"-daf-core-profile-spreadsheet.xml"</f>
        <v>allergyintolerance-daf-core-profile-spreadsheet.xml</v>
      </c>
      <c r="N2" t="str">
        <f>K2&amp;"-daf-core"</f>
        <v>allergyintolerance-daf-core</v>
      </c>
      <c r="O2" t="str">
        <f>"daf-"&amp;P2</f>
        <v>daf-core-allergyintolerance</v>
      </c>
      <c r="P2" t="str">
        <f>"core-"&amp;K2</f>
        <v>core-allergyintolerance</v>
      </c>
      <c r="Q2" s="9" t="s">
        <v>140</v>
      </c>
    </row>
    <row r="3" spans="1:17" ht="15.75" x14ac:dyDescent="0.25">
      <c r="A3" s="8">
        <v>2</v>
      </c>
      <c r="B3" s="6" t="s">
        <v>70</v>
      </c>
      <c r="C3" t="s">
        <v>71</v>
      </c>
      <c r="D3" t="s">
        <v>179</v>
      </c>
      <c r="E3" t="s">
        <v>192</v>
      </c>
      <c r="H3" s="2" t="s">
        <v>182</v>
      </c>
      <c r="I3" t="s">
        <v>95</v>
      </c>
      <c r="J3" t="s">
        <v>3</v>
      </c>
      <c r="K3" t="s">
        <v>115</v>
      </c>
      <c r="L3" t="s">
        <v>3</v>
      </c>
      <c r="M3" t="str">
        <f t="shared" ref="M3:M30" si="0">K3&amp;"-daf-core-profile-spreadsheet.xml"</f>
        <v>careplan-daf-core-profile-spreadsheet.xml</v>
      </c>
      <c r="N3" t="str">
        <f t="shared" ref="N3:N25" si="1">K3&amp;"-daf-core"</f>
        <v>careplan-daf-core</v>
      </c>
      <c r="O3" t="str">
        <f t="shared" ref="O3:O30" si="2">"daf-"&amp;P3</f>
        <v>daf-core-careplan</v>
      </c>
      <c r="P3" t="str">
        <f t="shared" ref="P3:P25" si="3">"core-"&amp;K3</f>
        <v>core-careplan</v>
      </c>
      <c r="Q3" t="s">
        <v>140</v>
      </c>
    </row>
    <row r="4" spans="1:17" ht="15.75" x14ac:dyDescent="0.25">
      <c r="A4" s="8">
        <v>3</v>
      </c>
      <c r="B4" s="6" t="s">
        <v>72</v>
      </c>
      <c r="C4" t="s">
        <v>71</v>
      </c>
      <c r="D4" t="s">
        <v>179</v>
      </c>
      <c r="E4" t="s">
        <v>192</v>
      </c>
      <c r="H4" t="s">
        <v>176</v>
      </c>
      <c r="I4" t="s">
        <v>95</v>
      </c>
      <c r="J4" t="s">
        <v>2</v>
      </c>
      <c r="K4" t="s">
        <v>116</v>
      </c>
      <c r="L4" t="s">
        <v>2</v>
      </c>
      <c r="M4" t="str">
        <f t="shared" si="0"/>
        <v>careteam-daf-core-profile-spreadsheet.xml</v>
      </c>
      <c r="N4" t="str">
        <f t="shared" si="1"/>
        <v>careteam-daf-core</v>
      </c>
      <c r="O4" t="str">
        <f t="shared" ref="O4" si="4">"daf-"&amp;P4</f>
        <v>daf-core-careteam</v>
      </c>
      <c r="P4" t="str">
        <f t="shared" ref="P4" si="5">"core-"&amp;K4</f>
        <v>core-careteam</v>
      </c>
      <c r="Q4" t="s">
        <v>140</v>
      </c>
    </row>
    <row r="5" spans="1:17" ht="15.75" x14ac:dyDescent="0.25">
      <c r="A5" s="8">
        <v>4</v>
      </c>
      <c r="B5" s="6" t="s">
        <v>73</v>
      </c>
      <c r="C5" t="s">
        <v>75</v>
      </c>
      <c r="D5" t="s">
        <v>180</v>
      </c>
      <c r="E5" t="s">
        <v>196</v>
      </c>
      <c r="I5" t="s">
        <v>95</v>
      </c>
      <c r="J5" t="s">
        <v>27</v>
      </c>
      <c r="K5" t="s">
        <v>117</v>
      </c>
      <c r="L5" t="s">
        <v>27</v>
      </c>
      <c r="M5" t="str">
        <f t="shared" si="0"/>
        <v>conformance-daf-core-profile-spreadsheet.xml</v>
      </c>
      <c r="N5" t="str">
        <f t="shared" si="1"/>
        <v>conformance-daf-core</v>
      </c>
      <c r="Q5" t="s">
        <v>140</v>
      </c>
    </row>
    <row r="6" spans="1:17" ht="15.75" x14ac:dyDescent="0.25">
      <c r="A6" s="8">
        <v>5</v>
      </c>
      <c r="B6" s="6" t="s">
        <v>74</v>
      </c>
      <c r="C6" t="s">
        <v>75</v>
      </c>
      <c r="D6" t="s">
        <v>187</v>
      </c>
      <c r="E6" t="s">
        <v>196</v>
      </c>
      <c r="I6" t="s">
        <v>95</v>
      </c>
      <c r="J6" t="s">
        <v>28</v>
      </c>
      <c r="K6" t="s">
        <v>118</v>
      </c>
      <c r="L6" t="s">
        <v>28</v>
      </c>
      <c r="M6" t="str">
        <f t="shared" si="0"/>
        <v>documentreference-daf-core-profile-spreadsheet.xml</v>
      </c>
      <c r="N6" t="str">
        <f t="shared" si="1"/>
        <v>documentreference-daf-core</v>
      </c>
      <c r="Q6" t="s">
        <v>140</v>
      </c>
    </row>
    <row r="7" spans="1:17" ht="15.75" x14ac:dyDescent="0.25">
      <c r="A7" s="8">
        <v>6</v>
      </c>
      <c r="B7" s="6" t="s">
        <v>76</v>
      </c>
      <c r="C7" t="s">
        <v>75</v>
      </c>
      <c r="D7" t="s">
        <v>187</v>
      </c>
      <c r="E7" t="s">
        <v>196</v>
      </c>
      <c r="H7" t="s">
        <v>144</v>
      </c>
      <c r="I7" t="s">
        <v>91</v>
      </c>
      <c r="J7" t="s">
        <v>141</v>
      </c>
      <c r="K7" t="s">
        <v>142</v>
      </c>
      <c r="L7" t="s">
        <v>143</v>
      </c>
      <c r="M7" t="str">
        <f t="shared" si="0"/>
        <v>endpoint-daf-core-profile-spreadsheet.xml</v>
      </c>
      <c r="N7" t="str">
        <f t="shared" si="1"/>
        <v>endpoint-daf-core</v>
      </c>
      <c r="Q7" t="s">
        <v>140</v>
      </c>
    </row>
    <row r="8" spans="1:17" ht="15.75" x14ac:dyDescent="0.25">
      <c r="A8" s="8">
        <v>7</v>
      </c>
      <c r="B8" s="6" t="s">
        <v>77</v>
      </c>
      <c r="C8" t="s">
        <v>69</v>
      </c>
      <c r="D8" t="s">
        <v>179</v>
      </c>
      <c r="E8" t="s">
        <v>193</v>
      </c>
      <c r="H8" t="s">
        <v>178</v>
      </c>
      <c r="I8" t="s">
        <v>95</v>
      </c>
      <c r="J8" t="s">
        <v>160</v>
      </c>
      <c r="K8" t="s">
        <v>161</v>
      </c>
      <c r="L8" t="s">
        <v>160</v>
      </c>
      <c r="M8" t="str">
        <f t="shared" si="0"/>
        <v>goal-daf-core-profile-spreadsheet.xml</v>
      </c>
      <c r="N8" t="str">
        <f t="shared" si="1"/>
        <v>goal-daf-core</v>
      </c>
      <c r="O8" t="str">
        <f t="shared" si="2"/>
        <v>daf-core-goal</v>
      </c>
      <c r="P8" t="str">
        <f t="shared" si="3"/>
        <v>core-goal</v>
      </c>
      <c r="Q8" t="s">
        <v>140</v>
      </c>
    </row>
    <row r="9" spans="1:17" ht="15.75" x14ac:dyDescent="0.25">
      <c r="A9" s="8">
        <v>8</v>
      </c>
      <c r="B9" s="6" t="s">
        <v>78</v>
      </c>
      <c r="C9" t="s">
        <v>69</v>
      </c>
      <c r="D9" t="s">
        <v>179</v>
      </c>
      <c r="E9" t="s">
        <v>192</v>
      </c>
      <c r="H9" t="s">
        <v>177</v>
      </c>
      <c r="J9" t="s">
        <v>11</v>
      </c>
      <c r="K9" t="s">
        <v>105</v>
      </c>
      <c r="L9" t="s">
        <v>11</v>
      </c>
      <c r="M9" t="str">
        <f t="shared" si="0"/>
        <v>immunization-daf-core-profile-spreadsheet.xml</v>
      </c>
      <c r="N9" t="str">
        <f t="shared" si="1"/>
        <v>immunization-daf-core</v>
      </c>
      <c r="O9" t="str">
        <f t="shared" si="2"/>
        <v>daf-core-immunization</v>
      </c>
      <c r="P9" t="str">
        <f t="shared" si="3"/>
        <v>core-immunization</v>
      </c>
      <c r="Q9" t="s">
        <v>140</v>
      </c>
    </row>
    <row r="10" spans="1:17" ht="15.75" x14ac:dyDescent="0.25">
      <c r="A10" s="8">
        <v>9</v>
      </c>
      <c r="B10" s="6" t="s">
        <v>79</v>
      </c>
      <c r="C10" t="s">
        <v>69</v>
      </c>
      <c r="D10" t="s">
        <v>179</v>
      </c>
      <c r="E10" t="s">
        <v>192</v>
      </c>
      <c r="H10" t="s">
        <v>178</v>
      </c>
      <c r="I10" t="s">
        <v>95</v>
      </c>
      <c r="J10" t="s">
        <v>96</v>
      </c>
      <c r="K10" t="s">
        <v>159</v>
      </c>
      <c r="L10" t="s">
        <v>8</v>
      </c>
      <c r="M10" t="str">
        <f t="shared" si="0"/>
        <v>device-daf-core-profile-spreadsheet.xml</v>
      </c>
      <c r="N10" t="str">
        <f t="shared" si="1"/>
        <v>device-daf-core</v>
      </c>
      <c r="O10" t="str">
        <f t="shared" si="2"/>
        <v>daf-core-device</v>
      </c>
      <c r="P10" t="str">
        <f t="shared" si="3"/>
        <v>core-device</v>
      </c>
      <c r="Q10" t="s">
        <v>140</v>
      </c>
    </row>
    <row r="11" spans="1:17" ht="15.75" x14ac:dyDescent="0.25">
      <c r="A11" s="8">
        <v>10</v>
      </c>
      <c r="B11" s="6" t="s">
        <v>80</v>
      </c>
      <c r="J11" s="9" t="s">
        <v>90</v>
      </c>
      <c r="L11" s="9" t="s">
        <v>90</v>
      </c>
      <c r="N11" t="str">
        <f t="shared" si="1"/>
        <v>-daf-core</v>
      </c>
      <c r="O11" t="str">
        <f t="shared" si="2"/>
        <v>daf-</v>
      </c>
      <c r="Q11" t="s">
        <v>140</v>
      </c>
    </row>
    <row r="12" spans="1:17" ht="15.75" x14ac:dyDescent="0.25">
      <c r="A12" s="8">
        <v>11</v>
      </c>
      <c r="B12" s="7" t="s">
        <v>9</v>
      </c>
      <c r="C12" t="s">
        <v>69</v>
      </c>
      <c r="D12" t="s">
        <v>179</v>
      </c>
      <c r="E12" t="s">
        <v>192</v>
      </c>
      <c r="H12" t="s">
        <v>185</v>
      </c>
      <c r="J12" t="s">
        <v>31</v>
      </c>
      <c r="K12" s="1" t="s">
        <v>100</v>
      </c>
      <c r="L12" t="s">
        <v>9</v>
      </c>
      <c r="M12" t="str">
        <f t="shared" si="0"/>
        <v>diagnosticreport-daf-core-profile-spreadsheet.xml</v>
      </c>
      <c r="N12" t="str">
        <f t="shared" si="1"/>
        <v>diagnosticreport-daf-core</v>
      </c>
      <c r="O12" t="str">
        <f t="shared" si="2"/>
        <v>daf-core-diagnosticreport</v>
      </c>
      <c r="P12" t="str">
        <f t="shared" si="3"/>
        <v>core-diagnosticreport</v>
      </c>
      <c r="Q12" t="s">
        <v>140</v>
      </c>
    </row>
    <row r="13" spans="1:17" ht="15.75" x14ac:dyDescent="0.25">
      <c r="A13" s="8">
        <v>12</v>
      </c>
      <c r="B13" s="7" t="s">
        <v>26</v>
      </c>
      <c r="C13" t="s">
        <v>69</v>
      </c>
      <c r="D13" t="s">
        <v>179</v>
      </c>
      <c r="E13" t="s">
        <v>192</v>
      </c>
      <c r="J13" t="s">
        <v>14</v>
      </c>
      <c r="K13" t="s">
        <v>111</v>
      </c>
      <c r="L13" t="s">
        <v>26</v>
      </c>
      <c r="M13" t="s">
        <v>162</v>
      </c>
      <c r="N13" t="str">
        <f t="shared" si="1"/>
        <v>resultobs-daf-core</v>
      </c>
      <c r="O13" t="str">
        <f t="shared" si="2"/>
        <v>daf-core-resultobs</v>
      </c>
      <c r="P13" t="str">
        <f t="shared" si="3"/>
        <v>core-resultobs</v>
      </c>
      <c r="Q13" t="s">
        <v>140</v>
      </c>
    </row>
    <row r="14" spans="1:17" ht="15.75" x14ac:dyDescent="0.25">
      <c r="A14" s="8">
        <v>13</v>
      </c>
      <c r="B14" s="6" t="s">
        <v>81</v>
      </c>
      <c r="C14" t="s">
        <v>75</v>
      </c>
      <c r="D14" t="s">
        <v>179</v>
      </c>
      <c r="E14" t="s">
        <v>193</v>
      </c>
      <c r="H14" t="s">
        <v>194</v>
      </c>
      <c r="J14" t="s">
        <v>12</v>
      </c>
      <c r="K14" t="s">
        <v>112</v>
      </c>
      <c r="L14" t="s">
        <v>12</v>
      </c>
      <c r="M14" t="str">
        <f t="shared" si="0"/>
        <v>location-daf-core-profile-spreadsheet.xml</v>
      </c>
      <c r="N14" t="str">
        <f t="shared" si="1"/>
        <v>location-daf-core</v>
      </c>
      <c r="O14" t="str">
        <f t="shared" si="2"/>
        <v>daf-core-location</v>
      </c>
      <c r="P14" t="str">
        <f t="shared" si="3"/>
        <v>core-location</v>
      </c>
      <c r="Q14" t="s">
        <v>140</v>
      </c>
    </row>
    <row r="15" spans="1:17" ht="15.75" x14ac:dyDescent="0.25">
      <c r="A15" s="8">
        <v>14</v>
      </c>
      <c r="B15" s="6" t="s">
        <v>82</v>
      </c>
      <c r="J15" s="9" t="s">
        <v>90</v>
      </c>
      <c r="L15" s="9" t="s">
        <v>90</v>
      </c>
      <c r="N15" t="str">
        <f t="shared" si="1"/>
        <v>-daf-core</v>
      </c>
      <c r="O15" t="str">
        <f t="shared" si="2"/>
        <v>daf-</v>
      </c>
      <c r="Q15" t="s">
        <v>140</v>
      </c>
    </row>
    <row r="16" spans="1:17" ht="15.75" x14ac:dyDescent="0.25">
      <c r="A16" s="8">
        <v>15</v>
      </c>
      <c r="B16" s="7" t="s">
        <v>24</v>
      </c>
      <c r="C16" t="s">
        <v>71</v>
      </c>
      <c r="D16" t="s">
        <v>179</v>
      </c>
      <c r="E16" t="s">
        <v>193</v>
      </c>
      <c r="J16" t="s">
        <v>24</v>
      </c>
      <c r="K16" t="s">
        <v>103</v>
      </c>
      <c r="L16" t="s">
        <v>24</v>
      </c>
      <c r="M16" t="str">
        <f t="shared" si="0"/>
        <v>medicationorder-daf-core-profile-spreadsheet.xml</v>
      </c>
      <c r="N16" t="str">
        <f t="shared" si="1"/>
        <v>medicationorder-daf-core</v>
      </c>
      <c r="O16" t="str">
        <f t="shared" si="2"/>
        <v>daf-core-medicationorder</v>
      </c>
      <c r="P16" t="str">
        <f t="shared" si="3"/>
        <v>core-medicationorder</v>
      </c>
      <c r="Q16" t="s">
        <v>140</v>
      </c>
    </row>
    <row r="17" spans="1:17" ht="15.75" x14ac:dyDescent="0.25">
      <c r="A17" s="8">
        <v>16</v>
      </c>
      <c r="B17" s="7" t="s">
        <v>25</v>
      </c>
      <c r="C17" t="s">
        <v>71</v>
      </c>
      <c r="D17" t="s">
        <v>179</v>
      </c>
      <c r="E17" t="s">
        <v>193</v>
      </c>
      <c r="J17" t="s">
        <v>25</v>
      </c>
      <c r="K17" s="9" t="s">
        <v>109</v>
      </c>
      <c r="L17" t="s">
        <v>25</v>
      </c>
      <c r="M17" t="str">
        <f t="shared" si="0"/>
        <v>medicationstatement-daf-core-profile-spreadsheet.xml</v>
      </c>
      <c r="N17" t="str">
        <f t="shared" si="1"/>
        <v>medicationstatement-daf-core</v>
      </c>
      <c r="O17" t="str">
        <f t="shared" si="2"/>
        <v>daf-core-medicationstatement</v>
      </c>
      <c r="P17" t="str">
        <f t="shared" si="3"/>
        <v>core-medicationstatement</v>
      </c>
      <c r="Q17" t="s">
        <v>140</v>
      </c>
    </row>
    <row r="18" spans="1:17" ht="15.75" x14ac:dyDescent="0.25">
      <c r="A18" s="8">
        <v>17</v>
      </c>
      <c r="B18" s="7" t="s">
        <v>13</v>
      </c>
      <c r="C18" t="s">
        <v>71</v>
      </c>
      <c r="D18" t="s">
        <v>179</v>
      </c>
      <c r="E18" t="s">
        <v>191</v>
      </c>
      <c r="J18" t="s">
        <v>13</v>
      </c>
      <c r="K18" t="s">
        <v>108</v>
      </c>
      <c r="L18" t="s">
        <v>13</v>
      </c>
      <c r="M18" t="str">
        <f t="shared" si="0"/>
        <v>medication-daf-core-profile-spreadsheet.xml</v>
      </c>
      <c r="N18" t="str">
        <f t="shared" si="1"/>
        <v>medication-daf-core</v>
      </c>
      <c r="O18" t="str">
        <f t="shared" si="2"/>
        <v>daf-core-medication</v>
      </c>
      <c r="P18" t="str">
        <f t="shared" si="3"/>
        <v>core-medication</v>
      </c>
      <c r="Q18" t="s">
        <v>140</v>
      </c>
    </row>
    <row r="19" spans="1:17" ht="15.75" x14ac:dyDescent="0.25">
      <c r="A19" s="8">
        <v>18</v>
      </c>
      <c r="B19" s="6" t="s">
        <v>83</v>
      </c>
      <c r="C19" t="s">
        <v>75</v>
      </c>
      <c r="D19" t="s">
        <v>179</v>
      </c>
      <c r="E19" t="s">
        <v>193</v>
      </c>
      <c r="H19" t="s">
        <v>194</v>
      </c>
      <c r="J19" t="s">
        <v>18</v>
      </c>
      <c r="K19" s="9" t="s">
        <v>113</v>
      </c>
      <c r="L19" t="s">
        <v>18</v>
      </c>
      <c r="M19" t="str">
        <f t="shared" si="0"/>
        <v>organization-daf-core-profile-spreadsheet.xml</v>
      </c>
      <c r="N19" t="str">
        <f t="shared" si="1"/>
        <v>organization-daf-core</v>
      </c>
      <c r="O19" t="str">
        <f t="shared" si="2"/>
        <v>daf-core-organization</v>
      </c>
      <c r="P19" t="str">
        <f t="shared" si="3"/>
        <v>core-organization</v>
      </c>
      <c r="Q19" t="s">
        <v>140</v>
      </c>
    </row>
    <row r="20" spans="1:17" ht="15.75" x14ac:dyDescent="0.25">
      <c r="A20" s="8">
        <v>19</v>
      </c>
      <c r="B20" s="6" t="s">
        <v>84</v>
      </c>
      <c r="C20" t="s">
        <v>69</v>
      </c>
      <c r="D20" t="s">
        <v>179</v>
      </c>
      <c r="E20" t="s">
        <v>191</v>
      </c>
      <c r="H20" t="s">
        <v>181</v>
      </c>
      <c r="J20" t="s">
        <v>19</v>
      </c>
      <c r="K20" t="s">
        <v>104</v>
      </c>
      <c r="L20" t="s">
        <v>19</v>
      </c>
      <c r="M20" t="str">
        <f t="shared" si="0"/>
        <v>patient-daf-core-profile-spreadsheet.xml</v>
      </c>
      <c r="N20" t="str">
        <f t="shared" si="1"/>
        <v>patient-daf-core</v>
      </c>
      <c r="O20" t="str">
        <f t="shared" si="2"/>
        <v>daf-core-patient</v>
      </c>
      <c r="P20" t="str">
        <f t="shared" si="3"/>
        <v>core-patient</v>
      </c>
      <c r="Q20" t="s">
        <v>140</v>
      </c>
    </row>
    <row r="21" spans="1:17" ht="15.75" x14ac:dyDescent="0.25">
      <c r="A21" s="8">
        <v>20</v>
      </c>
      <c r="B21" s="6" t="s">
        <v>85</v>
      </c>
      <c r="C21" t="s">
        <v>75</v>
      </c>
      <c r="D21" t="s">
        <v>179</v>
      </c>
      <c r="E21" t="s">
        <v>195</v>
      </c>
      <c r="H21" t="s">
        <v>186</v>
      </c>
      <c r="J21" t="s">
        <v>20</v>
      </c>
      <c r="K21" t="s">
        <v>114</v>
      </c>
      <c r="L21" t="s">
        <v>20</v>
      </c>
      <c r="M21" t="str">
        <f t="shared" si="0"/>
        <v>pract-daf-core-profile-spreadsheet.xml</v>
      </c>
      <c r="N21" t="str">
        <f t="shared" si="1"/>
        <v>pract-daf-core</v>
      </c>
      <c r="O21" t="str">
        <f t="shared" si="2"/>
        <v>daf-core-pract</v>
      </c>
      <c r="P21" t="str">
        <f t="shared" si="3"/>
        <v>core-pract</v>
      </c>
      <c r="Q21" t="s">
        <v>140</v>
      </c>
    </row>
    <row r="22" spans="1:17" ht="15.75" x14ac:dyDescent="0.25">
      <c r="A22" s="8">
        <v>21</v>
      </c>
      <c r="B22" s="6" t="s">
        <v>86</v>
      </c>
      <c r="C22" t="s">
        <v>71</v>
      </c>
      <c r="D22" t="s">
        <v>179</v>
      </c>
      <c r="E22" t="s">
        <v>191</v>
      </c>
      <c r="J22" t="s">
        <v>7</v>
      </c>
      <c r="K22" t="s">
        <v>102</v>
      </c>
      <c r="L22" t="s">
        <v>7</v>
      </c>
      <c r="M22" t="str">
        <f t="shared" si="0"/>
        <v>condition-daf-core-profile-spreadsheet.xml</v>
      </c>
      <c r="N22" t="str">
        <f t="shared" si="1"/>
        <v>condition-daf-core</v>
      </c>
      <c r="O22" t="str">
        <f t="shared" si="2"/>
        <v>daf-core-condition</v>
      </c>
      <c r="P22" t="str">
        <f t="shared" si="3"/>
        <v>core-condition</v>
      </c>
      <c r="Q22" t="s">
        <v>140</v>
      </c>
    </row>
    <row r="23" spans="1:17" ht="30" x14ac:dyDescent="0.25">
      <c r="A23" s="8">
        <v>22</v>
      </c>
      <c r="B23" s="6" t="s">
        <v>87</v>
      </c>
      <c r="C23" t="s">
        <v>71</v>
      </c>
      <c r="D23" t="s">
        <v>179</v>
      </c>
      <c r="E23" t="s">
        <v>197</v>
      </c>
      <c r="H23" s="2" t="s">
        <v>188</v>
      </c>
      <c r="J23" t="s">
        <v>21</v>
      </c>
      <c r="K23" t="s">
        <v>106</v>
      </c>
      <c r="L23" t="s">
        <v>21</v>
      </c>
      <c r="M23" t="str">
        <f t="shared" si="0"/>
        <v>procedure-daf-core-profile-spreadsheet.xml</v>
      </c>
      <c r="N23" t="str">
        <f t="shared" si="1"/>
        <v>procedure-daf-core</v>
      </c>
      <c r="O23" t="str">
        <f t="shared" si="2"/>
        <v>daf-core-procedure</v>
      </c>
      <c r="P23" t="str">
        <f t="shared" si="3"/>
        <v>core-procedure</v>
      </c>
      <c r="Q23" t="s">
        <v>140</v>
      </c>
    </row>
    <row r="24" spans="1:17" ht="15.75" x14ac:dyDescent="0.25">
      <c r="A24" s="8">
        <v>23</v>
      </c>
      <c r="B24" s="6" t="s">
        <v>88</v>
      </c>
      <c r="C24" t="s">
        <v>71</v>
      </c>
      <c r="D24" t="s">
        <v>179</v>
      </c>
      <c r="E24" t="s">
        <v>191</v>
      </c>
      <c r="J24" t="s">
        <v>16</v>
      </c>
      <c r="K24" t="s">
        <v>110</v>
      </c>
      <c r="L24" t="s">
        <v>26</v>
      </c>
      <c r="M24" t="str">
        <f t="shared" si="0"/>
        <v>smokingstatus-daf-core-profile-spreadsheet.xml</v>
      </c>
      <c r="N24" t="str">
        <f t="shared" si="1"/>
        <v>smokingstatus-daf-core</v>
      </c>
      <c r="O24" t="str">
        <f t="shared" si="2"/>
        <v>daf-core-smokingstatus</v>
      </c>
      <c r="P24" t="str">
        <f t="shared" si="3"/>
        <v>core-smokingstatus</v>
      </c>
      <c r="Q24" t="s">
        <v>140</v>
      </c>
    </row>
    <row r="25" spans="1:17" ht="15.75" x14ac:dyDescent="0.25">
      <c r="A25" s="8">
        <v>24</v>
      </c>
      <c r="B25" s="6" t="s">
        <v>89</v>
      </c>
      <c r="C25" t="s">
        <v>69</v>
      </c>
      <c r="D25" t="s">
        <v>179</v>
      </c>
      <c r="E25" t="s">
        <v>192</v>
      </c>
      <c r="H25" t="s">
        <v>189</v>
      </c>
      <c r="J25" t="s">
        <v>17</v>
      </c>
      <c r="K25" t="s">
        <v>107</v>
      </c>
      <c r="L25" t="s">
        <v>26</v>
      </c>
      <c r="M25" t="str">
        <f t="shared" si="0"/>
        <v>vitalsigns-daf-core-profile-spreadsheet.xml</v>
      </c>
      <c r="N25" t="str">
        <f t="shared" si="1"/>
        <v>vitalsigns-daf-core</v>
      </c>
      <c r="O25" t="str">
        <f t="shared" si="2"/>
        <v>daf-core-vitalsigns</v>
      </c>
      <c r="P25" t="str">
        <f t="shared" si="3"/>
        <v>core-vitalsigns</v>
      </c>
      <c r="Q25" t="s">
        <v>140</v>
      </c>
    </row>
    <row r="28" spans="1:17" ht="15.75" x14ac:dyDescent="0.25">
      <c r="B28" s="6" t="s">
        <v>93</v>
      </c>
      <c r="J28" t="s">
        <v>23</v>
      </c>
      <c r="K28" t="s">
        <v>119</v>
      </c>
      <c r="L28" t="s">
        <v>23</v>
      </c>
      <c r="M28" t="str">
        <f t="shared" si="0"/>
        <v>medicationdispense-daf-core-profile-spreadsheet.xml</v>
      </c>
      <c r="N28" t="s">
        <v>5</v>
      </c>
      <c r="O28" t="str">
        <f t="shared" si="2"/>
        <v>daf-core-medicationdispense</v>
      </c>
      <c r="P28" t="str">
        <f t="shared" ref="P28:P30" si="6">"core-"&amp;K28</f>
        <v>core-medicationdispense</v>
      </c>
    </row>
    <row r="29" spans="1:17" ht="15.75" x14ac:dyDescent="0.25">
      <c r="B29" s="6" t="s">
        <v>93</v>
      </c>
      <c r="J29" t="s">
        <v>22</v>
      </c>
      <c r="K29" t="s">
        <v>120</v>
      </c>
      <c r="L29" t="s">
        <v>22</v>
      </c>
      <c r="M29" t="str">
        <f t="shared" si="0"/>
        <v>medicationadministration-daf-core-profile-spreadsheet.xml</v>
      </c>
      <c r="N29" t="s">
        <v>4</v>
      </c>
      <c r="O29" t="str">
        <f t="shared" si="2"/>
        <v>daf-core-medicationadministration</v>
      </c>
      <c r="P29" t="str">
        <f t="shared" si="6"/>
        <v>core-medicationadministration</v>
      </c>
    </row>
    <row r="30" spans="1:17" x14ac:dyDescent="0.25">
      <c r="B30" t="s">
        <v>92</v>
      </c>
      <c r="J30" t="s">
        <v>15</v>
      </c>
      <c r="L30" t="s">
        <v>26</v>
      </c>
      <c r="M30" t="str">
        <f t="shared" si="0"/>
        <v>-daf-core-profile-spreadsheet.xml</v>
      </c>
      <c r="N30" t="s">
        <v>6</v>
      </c>
      <c r="O30" t="str">
        <f t="shared" si="2"/>
        <v>daf-core-</v>
      </c>
      <c r="P30" t="str">
        <f t="shared" si="6"/>
        <v>core-</v>
      </c>
    </row>
  </sheetData>
  <sortState ref="K2:K16">
    <sortCondition ref="K2:K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0" sqref="D20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4.28515625" customWidth="1"/>
    <col min="4" max="4" width="24" bestFit="1" customWidth="1"/>
    <col min="5" max="5" width="15.42578125" customWidth="1"/>
    <col min="6" max="6" width="62.42578125" customWidth="1"/>
  </cols>
  <sheetData>
    <row r="1" spans="1:6" s="2" customFormat="1" ht="36" customHeight="1" thickBot="1" x14ac:dyDescent="0.3">
      <c r="A1" s="2" t="s">
        <v>29</v>
      </c>
      <c r="B1" s="4" t="s">
        <v>183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5.75" x14ac:dyDescent="0.25">
      <c r="A2" s="8">
        <v>1</v>
      </c>
      <c r="B2" s="6" t="s">
        <v>68</v>
      </c>
      <c r="C2" t="s">
        <v>69</v>
      </c>
      <c r="D2" s="14">
        <v>42573</v>
      </c>
    </row>
    <row r="3" spans="1:6" ht="15.75" x14ac:dyDescent="0.25">
      <c r="A3" s="8">
        <v>2</v>
      </c>
      <c r="B3" s="6" t="s">
        <v>70</v>
      </c>
      <c r="C3" t="s">
        <v>184</v>
      </c>
      <c r="F3" s="2"/>
    </row>
    <row r="4" spans="1:6" ht="15.75" x14ac:dyDescent="0.25">
      <c r="A4" s="8">
        <v>3</v>
      </c>
      <c r="B4" s="6" t="s">
        <v>72</v>
      </c>
      <c r="C4" t="s">
        <v>69</v>
      </c>
    </row>
    <row r="5" spans="1:6" ht="15.75" x14ac:dyDescent="0.25">
      <c r="A5" s="8">
        <v>4</v>
      </c>
      <c r="B5" s="6" t="s">
        <v>73</v>
      </c>
      <c r="C5" t="s">
        <v>75</v>
      </c>
    </row>
    <row r="6" spans="1:6" ht="15.75" x14ac:dyDescent="0.25">
      <c r="A6" s="8">
        <v>5</v>
      </c>
      <c r="B6" s="6" t="s">
        <v>74</v>
      </c>
      <c r="C6" t="s">
        <v>75</v>
      </c>
    </row>
    <row r="7" spans="1:6" ht="15.75" x14ac:dyDescent="0.25">
      <c r="A7" s="8">
        <v>6</v>
      </c>
      <c r="B7" s="6" t="s">
        <v>76</v>
      </c>
      <c r="C7" t="s">
        <v>75</v>
      </c>
    </row>
    <row r="8" spans="1:6" ht="15.75" x14ac:dyDescent="0.25">
      <c r="A8" s="8">
        <v>7</v>
      </c>
      <c r="B8" s="6" t="s">
        <v>77</v>
      </c>
      <c r="C8" t="s">
        <v>69</v>
      </c>
    </row>
    <row r="9" spans="1:6" ht="15.75" x14ac:dyDescent="0.25">
      <c r="A9" s="8">
        <v>8</v>
      </c>
      <c r="B9" s="6" t="s">
        <v>78</v>
      </c>
      <c r="C9" t="s">
        <v>69</v>
      </c>
    </row>
    <row r="10" spans="1:6" ht="15.75" x14ac:dyDescent="0.25">
      <c r="A10" s="8">
        <v>9</v>
      </c>
      <c r="B10" s="6" t="s">
        <v>79</v>
      </c>
      <c r="C10" t="s">
        <v>69</v>
      </c>
    </row>
    <row r="11" spans="1:6" ht="15.75" x14ac:dyDescent="0.25">
      <c r="A11" s="8">
        <v>10</v>
      </c>
      <c r="B11" s="6" t="s">
        <v>80</v>
      </c>
      <c r="C11" t="s">
        <v>69</v>
      </c>
    </row>
    <row r="12" spans="1:6" ht="15.75" x14ac:dyDescent="0.25">
      <c r="A12" s="8">
        <v>11</v>
      </c>
      <c r="B12" s="7" t="s">
        <v>9</v>
      </c>
      <c r="C12" t="s">
        <v>69</v>
      </c>
    </row>
    <row r="13" spans="1:6" ht="15.75" x14ac:dyDescent="0.25">
      <c r="A13" s="8">
        <v>12</v>
      </c>
      <c r="B13" s="7" t="s">
        <v>26</v>
      </c>
      <c r="C13" t="s">
        <v>69</v>
      </c>
    </row>
    <row r="14" spans="1:6" ht="15.75" x14ac:dyDescent="0.25">
      <c r="A14" s="8">
        <v>13</v>
      </c>
      <c r="B14" s="6" t="s">
        <v>81</v>
      </c>
      <c r="C14" t="s">
        <v>69</v>
      </c>
    </row>
    <row r="15" spans="1:6" ht="15.75" x14ac:dyDescent="0.25">
      <c r="A15" s="8">
        <v>14</v>
      </c>
      <c r="B15" s="6" t="s">
        <v>82</v>
      </c>
      <c r="C15" t="s">
        <v>69</v>
      </c>
    </row>
    <row r="16" spans="1:6" ht="15.75" x14ac:dyDescent="0.25">
      <c r="A16" s="8">
        <v>15</v>
      </c>
      <c r="B16" s="7" t="s">
        <v>24</v>
      </c>
      <c r="C16" t="s">
        <v>69</v>
      </c>
    </row>
    <row r="17" spans="1:4" ht="15.75" x14ac:dyDescent="0.25">
      <c r="A17" s="8">
        <v>16</v>
      </c>
      <c r="B17" s="7" t="s">
        <v>25</v>
      </c>
      <c r="C17" t="s">
        <v>69</v>
      </c>
    </row>
    <row r="18" spans="1:4" ht="15.75" x14ac:dyDescent="0.25">
      <c r="A18" s="8">
        <v>17</v>
      </c>
      <c r="B18" s="7" t="s">
        <v>13</v>
      </c>
      <c r="C18" t="s">
        <v>69</v>
      </c>
    </row>
    <row r="19" spans="1:4" ht="15.75" x14ac:dyDescent="0.25">
      <c r="A19" s="8">
        <v>18</v>
      </c>
      <c r="B19" s="6" t="s">
        <v>83</v>
      </c>
      <c r="C19" t="s">
        <v>69</v>
      </c>
    </row>
    <row r="20" spans="1:4" ht="15.75" x14ac:dyDescent="0.25">
      <c r="A20" s="8">
        <v>19</v>
      </c>
      <c r="B20" s="6" t="s">
        <v>84</v>
      </c>
      <c r="C20" t="s">
        <v>69</v>
      </c>
      <c r="D20" s="14">
        <v>42573</v>
      </c>
    </row>
    <row r="21" spans="1:4" ht="15.75" x14ac:dyDescent="0.25">
      <c r="A21" s="8">
        <v>20</v>
      </c>
      <c r="B21" s="6" t="s">
        <v>85</v>
      </c>
      <c r="C21" t="s">
        <v>69</v>
      </c>
    </row>
    <row r="22" spans="1:4" ht="15.75" x14ac:dyDescent="0.25">
      <c r="A22" s="8">
        <v>21</v>
      </c>
      <c r="B22" s="6" t="s">
        <v>86</v>
      </c>
      <c r="C22" t="s">
        <v>69</v>
      </c>
    </row>
    <row r="23" spans="1:4" ht="15.75" x14ac:dyDescent="0.25">
      <c r="A23" s="8">
        <v>22</v>
      </c>
      <c r="B23" s="6" t="s">
        <v>87</v>
      </c>
      <c r="C23" t="s">
        <v>69</v>
      </c>
    </row>
    <row r="24" spans="1:4" ht="15.75" x14ac:dyDescent="0.25">
      <c r="A24" s="8">
        <v>23</v>
      </c>
      <c r="B24" s="6" t="s">
        <v>88</v>
      </c>
      <c r="C24" t="s">
        <v>69</v>
      </c>
    </row>
    <row r="25" spans="1:4" ht="15.75" x14ac:dyDescent="0.25">
      <c r="A25" s="8">
        <v>24</v>
      </c>
      <c r="B25" s="6" t="s">
        <v>89</v>
      </c>
      <c r="C25" t="s">
        <v>69</v>
      </c>
    </row>
    <row r="28" spans="1:4" ht="15.75" x14ac:dyDescent="0.25">
      <c r="B28" s="6" t="s">
        <v>93</v>
      </c>
    </row>
    <row r="29" spans="1:4" ht="15.75" x14ac:dyDescent="0.25">
      <c r="B29" s="6" t="s">
        <v>93</v>
      </c>
    </row>
    <row r="30" spans="1:4" x14ac:dyDescent="0.25">
      <c r="B30" t="s">
        <v>92</v>
      </c>
    </row>
  </sheetData>
  <autoFilter ref="A1:O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ColWidth="11.42578125" defaultRowHeight="15" x14ac:dyDescent="0.25"/>
  <cols>
    <col min="1" max="1" width="18.7109375" customWidth="1"/>
    <col min="2" max="2" width="33" bestFit="1" customWidth="1"/>
  </cols>
  <sheetData>
    <row r="1" spans="1:2" x14ac:dyDescent="0.25">
      <c r="A1" t="s">
        <v>147</v>
      </c>
      <c r="B1" t="s">
        <v>148</v>
      </c>
    </row>
    <row r="2" spans="1:2" x14ac:dyDescent="0.25">
      <c r="A2" t="s">
        <v>145</v>
      </c>
      <c r="B2" t="s">
        <v>150</v>
      </c>
    </row>
    <row r="3" spans="1:2" x14ac:dyDescent="0.25">
      <c r="A3" s="9" t="s">
        <v>146</v>
      </c>
      <c r="B3" t="s">
        <v>152</v>
      </c>
    </row>
    <row r="4" spans="1:2" x14ac:dyDescent="0.25">
      <c r="A4" s="9" t="s">
        <v>149</v>
      </c>
      <c r="B4" t="s">
        <v>151</v>
      </c>
    </row>
    <row r="6" spans="1:2" x14ac:dyDescent="0.25">
      <c r="A6" t="s">
        <v>156</v>
      </c>
    </row>
    <row r="7" spans="1:2" x14ac:dyDescent="0.25">
      <c r="A7" t="s">
        <v>145</v>
      </c>
      <c r="B7" t="s">
        <v>153</v>
      </c>
    </row>
    <row r="8" spans="1:2" x14ac:dyDescent="0.25">
      <c r="A8" s="9" t="s">
        <v>157</v>
      </c>
      <c r="B8" t="s">
        <v>154</v>
      </c>
    </row>
    <row r="9" spans="1:2" x14ac:dyDescent="0.25">
      <c r="A9" s="9" t="s">
        <v>158</v>
      </c>
      <c r="B9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24" sqref="C24:J24"/>
    </sheetView>
  </sheetViews>
  <sheetFormatPr defaultColWidth="8.85546875" defaultRowHeight="15" x14ac:dyDescent="0.2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 x14ac:dyDescent="0.25">
      <c r="A1" s="2" t="s">
        <v>29</v>
      </c>
      <c r="B1" s="3" t="s">
        <v>98</v>
      </c>
      <c r="C1" s="11" t="s">
        <v>121</v>
      </c>
      <c r="D1" s="11" t="s">
        <v>138</v>
      </c>
      <c r="E1" s="11" t="s">
        <v>122</v>
      </c>
      <c r="F1" s="11" t="s">
        <v>165</v>
      </c>
      <c r="G1" s="11" t="s">
        <v>167</v>
      </c>
      <c r="H1" s="11" t="s">
        <v>173</v>
      </c>
      <c r="I1" s="11" t="s">
        <v>168</v>
      </c>
    </row>
    <row r="2" spans="1:9" x14ac:dyDescent="0.25">
      <c r="A2" s="8">
        <v>1</v>
      </c>
      <c r="B2" s="1" t="s">
        <v>1</v>
      </c>
      <c r="C2" t="s">
        <v>123</v>
      </c>
      <c r="D2" t="s">
        <v>133</v>
      </c>
      <c r="E2" t="s">
        <v>128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5">
      <c r="A3" s="8">
        <v>1</v>
      </c>
      <c r="B3" s="1" t="s">
        <v>1</v>
      </c>
      <c r="C3" t="s">
        <v>124</v>
      </c>
      <c r="D3" t="s">
        <v>134</v>
      </c>
      <c r="E3" t="s">
        <v>129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5">
      <c r="A4" s="8">
        <v>1</v>
      </c>
      <c r="B4" s="1" t="s">
        <v>1</v>
      </c>
      <c r="C4" t="s">
        <v>125</v>
      </c>
      <c r="D4" t="s">
        <v>135</v>
      </c>
      <c r="E4" t="s">
        <v>130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5">
      <c r="A5" s="8">
        <v>1</v>
      </c>
      <c r="B5" s="1" t="s">
        <v>1</v>
      </c>
      <c r="C5" t="s">
        <v>126</v>
      </c>
      <c r="D5" t="s">
        <v>136</v>
      </c>
      <c r="E5" t="s">
        <v>131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5">
      <c r="A6" s="8">
        <v>1</v>
      </c>
      <c r="B6" s="1" t="s">
        <v>1</v>
      </c>
      <c r="C6" t="s">
        <v>127</v>
      </c>
      <c r="D6" t="s">
        <v>137</v>
      </c>
      <c r="E6" t="s">
        <v>132</v>
      </c>
      <c r="F6" t="s">
        <v>166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5">
      <c r="A7" s="8">
        <v>2</v>
      </c>
      <c r="B7" t="s">
        <v>3</v>
      </c>
      <c r="C7" t="s">
        <v>169</v>
      </c>
      <c r="D7" t="s">
        <v>170</v>
      </c>
      <c r="E7" t="s">
        <v>171</v>
      </c>
      <c r="F7" s="13" t="s">
        <v>172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5">
      <c r="A8" s="8">
        <v>3</v>
      </c>
      <c r="B8" t="s">
        <v>2</v>
      </c>
    </row>
    <row r="9" spans="1:9" x14ac:dyDescent="0.25">
      <c r="A9" s="8">
        <v>4</v>
      </c>
      <c r="B9" t="s">
        <v>27</v>
      </c>
    </row>
    <row r="10" spans="1:9" x14ac:dyDescent="0.25">
      <c r="A10" s="8">
        <v>5</v>
      </c>
      <c r="B10" t="s">
        <v>28</v>
      </c>
    </row>
    <row r="11" spans="1:9" x14ac:dyDescent="0.25">
      <c r="A11" s="8">
        <v>6</v>
      </c>
      <c r="B11" t="s">
        <v>91</v>
      </c>
    </row>
    <row r="12" spans="1:9" x14ac:dyDescent="0.25">
      <c r="A12" s="8">
        <v>7</v>
      </c>
      <c r="B12" t="s">
        <v>10</v>
      </c>
    </row>
    <row r="13" spans="1:9" x14ac:dyDescent="0.25">
      <c r="A13" s="8">
        <v>8</v>
      </c>
      <c r="B13" t="s">
        <v>11</v>
      </c>
    </row>
    <row r="14" spans="1:9" x14ac:dyDescent="0.25">
      <c r="A14" s="8">
        <v>9</v>
      </c>
      <c r="B14" t="s">
        <v>96</v>
      </c>
    </row>
    <row r="15" spans="1:9" x14ac:dyDescent="0.25">
      <c r="A15" s="8">
        <v>10</v>
      </c>
      <c r="B15" s="9" t="s">
        <v>90</v>
      </c>
    </row>
    <row r="16" spans="1:9" x14ac:dyDescent="0.25">
      <c r="A16" s="8">
        <v>11</v>
      </c>
      <c r="B16" t="s">
        <v>31</v>
      </c>
    </row>
    <row r="17" spans="1:2" x14ac:dyDescent="0.25">
      <c r="A17" s="8">
        <v>12</v>
      </c>
      <c r="B17" t="s">
        <v>14</v>
      </c>
    </row>
    <row r="18" spans="1:2" x14ac:dyDescent="0.25">
      <c r="A18" s="8">
        <v>13</v>
      </c>
      <c r="B18" t="s">
        <v>12</v>
      </c>
    </row>
    <row r="19" spans="1:2" x14ac:dyDescent="0.25">
      <c r="A19" s="8">
        <v>14</v>
      </c>
      <c r="B19" s="9" t="s">
        <v>90</v>
      </c>
    </row>
    <row r="20" spans="1:2" x14ac:dyDescent="0.25">
      <c r="A20" s="8">
        <v>15</v>
      </c>
      <c r="B20" t="s">
        <v>24</v>
      </c>
    </row>
    <row r="21" spans="1:2" x14ac:dyDescent="0.25">
      <c r="A21" s="8">
        <v>16</v>
      </c>
      <c r="B21" t="s">
        <v>25</v>
      </c>
    </row>
    <row r="22" spans="1:2" x14ac:dyDescent="0.25">
      <c r="A22" s="8">
        <v>17</v>
      </c>
      <c r="B22" t="s">
        <v>13</v>
      </c>
    </row>
    <row r="23" spans="1:2" x14ac:dyDescent="0.25">
      <c r="A23" s="8">
        <v>18</v>
      </c>
      <c r="B23" t="s">
        <v>18</v>
      </c>
    </row>
    <row r="24" spans="1:2" x14ac:dyDescent="0.25">
      <c r="A24" s="8">
        <v>19</v>
      </c>
      <c r="B24" t="s">
        <v>19</v>
      </c>
    </row>
    <row r="25" spans="1:2" x14ac:dyDescent="0.25">
      <c r="A25" s="8">
        <v>20</v>
      </c>
      <c r="B25" t="s">
        <v>20</v>
      </c>
    </row>
    <row r="26" spans="1:2" x14ac:dyDescent="0.25">
      <c r="A26" s="8">
        <v>21</v>
      </c>
      <c r="B26" t="s">
        <v>7</v>
      </c>
    </row>
    <row r="27" spans="1:2" x14ac:dyDescent="0.25">
      <c r="A27" s="8">
        <v>22</v>
      </c>
      <c r="B27" t="s">
        <v>21</v>
      </c>
    </row>
    <row r="28" spans="1:2" x14ac:dyDescent="0.25">
      <c r="A28" s="8">
        <v>23</v>
      </c>
      <c r="B28" t="s">
        <v>16</v>
      </c>
    </row>
    <row r="29" spans="1:2" x14ac:dyDescent="0.25">
      <c r="A29" s="8">
        <v>24</v>
      </c>
      <c r="B29" t="s">
        <v>17</v>
      </c>
    </row>
    <row r="32" spans="1:2" x14ac:dyDescent="0.25">
      <c r="B32" t="s">
        <v>23</v>
      </c>
    </row>
    <row r="33" spans="2:2" x14ac:dyDescent="0.25">
      <c r="B33" t="s">
        <v>22</v>
      </c>
    </row>
    <row r="34" spans="2:2" x14ac:dyDescent="0.25">
      <c r="B3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4" sqref="A4"/>
    </sheetView>
  </sheetViews>
  <sheetFormatPr defaultColWidth="8.85546875" defaultRowHeight="15" x14ac:dyDescent="0.2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 x14ac:dyDescent="0.25">
      <c r="A1" t="s">
        <v>163</v>
      </c>
      <c r="B1" t="s">
        <v>32</v>
      </c>
      <c r="C1" s="11" t="s">
        <v>164</v>
      </c>
      <c r="D1" s="3" t="s">
        <v>30</v>
      </c>
      <c r="E1" s="12" t="s">
        <v>122</v>
      </c>
      <c r="F1" s="12" t="s">
        <v>99</v>
      </c>
    </row>
    <row r="2" spans="1:10" x14ac:dyDescent="0.25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 x14ac:dyDescent="0.25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 x14ac:dyDescent="0.25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 x14ac:dyDescent="0.25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 x14ac:dyDescent="0.25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 x14ac:dyDescent="0.25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 x14ac:dyDescent="0.25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159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 x14ac:dyDescent="0.25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 x14ac:dyDescent="0.25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 x14ac:dyDescent="0.25">
      <c r="A11" t="b">
        <v>1</v>
      </c>
      <c r="B11" t="s">
        <v>174</v>
      </c>
      <c r="C11" t="str">
        <f t="shared" si="0"/>
        <v>[Endpoint](daf-core-endpoint.html)</v>
      </c>
      <c r="D11" t="s">
        <v>143</v>
      </c>
      <c r="E11" t="s">
        <v>141</v>
      </c>
      <c r="F11" t="s">
        <v>142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 x14ac:dyDescent="0.25">
      <c r="A12" t="b">
        <v>1</v>
      </c>
      <c r="B12" t="s">
        <v>37</v>
      </c>
      <c r="C12" t="str">
        <f t="shared" si="0"/>
        <v>[Goal](daf-core-goal.html)</v>
      </c>
      <c r="D12" t="s">
        <v>160</v>
      </c>
      <c r="E12" t="s">
        <v>160</v>
      </c>
      <c r="F12" t="s">
        <v>161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 x14ac:dyDescent="0.25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 x14ac:dyDescent="0.25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 x14ac:dyDescent="0.25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 x14ac:dyDescent="0.25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 x14ac:dyDescent="0.25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 x14ac:dyDescent="0.25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 x14ac:dyDescent="0.25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 x14ac:dyDescent="0.25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 x14ac:dyDescent="0.25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 x14ac:dyDescent="0.25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 x14ac:dyDescent="0.25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 x14ac:dyDescent="0.25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 x14ac:dyDescent="0.25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 x14ac:dyDescent="0.25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 x14ac:dyDescent="0.25">
      <c r="D28" s="9"/>
      <c r="E28" s="9"/>
    </row>
    <row r="35" spans="4:5" x14ac:dyDescent="0.25">
      <c r="D35" s="9"/>
      <c r="E35" s="9"/>
    </row>
    <row r="36" spans="4:5" x14ac:dyDescent="0.25">
      <c r="D36" s="9"/>
      <c r="E36" s="9"/>
    </row>
    <row r="38" spans="4:5" x14ac:dyDescent="0.2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Names-key</vt:lpstr>
      <vt:lpstr>DAF-Research-Updates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Brett A Marquard</cp:lastModifiedBy>
  <dcterms:created xsi:type="dcterms:W3CDTF">2016-07-11T12:59:25Z</dcterms:created>
  <dcterms:modified xsi:type="dcterms:W3CDTF">2016-07-25T03:44:40Z</dcterms:modified>
</cp:coreProperties>
</file>