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rajeev.singh2\Downloads\Manual_Work\TRTS_Offer Letter_integration\"/>
    </mc:Choice>
  </mc:AlternateContent>
  <bookViews>
    <workbookView xWindow="0" yWindow="0" windowWidth="15360" windowHeight="7755" tabRatio="772"/>
  </bookViews>
  <sheets>
    <sheet name="Status" sheetId="11" r:id="rId1"/>
    <sheet name="Test Plan" sheetId="26" r:id="rId2"/>
    <sheet name="Schedule" sheetId="14" r:id="rId3"/>
    <sheet name="ChangeRequests" sheetId="38" state="hidden" r:id="rId4"/>
    <sheet name="Scope &amp; Effort" sheetId="36" state="hidden" r:id="rId5"/>
    <sheet name="Validation_Test Cases" sheetId="5" r:id="rId6"/>
    <sheet name="Business_Test Cases" sheetId="20" r:id="rId7"/>
    <sheet name="Requirement missing" sheetId="33" state="hidden" r:id="rId8"/>
    <sheet name="Regression BTC" sheetId="31" r:id="rId9"/>
    <sheet name="RTM" sheetId="28" r:id="rId10"/>
    <sheet name="Defect Report" sheetId="23" r:id="rId11"/>
    <sheet name="TCs review log" sheetId="29" r:id="rId12"/>
  </sheets>
  <definedNames>
    <definedName name="_File_Request" localSheetId="6">'Business_Test Cases'!#REF!</definedName>
    <definedName name="_File_Request" localSheetId="5">'Validation_Test Cases'!#REF!</definedName>
    <definedName name="_xlnm._FilterDatabase" localSheetId="6" hidden="1">'Business_Test Cases'!$I$1:$I$216</definedName>
    <definedName name="_xlnm._FilterDatabase" localSheetId="10" hidden="1">'Defect Report'!$A$1:$R$114</definedName>
    <definedName name="_xlnm._FilterDatabase" localSheetId="8" hidden="1">'Regression BTC'!$A$1:$IW$114</definedName>
    <definedName name="_xlnm._FilterDatabase" localSheetId="5" hidden="1">'Validation_Test Cases'!$1:$128</definedName>
    <definedName name="_Toc304464850" localSheetId="6">'Business_Test Cases'!#REF!</definedName>
    <definedName name="_Toc304464858" localSheetId="5">'Validation_Test Cases'!#REF!</definedName>
    <definedName name="_Toc304819830" localSheetId="6">'Business_Test Cases'!#REF!</definedName>
    <definedName name="_Toc453581794" localSheetId="9">RTM!$A$4</definedName>
    <definedName name="_xlnm.Print_Area" localSheetId="2">Schedule!$A$1:$H$540</definedName>
    <definedName name="_xlnm.Print_Area" localSheetId="0">Status!$A$8:$L$28</definedName>
    <definedName name="_xlnm.Print_Titles" localSheetId="6">'Business_Test Cases'!#REF!</definedName>
    <definedName name="_xlnm.Print_Titles" localSheetId="2">Schedule!$1:$54</definedName>
    <definedName name="_xlnm.Print_Titles" localSheetId="5">'Validation_Test Cases'!#REF!</definedName>
    <definedName name="Z_8CFC4F79_D0ED_42CD_B8BB_3771905EC287_.wvu.Rows" localSheetId="6" hidden="1">'Business_Test Cases'!#REF!</definedName>
    <definedName name="Z_8CFC4F79_D0ED_42CD_B8BB_3771905EC287_.wvu.Rows" localSheetId="5" hidden="1">'Validation_Test Cases'!#REF!</definedName>
  </definedNames>
  <calcPr calcId="152511"/>
  <customWorkbookViews>
    <customWorkbookView name="myview" guid="{8CFC4F79-D0ED-42CD-B8BB-3771905EC287}" maximized="1" xWindow="1" yWindow="1" windowWidth="1024" windowHeight="547" activeSheetId="10"/>
  </customWorkbookViews>
</workbook>
</file>

<file path=xl/calcChain.xml><?xml version="1.0" encoding="utf-8"?>
<calcChain xmlns="http://schemas.openxmlformats.org/spreadsheetml/2006/main">
  <c r="E68" i="14" l="1"/>
  <c r="D68" i="14"/>
  <c r="G68" i="14" s="1"/>
  <c r="C68" i="14"/>
  <c r="F68" i="14" s="1"/>
  <c r="C38" i="14"/>
  <c r="E66" i="14" s="1"/>
  <c r="C37" i="14"/>
  <c r="E65" i="14" s="1"/>
  <c r="C17" i="14"/>
  <c r="C66" i="14" s="1"/>
  <c r="F66" i="14" s="1"/>
  <c r="C16" i="14"/>
  <c r="C65" i="14" s="1"/>
  <c r="F65" i="14" s="1"/>
  <c r="D66" i="14" l="1"/>
  <c r="G66" i="14" s="1"/>
  <c r="H68" i="14"/>
  <c r="H66" i="14"/>
  <c r="D65" i="14"/>
  <c r="G65" i="14" s="1"/>
  <c r="H65" i="14" s="1"/>
  <c r="I44" i="26"/>
  <c r="I43" i="26"/>
  <c r="C93" i="14" l="1"/>
  <c r="C94" i="14"/>
  <c r="C95" i="14"/>
  <c r="C96" i="14"/>
  <c r="C97" i="14"/>
  <c r="C98" i="14"/>
  <c r="C99" i="14"/>
  <c r="C100" i="14"/>
  <c r="C101" i="14"/>
  <c r="C102" i="14"/>
  <c r="C105" i="14" s="1"/>
  <c r="C106" i="14"/>
  <c r="C107" i="14"/>
  <c r="C108" i="14"/>
  <c r="C109" i="14"/>
  <c r="C110" i="14"/>
  <c r="C111" i="14"/>
  <c r="C112" i="14"/>
  <c r="C113" i="14"/>
  <c r="C114" i="14"/>
  <c r="C115" i="14"/>
  <c r="C116" i="14"/>
  <c r="C117" i="14"/>
  <c r="C39" i="14"/>
  <c r="C36" i="14"/>
  <c r="E64" i="14" s="1"/>
  <c r="C35" i="14"/>
  <c r="E63" i="14" s="1"/>
  <c r="C34" i="14"/>
  <c r="E62" i="14" s="1"/>
  <c r="C33" i="14"/>
  <c r="E61" i="14" s="1"/>
  <c r="C32" i="14"/>
  <c r="E60" i="14" s="1"/>
  <c r="C31" i="14"/>
  <c r="E59" i="14" s="1"/>
  <c r="C30" i="14"/>
  <c r="E58" i="14" s="1"/>
  <c r="C29" i="14"/>
  <c r="E57" i="14" s="1"/>
  <c r="C28" i="14"/>
  <c r="E56" i="14" s="1"/>
  <c r="C27" i="14"/>
  <c r="E55" i="14" s="1"/>
  <c r="C18" i="14"/>
  <c r="C67" i="14" s="1"/>
  <c r="C15" i="14"/>
  <c r="C64" i="14" s="1"/>
  <c r="C14" i="14"/>
  <c r="C63" i="14" s="1"/>
  <c r="C13" i="14"/>
  <c r="C62" i="14" s="1"/>
  <c r="C12" i="14"/>
  <c r="C61" i="14" s="1"/>
  <c r="C11" i="14"/>
  <c r="C60" i="14" s="1"/>
  <c r="C10" i="14"/>
  <c r="C59" i="14" s="1"/>
  <c r="C9" i="14"/>
  <c r="C58" i="14" s="1"/>
  <c r="C8" i="14"/>
  <c r="C57" i="14" s="1"/>
  <c r="C7" i="14"/>
  <c r="C56" i="14" s="1"/>
  <c r="C6" i="14"/>
  <c r="C55" i="14" s="1"/>
  <c r="C9" i="36"/>
  <c r="B9" i="36"/>
  <c r="E67" i="14" l="1"/>
  <c r="D67" i="14"/>
  <c r="D55" i="14"/>
  <c r="D61" i="14"/>
  <c r="D59" i="14"/>
  <c r="D57" i="14"/>
  <c r="F67" i="14"/>
  <c r="D62" i="14"/>
  <c r="G62" i="14" s="1"/>
  <c r="H62" i="14" s="1"/>
  <c r="D60" i="14"/>
  <c r="D58" i="14"/>
  <c r="D56" i="14"/>
  <c r="C41" i="14"/>
  <c r="D64" i="14"/>
  <c r="G64" i="14" s="1"/>
  <c r="H64" i="14" s="1"/>
  <c r="D63" i="14"/>
  <c r="G63" i="14" s="1"/>
  <c r="H63" i="14" s="1"/>
  <c r="C20" i="14"/>
  <c r="C69" i="14" s="1"/>
  <c r="F63" i="14"/>
  <c r="B7" i="26"/>
  <c r="G67" i="14" l="1"/>
  <c r="H67" i="14" s="1"/>
  <c r="F62" i="14"/>
  <c r="C8" i="31"/>
  <c r="C7" i="31"/>
  <c r="C6" i="31"/>
  <c r="C5" i="31"/>
  <c r="C4" i="31"/>
  <c r="D5" i="31" l="1"/>
  <c r="D7" i="31"/>
  <c r="D8" i="31"/>
  <c r="C3" i="31"/>
  <c r="D4" i="31"/>
  <c r="D6" i="31"/>
  <c r="D9" i="36"/>
  <c r="E8" i="31" l="1"/>
  <c r="E6" i="31"/>
  <c r="E4" i="31"/>
  <c r="E7" i="31"/>
  <c r="E5" i="31"/>
  <c r="C8" i="20"/>
  <c r="C7" i="20"/>
  <c r="C5" i="20"/>
  <c r="C4" i="20"/>
  <c r="C6" i="20"/>
  <c r="C8" i="5"/>
  <c r="C6" i="5"/>
  <c r="C14" i="11" s="1"/>
  <c r="C5" i="5"/>
  <c r="C4" i="5"/>
  <c r="D2" i="29"/>
  <c r="C7" i="5"/>
  <c r="F58" i="14"/>
  <c r="F60" i="14"/>
  <c r="F61" i="14"/>
  <c r="F64" i="14"/>
  <c r="G58" i="14"/>
  <c r="H58" i="14" s="1"/>
  <c r="G59" i="14"/>
  <c r="H59" i="14" s="1"/>
  <c r="G60" i="14"/>
  <c r="H60" i="14" s="1"/>
  <c r="G61" i="14"/>
  <c r="H61" i="14" s="1"/>
  <c r="C87" i="14"/>
  <c r="C88" i="14"/>
  <c r="C118" i="14"/>
  <c r="C119" i="14"/>
  <c r="C120" i="14"/>
  <c r="C121" i="14"/>
  <c r="C122" i="14"/>
  <c r="C123" i="14"/>
  <c r="C124" i="14"/>
  <c r="C125" i="14"/>
  <c r="C126" i="14"/>
  <c r="C127" i="14"/>
  <c r="C128" i="14"/>
  <c r="C129" i="14"/>
  <c r="C130" i="14"/>
  <c r="C131" i="14"/>
  <c r="C132" i="14"/>
  <c r="C133" i="14"/>
  <c r="C134" i="14"/>
  <c r="C135" i="14"/>
  <c r="C136" i="14"/>
  <c r="C137" i="14"/>
  <c r="C138" i="14"/>
  <c r="C139" i="14"/>
  <c r="C140" i="14"/>
  <c r="C141" i="14"/>
  <c r="C142" i="14"/>
  <c r="C143" i="14"/>
  <c r="C144" i="14"/>
  <c r="C145" i="14"/>
  <c r="C146" i="14"/>
  <c r="C147" i="14"/>
  <c r="C148" i="14"/>
  <c r="C149" i="14"/>
  <c r="C150" i="14"/>
  <c r="C151" i="14"/>
  <c r="C152" i="14"/>
  <c r="C153" i="14"/>
  <c r="C154" i="14"/>
  <c r="C155" i="14"/>
  <c r="C156" i="14"/>
  <c r="C157" i="14"/>
  <c r="C158" i="14"/>
  <c r="C159" i="14"/>
  <c r="C160" i="14"/>
  <c r="C161" i="14"/>
  <c r="C162" i="14"/>
  <c r="C163" i="14"/>
  <c r="C164" i="14"/>
  <c r="C165" i="14"/>
  <c r="C166" i="14"/>
  <c r="C167" i="14"/>
  <c r="C168" i="14"/>
  <c r="C169" i="14"/>
  <c r="C170" i="14"/>
  <c r="C171" i="14"/>
  <c r="C172" i="14"/>
  <c r="C173" i="14"/>
  <c r="C174" i="14"/>
  <c r="C175" i="14"/>
  <c r="C176" i="14"/>
  <c r="C177" i="14"/>
  <c r="C178" i="14"/>
  <c r="C179" i="14"/>
  <c r="C180" i="14"/>
  <c r="C181" i="14"/>
  <c r="C182" i="14"/>
  <c r="C183" i="14"/>
  <c r="C184" i="14"/>
  <c r="C185" i="14"/>
  <c r="C186" i="14"/>
  <c r="C187" i="14"/>
  <c r="C188" i="14"/>
  <c r="C189" i="14"/>
  <c r="C190" i="14"/>
  <c r="C191" i="14"/>
  <c r="C192" i="14"/>
  <c r="C193" i="14"/>
  <c r="C194" i="14"/>
  <c r="C195" i="14"/>
  <c r="C196" i="14"/>
  <c r="C197" i="14"/>
  <c r="C198" i="14"/>
  <c r="C199" i="14"/>
  <c r="C200" i="14"/>
  <c r="C201" i="14"/>
  <c r="C202" i="14"/>
  <c r="C203" i="14"/>
  <c r="C204" i="14"/>
  <c r="C205" i="14"/>
  <c r="C206" i="14"/>
  <c r="C207" i="14"/>
  <c r="C208" i="14"/>
  <c r="C209" i="14"/>
  <c r="C210" i="14"/>
  <c r="C211" i="14"/>
  <c r="C212" i="14"/>
  <c r="C213" i="14"/>
  <c r="C214" i="14"/>
  <c r="C215" i="14"/>
  <c r="C216" i="14"/>
  <c r="C217" i="14"/>
  <c r="C218" i="14"/>
  <c r="C219" i="14"/>
  <c r="C220" i="14"/>
  <c r="C221" i="14"/>
  <c r="C222" i="14"/>
  <c r="C223" i="14"/>
  <c r="C224" i="14"/>
  <c r="C225" i="14"/>
  <c r="C226" i="14"/>
  <c r="C227" i="14"/>
  <c r="C228" i="14"/>
  <c r="C229" i="14"/>
  <c r="C230" i="14"/>
  <c r="C231" i="14"/>
  <c r="C232" i="14"/>
  <c r="C233" i="14"/>
  <c r="C234" i="14"/>
  <c r="C235" i="14"/>
  <c r="C236" i="14"/>
  <c r="C237" i="14"/>
  <c r="C238" i="14"/>
  <c r="C239" i="14"/>
  <c r="C240" i="14"/>
  <c r="C241" i="14"/>
  <c r="C242" i="14"/>
  <c r="C243" i="14"/>
  <c r="C244" i="14"/>
  <c r="C245" i="14"/>
  <c r="C246" i="14"/>
  <c r="C247" i="14"/>
  <c r="C248" i="14"/>
  <c r="C249" i="14"/>
  <c r="C250" i="14"/>
  <c r="C251" i="14"/>
  <c r="C252" i="14"/>
  <c r="C253" i="14"/>
  <c r="C254" i="14"/>
  <c r="C255" i="14"/>
  <c r="C256" i="14"/>
  <c r="C257" i="14"/>
  <c r="C258" i="14"/>
  <c r="C259" i="14"/>
  <c r="C260" i="14"/>
  <c r="C261" i="14"/>
  <c r="C262" i="14"/>
  <c r="C263" i="14"/>
  <c r="C264" i="14"/>
  <c r="C265" i="14"/>
  <c r="C266" i="14"/>
  <c r="C267" i="14"/>
  <c r="C268" i="14"/>
  <c r="C269" i="14"/>
  <c r="C270" i="14"/>
  <c r="C271" i="14"/>
  <c r="C272" i="14"/>
  <c r="C273" i="14"/>
  <c r="C274" i="14"/>
  <c r="C275" i="14"/>
  <c r="C276" i="14"/>
  <c r="C277" i="14"/>
  <c r="C278" i="14"/>
  <c r="C279" i="14"/>
  <c r="C280" i="14"/>
  <c r="C281" i="14"/>
  <c r="C282" i="14"/>
  <c r="C283" i="14"/>
  <c r="C284" i="14"/>
  <c r="C285" i="14"/>
  <c r="C286" i="14"/>
  <c r="C287" i="14"/>
  <c r="C288" i="14"/>
  <c r="C289" i="14"/>
  <c r="C290" i="14"/>
  <c r="C291" i="14"/>
  <c r="C292" i="14"/>
  <c r="C293" i="14"/>
  <c r="C294" i="14"/>
  <c r="C295" i="14"/>
  <c r="C296" i="14"/>
  <c r="C297" i="14"/>
  <c r="C298" i="14"/>
  <c r="C299" i="14"/>
  <c r="C300" i="14"/>
  <c r="C301" i="14"/>
  <c r="C302" i="14"/>
  <c r="C303" i="14"/>
  <c r="C304" i="14"/>
  <c r="C305" i="14"/>
  <c r="C306" i="14"/>
  <c r="C307" i="14"/>
  <c r="C308" i="14"/>
  <c r="C309" i="14"/>
  <c r="C310" i="14"/>
  <c r="C311" i="14"/>
  <c r="C312" i="14"/>
  <c r="C313" i="14"/>
  <c r="C314" i="14"/>
  <c r="C315" i="14"/>
  <c r="C316" i="14"/>
  <c r="C317" i="14"/>
  <c r="C318" i="14"/>
  <c r="C319" i="14"/>
  <c r="C320" i="14"/>
  <c r="C321" i="14"/>
  <c r="C322" i="14"/>
  <c r="C323" i="14"/>
  <c r="C324" i="14"/>
  <c r="C325" i="14"/>
  <c r="C326" i="14"/>
  <c r="C327" i="14"/>
  <c r="C328" i="14"/>
  <c r="C329" i="14"/>
  <c r="C330" i="14"/>
  <c r="C331" i="14"/>
  <c r="C332" i="14"/>
  <c r="C333" i="14"/>
  <c r="C334" i="14"/>
  <c r="C335" i="14"/>
  <c r="C336" i="14"/>
  <c r="C337" i="14"/>
  <c r="C338" i="14"/>
  <c r="C339" i="14"/>
  <c r="C340" i="14"/>
  <c r="C341" i="14"/>
  <c r="C342" i="14"/>
  <c r="C343" i="14"/>
  <c r="C344" i="14"/>
  <c r="C345" i="14"/>
  <c r="C346" i="14"/>
  <c r="C347" i="14"/>
  <c r="C348" i="14"/>
  <c r="C349" i="14"/>
  <c r="C350" i="14"/>
  <c r="C351" i="14"/>
  <c r="C352" i="14"/>
  <c r="C353" i="14"/>
  <c r="C354" i="14"/>
  <c r="C355" i="14"/>
  <c r="C356" i="14"/>
  <c r="C357" i="14"/>
  <c r="C358" i="14"/>
  <c r="C359" i="14"/>
  <c r="C360" i="14"/>
  <c r="C361" i="14"/>
  <c r="C362" i="14"/>
  <c r="C363" i="14"/>
  <c r="C364" i="14"/>
  <c r="C365" i="14"/>
  <c r="C366" i="14"/>
  <c r="C367" i="14"/>
  <c r="C368" i="14"/>
  <c r="C369" i="14"/>
  <c r="C370" i="14"/>
  <c r="C371" i="14"/>
  <c r="C372" i="14"/>
  <c r="C373" i="14"/>
  <c r="C374" i="14"/>
  <c r="C375" i="14"/>
  <c r="C376" i="14"/>
  <c r="C377" i="14"/>
  <c r="C378" i="14"/>
  <c r="C379" i="14"/>
  <c r="C380" i="14"/>
  <c r="C381" i="14"/>
  <c r="C382" i="14"/>
  <c r="C383" i="14"/>
  <c r="C384" i="14"/>
  <c r="C385" i="14"/>
  <c r="C386" i="14"/>
  <c r="C387" i="14"/>
  <c r="C388" i="14"/>
  <c r="C389" i="14"/>
  <c r="C390" i="14"/>
  <c r="C391" i="14"/>
  <c r="C392" i="14"/>
  <c r="C393" i="14"/>
  <c r="C394" i="14"/>
  <c r="C395" i="14"/>
  <c r="C396" i="14"/>
  <c r="C397" i="14"/>
  <c r="C398" i="14"/>
  <c r="C399" i="14"/>
  <c r="C400" i="14"/>
  <c r="C401" i="14"/>
  <c r="C402" i="14"/>
  <c r="C403" i="14"/>
  <c r="C404" i="14"/>
  <c r="C405" i="14"/>
  <c r="C406" i="14"/>
  <c r="C407" i="14"/>
  <c r="C408" i="14"/>
  <c r="C409" i="14"/>
  <c r="C410" i="14"/>
  <c r="C411" i="14"/>
  <c r="C412" i="14"/>
  <c r="C413" i="14"/>
  <c r="C414" i="14"/>
  <c r="C415" i="14"/>
  <c r="C416" i="14"/>
  <c r="C417" i="14"/>
  <c r="C418" i="14"/>
  <c r="C419" i="14"/>
  <c r="C420" i="14"/>
  <c r="C421" i="14"/>
  <c r="C422" i="14"/>
  <c r="C423" i="14"/>
  <c r="C424" i="14"/>
  <c r="C425" i="14"/>
  <c r="C426" i="14"/>
  <c r="C427" i="14"/>
  <c r="C428" i="14"/>
  <c r="C429" i="14"/>
  <c r="C430" i="14"/>
  <c r="C431" i="14"/>
  <c r="C432" i="14"/>
  <c r="C433" i="14"/>
  <c r="C434" i="14"/>
  <c r="C435" i="14"/>
  <c r="C436" i="14"/>
  <c r="C437" i="14"/>
  <c r="C438" i="14"/>
  <c r="C439" i="14"/>
  <c r="C440" i="14"/>
  <c r="C441" i="14"/>
  <c r="C442" i="14"/>
  <c r="C443" i="14"/>
  <c r="C444" i="14"/>
  <c r="C445" i="14"/>
  <c r="C446" i="14"/>
  <c r="C447" i="14"/>
  <c r="C448" i="14"/>
  <c r="C449" i="14"/>
  <c r="C450" i="14"/>
  <c r="C451" i="14"/>
  <c r="C452" i="14"/>
  <c r="C453" i="14"/>
  <c r="C454" i="14"/>
  <c r="C455" i="14"/>
  <c r="C456" i="14"/>
  <c r="C457" i="14"/>
  <c r="C458" i="14"/>
  <c r="C459" i="14"/>
  <c r="C460" i="14"/>
  <c r="C461" i="14"/>
  <c r="C462" i="14"/>
  <c r="C463" i="14"/>
  <c r="C464" i="14"/>
  <c r="C465" i="14"/>
  <c r="C466" i="14"/>
  <c r="C467" i="14"/>
  <c r="C468" i="14"/>
  <c r="C469" i="14"/>
  <c r="C470" i="14"/>
  <c r="C471" i="14"/>
  <c r="C472" i="14"/>
  <c r="C473" i="14"/>
  <c r="C474" i="14"/>
  <c r="C475" i="14"/>
  <c r="C476" i="14"/>
  <c r="C477" i="14"/>
  <c r="C478" i="14"/>
  <c r="C479" i="14"/>
  <c r="C480" i="14"/>
  <c r="C481" i="14"/>
  <c r="C482" i="14"/>
  <c r="C483" i="14"/>
  <c r="C484" i="14"/>
  <c r="C485" i="14"/>
  <c r="C486" i="14"/>
  <c r="C487" i="14"/>
  <c r="C488" i="14"/>
  <c r="C489" i="14"/>
  <c r="C490" i="14"/>
  <c r="C491" i="14"/>
  <c r="C492" i="14"/>
  <c r="C493" i="14"/>
  <c r="C494" i="14"/>
  <c r="C495" i="14"/>
  <c r="C496" i="14"/>
  <c r="C497" i="14"/>
  <c r="C498" i="14"/>
  <c r="C499" i="14"/>
  <c r="C500" i="14"/>
  <c r="C501" i="14"/>
  <c r="C502" i="14"/>
  <c r="C503" i="14"/>
  <c r="C504" i="14"/>
  <c r="C505" i="14"/>
  <c r="C506" i="14"/>
  <c r="C507" i="14"/>
  <c r="C508" i="14"/>
  <c r="C509" i="14"/>
  <c r="C510" i="14"/>
  <c r="C511" i="14"/>
  <c r="C512" i="14"/>
  <c r="C513" i="14"/>
  <c r="C514" i="14"/>
  <c r="C515" i="14"/>
  <c r="C516" i="14"/>
  <c r="C517" i="14"/>
  <c r="C518" i="14"/>
  <c r="C519" i="14"/>
  <c r="C520" i="14"/>
  <c r="C521" i="14"/>
  <c r="C522" i="14"/>
  <c r="C523" i="14"/>
  <c r="C524" i="14"/>
  <c r="C525" i="14"/>
  <c r="C526" i="14"/>
  <c r="C527" i="14"/>
  <c r="C528" i="14"/>
  <c r="C529" i="14"/>
  <c r="C530" i="14"/>
  <c r="C531" i="14"/>
  <c r="C532" i="14"/>
  <c r="C533" i="14"/>
  <c r="C534" i="14"/>
  <c r="C535" i="14"/>
  <c r="C536" i="14"/>
  <c r="C537" i="14"/>
  <c r="C538" i="14"/>
  <c r="C539" i="14"/>
  <c r="C540" i="14"/>
  <c r="C541" i="14"/>
  <c r="C542" i="14"/>
  <c r="C543" i="14"/>
  <c r="C22" i="11"/>
  <c r="B61" i="11"/>
  <c r="C61" i="11"/>
  <c r="D61" i="11"/>
  <c r="E61" i="11"/>
  <c r="B65" i="11"/>
  <c r="C65" i="11"/>
  <c r="D65" i="11"/>
  <c r="E65" i="11"/>
  <c r="G65" i="11"/>
  <c r="H65" i="11"/>
  <c r="I65" i="11"/>
  <c r="J65" i="11"/>
  <c r="B70" i="11"/>
  <c r="C70" i="11"/>
  <c r="D70" i="11"/>
  <c r="E70" i="11"/>
  <c r="F70" i="11"/>
  <c r="G70" i="11"/>
  <c r="H70" i="11"/>
  <c r="B72" i="11"/>
  <c r="C72" i="11"/>
  <c r="D72" i="11"/>
  <c r="E72" i="11"/>
  <c r="F72" i="11"/>
  <c r="G72" i="11"/>
  <c r="H72" i="11"/>
  <c r="B74" i="11"/>
  <c r="C74" i="11"/>
  <c r="D74" i="11"/>
  <c r="E74" i="11"/>
  <c r="F74" i="11"/>
  <c r="G74" i="11"/>
  <c r="H74" i="11"/>
  <c r="B76" i="11"/>
  <c r="C76" i="11"/>
  <c r="D76" i="11"/>
  <c r="E76" i="11"/>
  <c r="F76" i="11"/>
  <c r="H76" i="11"/>
  <c r="F65" i="11"/>
  <c r="C24" i="11" s="1"/>
  <c r="C13" i="11" l="1"/>
  <c r="C16" i="11"/>
  <c r="C15" i="11"/>
  <c r="C12" i="11"/>
  <c r="F56" i="14"/>
  <c r="F57" i="14"/>
  <c r="F55" i="14"/>
  <c r="K65" i="11"/>
  <c r="C25" i="11" s="1"/>
  <c r="C3" i="5"/>
  <c r="E4" i="5" s="1"/>
  <c r="D4" i="20"/>
  <c r="D7" i="20"/>
  <c r="C3" i="20"/>
  <c r="E7" i="20" s="1"/>
  <c r="D8" i="20"/>
  <c r="D6" i="20"/>
  <c r="F59" i="14"/>
  <c r="D5" i="5"/>
  <c r="D5" i="20"/>
  <c r="D4" i="5"/>
  <c r="G55" i="14" l="1"/>
  <c r="H55" i="14" s="1"/>
  <c r="G57" i="14"/>
  <c r="H57" i="14" s="1"/>
  <c r="G56" i="14"/>
  <c r="H56" i="14" s="1"/>
  <c r="E8" i="5"/>
  <c r="D16" i="11"/>
  <c r="E5" i="5"/>
  <c r="E6" i="5"/>
  <c r="E7" i="5"/>
  <c r="D13" i="11"/>
  <c r="E5" i="20"/>
  <c r="E8" i="20"/>
  <c r="E6" i="20"/>
  <c r="C11" i="11"/>
  <c r="I69" i="11" s="1"/>
  <c r="J69" i="11" s="1"/>
  <c r="C26" i="11" s="1"/>
  <c r="D14" i="11"/>
  <c r="E4" i="20"/>
  <c r="D15" i="11"/>
  <c r="C10" i="11"/>
  <c r="E16" i="11" s="1"/>
  <c r="D12" i="11"/>
  <c r="C23" i="11" l="1"/>
  <c r="E14" i="11"/>
  <c r="E15" i="11"/>
  <c r="E12" i="11"/>
  <c r="E13" i="11"/>
</calcChain>
</file>

<file path=xl/comments1.xml><?xml version="1.0" encoding="utf-8"?>
<comments xmlns="http://schemas.openxmlformats.org/spreadsheetml/2006/main">
  <authors>
    <author>Author</author>
  </authors>
  <commentList>
    <comment ref="F41" authorId="0" shapeId="0">
      <text>
        <r>
          <rPr>
            <b/>
            <sz val="8"/>
            <color indexed="81"/>
            <rFont val="Tahoma"/>
            <family val="2"/>
          </rPr>
          <t>Author:</t>
        </r>
        <r>
          <rPr>
            <sz val="8"/>
            <color indexed="81"/>
            <rFont val="Tahoma"/>
            <family val="2"/>
          </rPr>
          <t xml:space="preserve">
Refer Guideline for Risk Management</t>
        </r>
      </text>
    </comment>
    <comment ref="G41" authorId="0" shapeId="0">
      <text>
        <r>
          <rPr>
            <b/>
            <sz val="8"/>
            <color indexed="81"/>
            <rFont val="Tahoma"/>
            <family val="2"/>
          </rPr>
          <t>Author:</t>
        </r>
        <r>
          <rPr>
            <sz val="8"/>
            <color indexed="81"/>
            <rFont val="Tahoma"/>
            <family val="2"/>
          </rPr>
          <t xml:space="preserve">
Risk Probability should be value 1-5. Refer Guidelines for Risk Mgmt</t>
        </r>
      </text>
    </comment>
    <comment ref="H41" authorId="0" shapeId="0">
      <text>
        <r>
          <rPr>
            <b/>
            <sz val="8"/>
            <color indexed="81"/>
            <rFont val="Tahoma"/>
            <family val="2"/>
          </rPr>
          <t>Author:</t>
        </r>
        <r>
          <rPr>
            <sz val="8"/>
            <color indexed="81"/>
            <rFont val="Tahoma"/>
            <family val="2"/>
          </rPr>
          <t xml:space="preserve">
Risk Impact should be value 1-5. Refer Guidelines for Risk Mgmt</t>
        </r>
      </text>
    </comment>
    <comment ref="I41" authorId="0" shapeId="0">
      <text>
        <r>
          <rPr>
            <b/>
            <sz val="8"/>
            <color indexed="81"/>
            <rFont val="Tahoma"/>
            <family val="2"/>
          </rPr>
          <t>If
 RISK EXPOSURE &gt;15 
Then
Create Risk Mitigation Plan</t>
        </r>
        <r>
          <rPr>
            <sz val="8"/>
            <color indexed="81"/>
            <rFont val="Tahoma"/>
            <family val="2"/>
          </rPr>
          <t xml:space="preserve">
</t>
        </r>
      </text>
    </comment>
    <comment ref="L41" authorId="0" shapeId="0">
      <text>
        <r>
          <rPr>
            <b/>
            <sz val="8"/>
            <color indexed="81"/>
            <rFont val="Tahoma"/>
            <family val="2"/>
          </rPr>
          <t>Author:</t>
        </r>
        <r>
          <rPr>
            <sz val="8"/>
            <color indexed="81"/>
            <rFont val="Tahoma"/>
            <family val="2"/>
          </rPr>
          <t xml:space="preserve">
When Exposure Value is greater than15, plan for Mitigation Plan</t>
        </r>
      </text>
    </comment>
  </commentList>
</comments>
</file>

<file path=xl/sharedStrings.xml><?xml version="1.0" encoding="utf-8"?>
<sst xmlns="http://schemas.openxmlformats.org/spreadsheetml/2006/main" count="16965" uniqueCount="1274">
  <si>
    <t>Expected Result</t>
  </si>
  <si>
    <t>Actual Result</t>
  </si>
  <si>
    <t>Test Case</t>
  </si>
  <si>
    <t>Remarks</t>
  </si>
  <si>
    <t>Status</t>
  </si>
  <si>
    <t>Passed</t>
  </si>
  <si>
    <t>Failed</t>
  </si>
  <si>
    <t>Weight</t>
  </si>
  <si>
    <t>&gt;0</t>
  </si>
  <si>
    <t>Not Applicable</t>
  </si>
  <si>
    <t>Total Tests</t>
  </si>
  <si>
    <t>Executed Tests</t>
  </si>
  <si>
    <t>Steps</t>
  </si>
  <si>
    <t>Prerequisites</t>
  </si>
  <si>
    <t>Total Test Cases</t>
  </si>
  <si>
    <t>Pending</t>
  </si>
  <si>
    <t>Blocked</t>
  </si>
  <si>
    <t xml:space="preserve">Criticality </t>
  </si>
  <si>
    <t>Test Case Counts</t>
  </si>
  <si>
    <t>Task</t>
  </si>
  <si>
    <t>Input Data</t>
  </si>
  <si>
    <t>ID</t>
  </si>
  <si>
    <t>Req. ID</t>
  </si>
  <si>
    <t>Project Manager</t>
  </si>
  <si>
    <t>Category</t>
  </si>
  <si>
    <t>Project</t>
  </si>
  <si>
    <t>Reported By</t>
  </si>
  <si>
    <t>Reported On</t>
  </si>
  <si>
    <t>Priority</t>
  </si>
  <si>
    <t>Severity</t>
  </si>
  <si>
    <t>Defect Type</t>
  </si>
  <si>
    <t>Phase Injection</t>
  </si>
  <si>
    <t>Resolved</t>
  </si>
  <si>
    <t>Immediate</t>
  </si>
  <si>
    <t>To be fixed Later</t>
  </si>
  <si>
    <t>Cosmetic</t>
  </si>
  <si>
    <t>Closed</t>
  </si>
  <si>
    <t>Suggestion</t>
  </si>
  <si>
    <t>To be discussed</t>
  </si>
  <si>
    <t>Not a bug</t>
  </si>
  <si>
    <t>Normal</t>
  </si>
  <si>
    <t>Re-opened</t>
  </si>
  <si>
    <t>Show Stopper</t>
  </si>
  <si>
    <t>PROJECT HIGH LEVEL STATUS</t>
  </si>
  <si>
    <t>Testing Schedule Variance</t>
  </si>
  <si>
    <t>Testing Effort Variance</t>
  </si>
  <si>
    <t>Defects Criticality</t>
  </si>
  <si>
    <t>Defects Priority</t>
  </si>
  <si>
    <t>Defect Density</t>
  </si>
  <si>
    <t>Phase</t>
  </si>
  <si>
    <t>Planned Start Date
(MM/DD/YYYY)</t>
  </si>
  <si>
    <t>Planned End Date (MM/DD/YYYY)</t>
  </si>
  <si>
    <t>Revised Start Date (MM/DD/YYYY)</t>
  </si>
  <si>
    <t>Revised End Date (MM/DD/YYYY)</t>
  </si>
  <si>
    <t>Actual Start Date
(MM/DD/YYYY)</t>
  </si>
  <si>
    <t>Actual End Date
(MM/DD/YYYY)</t>
  </si>
  <si>
    <t>No. of days slipped from the Planned End Date</t>
  </si>
  <si>
    <t>No. of days slipped from the Revised End Date</t>
  </si>
  <si>
    <t>Schedule Variance (%)</t>
  </si>
  <si>
    <t>Schedule Variance wrt to Revised End Date(%)</t>
  </si>
  <si>
    <t>Effort Variance</t>
  </si>
  <si>
    <t>Effort Variance (%)</t>
  </si>
  <si>
    <t>Effort Variance wrt Revised Effort (%)</t>
  </si>
  <si>
    <t>Buffer</t>
  </si>
  <si>
    <t>Defect Category</t>
  </si>
  <si>
    <t xml:space="preserve"> Priority</t>
  </si>
  <si>
    <t>High</t>
  </si>
  <si>
    <t>Low</t>
  </si>
  <si>
    <t>Criticality</t>
  </si>
  <si>
    <t>Present Status of Defects</t>
  </si>
  <si>
    <t>New</t>
  </si>
  <si>
    <t>Risk Tracker</t>
  </si>
  <si>
    <t>Risk Status</t>
  </si>
  <si>
    <t>Brief Description</t>
  </si>
  <si>
    <t>Risk Category</t>
  </si>
  <si>
    <t>Probability</t>
  </si>
  <si>
    <t>Impact</t>
  </si>
  <si>
    <t>Risk Exposure</t>
  </si>
  <si>
    <t>Risk Start Date</t>
  </si>
  <si>
    <t>Risk Expire Date</t>
  </si>
  <si>
    <t>Mitigation/Contigency Plan</t>
  </si>
  <si>
    <t>Action Description</t>
  </si>
  <si>
    <t>Responsibility</t>
  </si>
  <si>
    <t>Planned  Start Date</t>
  </si>
  <si>
    <t>Planned End Date</t>
  </si>
  <si>
    <t>Open</t>
  </si>
  <si>
    <t>Effort exceeded
&gt; 5 %</t>
  </si>
  <si>
    <t>Timelines exceded
&gt;10 %</t>
  </si>
  <si>
    <t>Description</t>
  </si>
  <si>
    <t>Assigned To</t>
  </si>
  <si>
    <t>Substatus</t>
  </si>
  <si>
    <t>Phase Detection</t>
  </si>
  <si>
    <t>Root Cause</t>
  </si>
  <si>
    <t>Re-Opened</t>
  </si>
  <si>
    <t>Last Updated By</t>
  </si>
  <si>
    <t>Last Updated On</t>
  </si>
  <si>
    <t>Functional</t>
  </si>
  <si>
    <t>Medium</t>
  </si>
  <si>
    <t>Fixed</t>
  </si>
  <si>
    <t>As Designed</t>
  </si>
  <si>
    <t>At Earliest</t>
  </si>
  <si>
    <t>Security</t>
  </si>
  <si>
    <t>Closed internally</t>
  </si>
  <si>
    <t>More Info Required</t>
  </si>
  <si>
    <t>Change Status</t>
  </si>
  <si>
    <t>Not Fixed</t>
  </si>
  <si>
    <t>Seeded Bug</t>
  </si>
  <si>
    <t>Duplicate</t>
  </si>
  <si>
    <t>No Plan To Fix</t>
  </si>
  <si>
    <t xml:space="preserve">Software Limitations </t>
  </si>
  <si>
    <t>Defect Denesity</t>
  </si>
  <si>
    <t>Duration (in days)</t>
  </si>
  <si>
    <t>Dates</t>
  </si>
  <si>
    <t>Planned task</t>
  </si>
  <si>
    <t>Actual Task</t>
  </si>
  <si>
    <t>Reason for deviaition</t>
  </si>
  <si>
    <t>Deviaition (Hrs)</t>
  </si>
  <si>
    <t>Role</t>
  </si>
  <si>
    <t>Name</t>
  </si>
  <si>
    <t>Project Management</t>
  </si>
  <si>
    <t>Testing Manager</t>
  </si>
  <si>
    <t>CRK Jithendra</t>
  </si>
  <si>
    <t>Test Management</t>
  </si>
  <si>
    <t>Features not to be tested</t>
  </si>
  <si>
    <t>S.No.</t>
  </si>
  <si>
    <t>Activity</t>
  </si>
  <si>
    <t>Mon</t>
  </si>
  <si>
    <t>Wed</t>
  </si>
  <si>
    <t>Project Understanding</t>
  </si>
  <si>
    <t>Test Case Execution</t>
  </si>
  <si>
    <t xml:space="preserve"> Features/ Functionality to be tested</t>
  </si>
  <si>
    <t>Entry Criteria</t>
  </si>
  <si>
    <t>Exit Criteria</t>
  </si>
  <si>
    <t>Test Deliverables and Acceptance Criteria</t>
  </si>
  <si>
    <t>Daily Variance Tracker</t>
  </si>
  <si>
    <t>Author</t>
  </si>
  <si>
    <t>Reviewer</t>
  </si>
  <si>
    <t>Test Case Count</t>
  </si>
  <si>
    <t xml:space="preserve"> Schedule Variance</t>
  </si>
  <si>
    <t>Planned Effort (hours)</t>
  </si>
  <si>
    <t>Revised Effort  (hours)</t>
  </si>
  <si>
    <t>Actual Effort  (hours)</t>
  </si>
  <si>
    <t>Time(hrs)</t>
  </si>
  <si>
    <t>System Requirements</t>
  </si>
  <si>
    <t>System Test Case Id</t>
  </si>
  <si>
    <t>Change Request</t>
  </si>
  <si>
    <t>Total Executed Test Cases</t>
  </si>
  <si>
    <t xml:space="preserve">Technical Lead </t>
  </si>
  <si>
    <t>Test case Review</t>
  </si>
  <si>
    <t>Test Plan Preparation</t>
  </si>
  <si>
    <t>Test Schedule Preparation</t>
  </si>
  <si>
    <t>Test Case Preparation</t>
  </si>
  <si>
    <t>Testing Closure and Documentation</t>
  </si>
  <si>
    <t>Baseline Requirement Document and Section</t>
  </si>
  <si>
    <t>Test case Review/Update</t>
  </si>
  <si>
    <t>Team Member</t>
  </si>
  <si>
    <t>Test Design,Bug Management,RTM,Test Execution and Bug Reporting</t>
  </si>
  <si>
    <t>Total review comments</t>
  </si>
  <si>
    <t>S. No.</t>
  </si>
  <si>
    <t>Raised Date</t>
  </si>
  <si>
    <t>Defect/Issue Description</t>
  </si>
  <si>
    <t>Location of Defect</t>
  </si>
  <si>
    <t>Proposed Resolution</t>
  </si>
  <si>
    <t>Defect
Type</t>
  </si>
  <si>
    <t>Defect Disposition</t>
  </si>
  <si>
    <t>Resolution Owner</t>
  </si>
  <si>
    <t>Planned Resolved Date</t>
  </si>
  <si>
    <t>Actual Resolved Date</t>
  </si>
  <si>
    <t>Reason / Comments</t>
  </si>
  <si>
    <t>Location of Attachments/ Supporting Documents (if any) </t>
  </si>
  <si>
    <t>Total hours</t>
  </si>
  <si>
    <t>Thu</t>
  </si>
  <si>
    <t>Fri</t>
  </si>
  <si>
    <t>Bug Id</t>
  </si>
  <si>
    <t>Total</t>
  </si>
  <si>
    <t>Tue</t>
  </si>
  <si>
    <t>Sat</t>
  </si>
  <si>
    <t>Sun</t>
  </si>
  <si>
    <t>Project Analysis and understanding</t>
  </si>
  <si>
    <t>Planned Schedule</t>
  </si>
  <si>
    <t>Actual Schedule</t>
  </si>
  <si>
    <t>&amp;*^()_-+={}[]\;:,./?@!#$%`~"'|
!@SADAD1321</t>
  </si>
  <si>
    <t>VTC_1</t>
  </si>
  <si>
    <t>VTC_2</t>
  </si>
  <si>
    <t>VTC_3</t>
  </si>
  <si>
    <t>VTC_4</t>
  </si>
  <si>
    <t>VTC_5</t>
  </si>
  <si>
    <t>VTC_6</t>
  </si>
  <si>
    <t>VTC_7</t>
  </si>
  <si>
    <t>VTC_8</t>
  </si>
  <si>
    <t>VTC_9</t>
  </si>
  <si>
    <t>VTC_10</t>
  </si>
  <si>
    <t>VTC_11</t>
  </si>
  <si>
    <t>VTC_12</t>
  </si>
  <si>
    <t>VTC_13</t>
  </si>
  <si>
    <t>VTC_14</t>
  </si>
  <si>
    <t>VTC_15</t>
  </si>
  <si>
    <t>VTC_16</t>
  </si>
  <si>
    <t>VTC_17</t>
  </si>
  <si>
    <t>VTC_18</t>
  </si>
  <si>
    <t>VTC_19</t>
  </si>
  <si>
    <t>VTC_20</t>
  </si>
  <si>
    <t>VTC_21</t>
  </si>
  <si>
    <t>VTC_22</t>
  </si>
  <si>
    <t>VTC_23</t>
  </si>
  <si>
    <t>VTC_24</t>
  </si>
  <si>
    <t>VTC_25</t>
  </si>
  <si>
    <t>VTC_26</t>
  </si>
  <si>
    <t>VTC_27</t>
  </si>
  <si>
    <t>VTC_28</t>
  </si>
  <si>
    <t>VTC_29</t>
  </si>
  <si>
    <t>VTC_30</t>
  </si>
  <si>
    <t>VTC_31</t>
  </si>
  <si>
    <t>VTC_32</t>
  </si>
  <si>
    <t>VTC_33</t>
  </si>
  <si>
    <t>VTC_34</t>
  </si>
  <si>
    <t>VTC_35</t>
  </si>
  <si>
    <t>VTC_36</t>
  </si>
  <si>
    <t>VTC_37</t>
  </si>
  <si>
    <t>VTC_38</t>
  </si>
  <si>
    <t>VTC_39</t>
  </si>
  <si>
    <t>VTC_40</t>
  </si>
  <si>
    <t>VTC_41</t>
  </si>
  <si>
    <t>VTC_42</t>
  </si>
  <si>
    <t>VTC_43</t>
  </si>
  <si>
    <t>VTC_44</t>
  </si>
  <si>
    <t>VTC_45</t>
  </si>
  <si>
    <t>VTC_46</t>
  </si>
  <si>
    <t>VTC_47</t>
  </si>
  <si>
    <t>VTC_48</t>
  </si>
  <si>
    <t>Email id should be in the form of xyz@ab.xy</t>
  </si>
  <si>
    <t>Requirement ID</t>
  </si>
  <si>
    <t>Madhup Narula</t>
  </si>
  <si>
    <t>Aug</t>
  </si>
  <si>
    <t>Priyam Vatsa</t>
  </si>
  <si>
    <t>User should be logged in as recruiter, TA Manager and TA Admin</t>
  </si>
  <si>
    <t>To Verify that Employee Type Radio button selection is Mandatory</t>
  </si>
  <si>
    <t>To Verify that Offer Date field is Mandatory</t>
  </si>
  <si>
    <t>To Verify that First Name field is Mandatory</t>
  </si>
  <si>
    <t>To Verify that Last Name field is Mandatory</t>
  </si>
  <si>
    <t>To Verify that Address Details 1 field is Mandatory</t>
  </si>
  <si>
    <t>To Verify that City field is Mandatory</t>
  </si>
  <si>
    <t>To Verify that State field is Mandatory</t>
  </si>
  <si>
    <t>To Verify that Country field is Mandatory</t>
  </si>
  <si>
    <t>To Verify that Gender Radio button selection is Mandatory</t>
  </si>
  <si>
    <t>To Verify that Contact Number field is Mandatory</t>
  </si>
  <si>
    <t>Generate Offer Letter Screen</t>
  </si>
  <si>
    <t>To Verify that Email ID field is Mandatory</t>
  </si>
  <si>
    <t>To Verify that Designation field is Mandatory</t>
  </si>
  <si>
    <t>Personal Details</t>
  </si>
  <si>
    <t>Department Details</t>
  </si>
  <si>
    <t>To Verify that Designation drop down selection is Mandatory</t>
  </si>
  <si>
    <t>To Verify that Reporting Manager drop down selection is Mandatory</t>
  </si>
  <si>
    <t>To Verify that Vertical drop down selection is Mandatory</t>
  </si>
  <si>
    <t>To Verify that Horizontal drop down selection is Mandatory</t>
  </si>
  <si>
    <t>To Verify that LOB drop down selection is Mandatory</t>
  </si>
  <si>
    <t>Financial Details</t>
  </si>
  <si>
    <t>To Verify that CTC field is Mandatory</t>
  </si>
  <si>
    <t>To Verify that Save Offer Letter Radio Button selection is Mandatory</t>
  </si>
  <si>
    <t>To Verify that Facility drop down selection is Mandatory</t>
  </si>
  <si>
    <t>1. Click on Offer Letter tab
2. Go to page Generate Offer Letter
3. Fill  all fields except  Employee Type Radio button</t>
  </si>
  <si>
    <t>1. Click on Offer Letter tab
2. Go to page Generate Offer Letter
3. Fill  all fields except  Job Code</t>
  </si>
  <si>
    <t>1. Click on Offer Letter tab
2. Go to page Generate Offer Letter
3. Fill  all fields except  Date field</t>
  </si>
  <si>
    <t>1. Click on Offer Letter tab
2. Go to page Generate Offer Letter
3. Fill  all fields except  First Name</t>
  </si>
  <si>
    <t>1. Click on Offer Letter tab
2. Go to page Generate Offer Letter
3. Fill  all fields except  Last Name</t>
  </si>
  <si>
    <t>1. Click on Offer Letter tab
2. Go to page Generate Offer Letter
3. Fill  all fields except  Address Details 1</t>
  </si>
  <si>
    <t>1. Click on Offer Letter tab
2. Go to page Generate Offer Letter
3. Fill  all fields except  Address Details 2</t>
  </si>
  <si>
    <t>1. Click on Offer Letter tab
2. Go to page Generate Offer Letter
3. Fill  all fields except  City</t>
  </si>
  <si>
    <t>1. Click on Offer Letter tab
2. Go to page Generate Offer Letter
3. Fill  all fields except State</t>
  </si>
  <si>
    <t>1. Click on Offer Letter tab
2. Go to page Generate Offer Letter
3. Fill  all fields except  Country</t>
  </si>
  <si>
    <t>1. Click on Offer Letter tab
2. Go to page Generate Offer Letter
3. Fill  all fields except  Gender</t>
  </si>
  <si>
    <t>1. Click on Offer Letter tab
2. Go to page Generate Offer Letter
3. Fill  all fields except  Contact Number</t>
  </si>
  <si>
    <t>1. Click on Offer Letter tab
2. Go to page Generate Offer Letter
3. Fill  all fields except  Email ID</t>
  </si>
  <si>
    <t>1. Click on Offer Letter tab
2. Go to page Generate Offer Letter
3. Fill  all fields except  Vertical</t>
  </si>
  <si>
    <t>1. Click on Offer Letter tab
2. Go to page Generate Offer Letter
3. Fill  all fields except  Horizontal</t>
  </si>
  <si>
    <t>1. Click on Offer Letter tab
2. Go to page Generate Offer Letter
3. Fill  all fields except  LOB</t>
  </si>
  <si>
    <t>1. Click on Offer Letter tab
2. Go to page Generate Offer Letter
3. Fill  all fields except  Designation</t>
  </si>
  <si>
    <t>1. Click on Offer Letter tab
2. Go to page Generate Offer Letter
3. Fill  all fields except  Reporting Manager</t>
  </si>
  <si>
    <t>1. Click on Offer Letter tab
2. Go to page Generate Offer Letter
3. Fill  all fields except  CTC</t>
  </si>
  <si>
    <t>1. Click on Offer Letter tab
2. Go to page Generate Offer Letter
3. Fill  all fields except  Save Offer Letter Radio button selection</t>
  </si>
  <si>
    <t>1. Click on Offer Letter tab
2. Go to page Generate Offer Letter
3. Fill  all fields except  Facility</t>
  </si>
  <si>
    <t>User should not be able to Preview/Submit</t>
  </si>
  <si>
    <t>To Verify that Job Code Drop down Selection is Mandatory</t>
  </si>
  <si>
    <t>1. Click on Offer Letter tab
2. Go to page Generate Offer Letter
3. Fill  the First Name field</t>
  </si>
  <si>
    <t>First Name field should not accept the data.</t>
  </si>
  <si>
    <t>To Verify the email format of the email field</t>
  </si>
  <si>
    <t>1. Click on Offer Letter tab
2. Go to page Generate Offer Letter
3. Enter the Email ID</t>
  </si>
  <si>
    <t>Field should not accept more than 50 Characters</t>
  </si>
  <si>
    <t>51 characters</t>
  </si>
  <si>
    <t xml:space="preserve">To Verify the Character Limit of the First Name Field </t>
  </si>
  <si>
    <t xml:space="preserve">To Verify the Character Limit of the Last Name Field </t>
  </si>
  <si>
    <t>Last Name field should not accept the data.</t>
  </si>
  <si>
    <t>To Verify Special Chars and Alpha Neumeric Values in Last Name Field</t>
  </si>
  <si>
    <t>To Verify Special Chars and Alpha Neumeric Values in First Name Field</t>
  </si>
  <si>
    <t>1. Click on Offer Letter tab
2. Go to page Generate Offer Letter
3. Fill  the Last Name field</t>
  </si>
  <si>
    <t>To Verify HTML Tags in Address Details 1</t>
  </si>
  <si>
    <t>To Verify HTML Tags in Address Details 2</t>
  </si>
  <si>
    <t>1. Click on Offer Letter tab
2. Go to page Generate Offer Letter
3. Fill  the Address Details 1 field</t>
  </si>
  <si>
    <t>&lt; &gt;</t>
  </si>
  <si>
    <t>1. Click on Offer Letter tab
2. Go to page Generate Offer Letter
3. Fill  the Address Details 2 field</t>
  </si>
  <si>
    <t>Address Details 1 field should not accept the data.</t>
  </si>
  <si>
    <t>Address Details 2 field should not accept the data.</t>
  </si>
  <si>
    <t xml:space="preserve">To Verify the Character Limit of the Address Details 1 Field </t>
  </si>
  <si>
    <t>To Verify the Character Limit of the Address Details 2</t>
  </si>
  <si>
    <t>Generate offer letter</t>
  </si>
  <si>
    <t>Dashboard/ offer letter list</t>
  </si>
  <si>
    <t>Report -Candidate joining report</t>
  </si>
  <si>
    <t>Report - Refferel Candidate</t>
  </si>
  <si>
    <t>Update Candidate information(Interface testing with TRTS)</t>
  </si>
  <si>
    <t>Prescreening reports generation</t>
  </si>
  <si>
    <t>Offer letter and Employee agreement reports</t>
  </si>
  <si>
    <t xml:space="preserve">No of VTC approx </t>
  </si>
  <si>
    <t>No of BTC approx</t>
  </si>
  <si>
    <t>Screen name</t>
  </si>
  <si>
    <t>To Verify Special Chars and Alpha Neumeric Values in City Field</t>
  </si>
  <si>
    <t>1. Click on Offer Letter tab
2. Go to page Generate Offer Letter
3. Fill  the City field</t>
  </si>
  <si>
    <t>City field should not accept the data.</t>
  </si>
  <si>
    <t xml:space="preserve">To Verify the Character Limit of the City Field </t>
  </si>
  <si>
    <t>To Verify Special Chars and Alpha Neumeric Values in State Field</t>
  </si>
  <si>
    <t>1. Click on Offer Letter tab
2. Go to page Generate Offer Letter
3. Fill  the State field</t>
  </si>
  <si>
    <t>State field should not accept the data.</t>
  </si>
  <si>
    <t>To Verify  Alpha Neumeric Values in Pin/Zip Field</t>
  </si>
  <si>
    <t>1. Click on Offer Letter tab
2. Go to page Generate Offer Letter
3. Enter the Pin/Zip</t>
  </si>
  <si>
    <t>aBCDE14287hjf</t>
  </si>
  <si>
    <t>Pin/Zip field should  accept the data.</t>
  </si>
  <si>
    <t>1. Click on Offer Letter tab
2. Go to page Generate Offer Letter
3. Fill  the Pin/Zip field</t>
  </si>
  <si>
    <t>11 characters</t>
  </si>
  <si>
    <t>Field should not accept more than 10 Characters</t>
  </si>
  <si>
    <t>Joining Details</t>
  </si>
  <si>
    <t>To Verify that Reason field is Mandatory when Offer is Declined</t>
  </si>
  <si>
    <t>1. Click on Offer Letter tab
2. Go to page Generate Offer Letter
3. Fill  all fields except  Reson</t>
  </si>
  <si>
    <t>User should be logged in as recruiter, TA Manager and TA Admin and Offer should be declined</t>
  </si>
  <si>
    <t>To Verify  Alpha Neumeric Values in Emp_code Field</t>
  </si>
  <si>
    <t>1. Click on Offer Letter tab
2. Go to page Generate Offer Letter
3. Fill  the Emp_Code field</t>
  </si>
  <si>
    <t>Emp_Code field should  accept the data.</t>
  </si>
  <si>
    <t>To Verify the Employee code of the Emp_code field</t>
  </si>
  <si>
    <t>1. Click on Offer Letter tab
2. Go to page Generate Offer Letter
3. Enter the Emp_Code</t>
  </si>
  <si>
    <t>Emp_code should be in the form of________</t>
  </si>
  <si>
    <t>To Verify that SubDepartment_ID field is Mandatory</t>
  </si>
  <si>
    <t>To Verify that Department_ID field is Mandatory</t>
  </si>
  <si>
    <t>1. Click on Offer Letter tab
2. Go to page Generate Offer Letter
3. Fill  all fields except  Department_ID</t>
  </si>
  <si>
    <t>1. Click on Offer Letter tab
2. Go to page Generate Offer Letter
3. Fill  all fields except  SubDepartment_ID</t>
  </si>
  <si>
    <t>To Verify Special Chars and Alpha Neumeric Values in JoiningBonus Field</t>
  </si>
  <si>
    <t>To Verify Numeric Values in JoiningBonus Field</t>
  </si>
  <si>
    <t>1. Click on Offer Letter tab
2. Go to page Generate Offer Letter
3. Fill  the field JoiningBonus</t>
  </si>
  <si>
    <t>JoiningBonus field should  accept the data.</t>
  </si>
  <si>
    <t>JoiningBonus field should not accept the data.</t>
  </si>
  <si>
    <t>To Verify that ToDate(Joining Bonus) field is Mandatory when Joining Bonus field has some non-zero value.</t>
  </si>
  <si>
    <t>1. Click on Offer Letter tab
2. Go to page Generate Offer Letter
3. Fill  all fields except ToDate(Joining Bonus)</t>
  </si>
  <si>
    <t>To Verify that Months field is Mandatory when Joining Bonus field has some non-zero value.</t>
  </si>
  <si>
    <t>1. Click on Offer Letter tab
2. Go to page Generate Offer Letter
3. Fill  all fields except Months</t>
  </si>
  <si>
    <t>To Verify Numeric Values in Months field</t>
  </si>
  <si>
    <t>1. Click on Offer Letter tab
2. Go to page Generate Offer Letter
3. Fill  the field Months</t>
  </si>
  <si>
    <t>To Verify Alphabets Values in Referred_By field</t>
  </si>
  <si>
    <t>1. Click on Offer Letter tab
2. Go to page Generate Offer Letter
3. Fill  the field Referred_By</t>
  </si>
  <si>
    <t>Referred_By field should  accept the data.</t>
  </si>
  <si>
    <t xml:space="preserve">1. Click on Offer Letter tab
2. Go to page Generate Offer Letter
3. Fill  the Referred_By field </t>
  </si>
  <si>
    <t>&amp;*^()_-+={}[]\;:,./?@!#$%`~"'|
!@SADAD1321
&lt;&gt;</t>
  </si>
  <si>
    <t>Referred_By field should not accept the data.</t>
  </si>
  <si>
    <t>abCD</t>
  </si>
  <si>
    <t>1,2,3,4</t>
  </si>
  <si>
    <t>VTC_49</t>
  </si>
  <si>
    <t>VTC_50</t>
  </si>
  <si>
    <t>VTC_51</t>
  </si>
  <si>
    <t>To Verify Numeric Values in Referral_Amount field</t>
  </si>
  <si>
    <t>1. Click on Offer Letter tab
2. Go to page Generate Offer Letter
3. Fill  the field Referral_Amount</t>
  </si>
  <si>
    <t>Referral_Amount field should  accept the data.</t>
  </si>
  <si>
    <t>1. Click on Offer Letter tab
2. Go to page Generate Offer Letter
3. Fill  all fields except Referral_Amount</t>
  </si>
  <si>
    <t>To Verify that Referral_Amount field is Mandatory when employee is selected in Referred By field.</t>
  </si>
  <si>
    <t>To Verify Special Chars,Alpha Neumeric Values, and HTML tags  in Referral_Amount Field</t>
  </si>
  <si>
    <t>To Verify Special Chars,Alpha Neumeric Values, and HTML tags  in Referred_By  Field</t>
  </si>
  <si>
    <t>1. Click on Offer Letter tab
2. Go to page Generate Offer Letter
3. Fill  the Referral_Amount</t>
  </si>
  <si>
    <t>Referral_Amount field should not accept the data.</t>
  </si>
  <si>
    <t>To Verify Numeric Values in Gross_Annual_Income/CTC/Monthly Income field</t>
  </si>
  <si>
    <t>To Verify that Gross_Annual_Income/CTC/Monthly Income field is Mandatory</t>
  </si>
  <si>
    <t>To Verify Special Chars,Alpha Neumeric Values, and HTML tags  in Gross_Annual_Income/CTC/Monthly Income Field</t>
  </si>
  <si>
    <t>1. Click on Offer Letter tab
2. Go to page Generate Offer Letter
3. Fill  the field Gross_Annual_Income/CTC/Monthly Income</t>
  </si>
  <si>
    <t>1. Click on Offer Letter tab
2. Go to page Generate Offer Letter
3. Fill  all fields except Gross_Annual_Income/CTC/Monthly Income</t>
  </si>
  <si>
    <t>1. Click on Offer Letter tab
2. Go to page Generate Offer Letter
3. Fill  the Gross_Annual_Income/CTC/Monthly Income</t>
  </si>
  <si>
    <t>Gross_Annual_Income/CTC/Monthly Income field should  accept the data.</t>
  </si>
  <si>
    <t>Gross_Annual_Income/CTC/Monthly Income field should not accept the data.</t>
  </si>
  <si>
    <t>To Verify that ManagerID Drop Down selection is Mandatory</t>
  </si>
  <si>
    <t>1. Click on Offer Letter tab
2. Go to page Generate Offer Letter
3. Fill  all fields except ManagerID</t>
  </si>
  <si>
    <t>Educatio/Experience Details</t>
  </si>
  <si>
    <t>To Verify Special Chars,Alpha Neumeric Values, and HTML tags  in Notice  Field</t>
  </si>
  <si>
    <t xml:space="preserve">1. Click on Offer Letter tab
2. Go to page Generate Offer Letter
3. Fill  the Notice field </t>
  </si>
  <si>
    <t>Notice field should not accept the data.</t>
  </si>
  <si>
    <t>To Verify Numeric Values in Notice field</t>
  </si>
  <si>
    <t>1. Click on Offer Letter tab
2. Go to page Generate Offer Letter
3. Fill  the field Notice</t>
  </si>
  <si>
    <t>Notice field should  accept the data.</t>
  </si>
  <si>
    <t xml:space="preserve">To Verify that Educational Background(TRTS) field is Mandatory </t>
  </si>
  <si>
    <t>1. Click on Offer Letter tab
2. Go to page Generate Offer Letter
3. Fill  all fields except Educational Background(TRTS</t>
  </si>
  <si>
    <t xml:space="preserve">To Verify that Institute/ University(TRTS) field is Mandatory </t>
  </si>
  <si>
    <t>1. Click on Offer Letter tab
2. Go to page Generate Offer Letter
3. Fill  all fields except Institute/ University(TRTS)</t>
  </si>
  <si>
    <t xml:space="preserve">To Verify that Year of passing(TRTS) field is Mandatory </t>
  </si>
  <si>
    <t>1. Click on Offer Letter tab
2. Go to page Generate Offer Letter
3. Fill  all fields except Year of passing(TRTS)</t>
  </si>
  <si>
    <t xml:space="preserve">To Verify that Channel Source(TRTS) field is Mandatory </t>
  </si>
  <si>
    <t>1. Click on Offer Letter tab
2. Go to page Generate Offer Letter
3. Fill  all fields except Channel Source(TRTS)</t>
  </si>
  <si>
    <t xml:space="preserve">To Verify that Source Name(TRTS) field is Mandatory </t>
  </si>
  <si>
    <t>1. Click on Offer Letter tab
2. Go to page Generate Offer Letter
3. Fill  all fields except Source Name(TRTS)</t>
  </si>
  <si>
    <t xml:space="preserve">To Verify that Sourcer Name(TRTS) field is Mandatory </t>
  </si>
  <si>
    <t>1. Click on Offer Letter tab
2. Go to page Generate Offer Letter
3. Fill  all fields except Sourcer Name(TRTS)</t>
  </si>
  <si>
    <t>To Verify that TotalExperienceYear(TRTS) drop down selection is Mandatory</t>
  </si>
  <si>
    <t>1. Click on Offer Letter tab
2. Go to page Generate Offer Letter
3. Fill  all fields except  TotalExperienceYear(TRTS)</t>
  </si>
  <si>
    <t xml:space="preserve">To Verify that TotalExperienceMonth(TRTS) field is Mandatory </t>
  </si>
  <si>
    <t>1. Click on Offer Letter tab
2. Go to page Generate Offer Letter
3. Fill  all fields except TotalExperienceMonth(TRTS)</t>
  </si>
  <si>
    <t>To Verify that RelevantExperienceYear(TRTS)  drop down selection is Mandatory</t>
  </si>
  <si>
    <t>1. Click on Offer Letter tab
2. Go to page Generate Offer Letter
3. Fill  all fields except RelevantExperienceYear(TRTS)</t>
  </si>
  <si>
    <t xml:space="preserve">To Verify that RelevantExperienceMonth(TRTS) field is Mandatory </t>
  </si>
  <si>
    <t>1. Click on Offer Letter tab
2. Go to page Generate Offer Letter
3. Fill  all fields except RelevantExperienceMonth(TRTS)</t>
  </si>
  <si>
    <t>To Verify that RelevantIndustryExperienceYear(TRTS) drop down selection is Mandatory</t>
  </si>
  <si>
    <t>1. Click on Offer Letter tab
2. Go to page Generate Offer Letter
3. Fill  all fields except RelevantIndustryExperienceYear(TRTS)</t>
  </si>
  <si>
    <t xml:space="preserve">To Verify that RelevantIndustryExperienceMonth(TRTS) field is Mandatory </t>
  </si>
  <si>
    <t>1. Click on Offer Letter tab
2. Go to page Generate Offer Letter
3. Fill  all fields except RelevantIndustryExperienceMonth(TRTS)</t>
  </si>
  <si>
    <t>VTC_52</t>
  </si>
  <si>
    <t>VTC_53</t>
  </si>
  <si>
    <t>VTC_54</t>
  </si>
  <si>
    <t>VTC_55</t>
  </si>
  <si>
    <t>VTC_56</t>
  </si>
  <si>
    <t>VTC_57</t>
  </si>
  <si>
    <t>VTC_58</t>
  </si>
  <si>
    <t>VTC_59</t>
  </si>
  <si>
    <t>VTC_60</t>
  </si>
  <si>
    <t>VTC_61</t>
  </si>
  <si>
    <t>VTC_62</t>
  </si>
  <si>
    <t>VTC_63</t>
  </si>
  <si>
    <t>VTC_64</t>
  </si>
  <si>
    <t>VTC_65</t>
  </si>
  <si>
    <t>Miscellaneous  Details</t>
  </si>
  <si>
    <t>To Verify Alphabets Values in Nationality field</t>
  </si>
  <si>
    <t>To Verify Special Chars,Alpha Neumeric Values, and HTML tags  in Nationality Field</t>
  </si>
  <si>
    <t>1. Click on Offer Letter tab
2. Go to page Generate Offer Letter
3. Fill  all fields except Nationality</t>
  </si>
  <si>
    <t>1. Click on Offer Letter tab
2. Go to page Generate Offer Letter
3. Fill  the field Nationality</t>
  </si>
  <si>
    <t xml:space="preserve">1. Click on Offer Letter tab
2. Go to page Generate Offer Letter
3. Fill  the Nationality field </t>
  </si>
  <si>
    <t xml:space="preserve">To Verify the Character Limit of the Nationality Field </t>
  </si>
  <si>
    <t>1. Click on Offer Letter tab
2. Go to page Generate Offer Letter
3. Fill  the First Nationalityfield</t>
  </si>
  <si>
    <t>Nationality field should not accept the data.</t>
  </si>
  <si>
    <t>Nationality field should  accept the data.</t>
  </si>
  <si>
    <t>To Verify that Nationality field is Mandatory for IA</t>
  </si>
  <si>
    <t>Fax_Number field should  accept the data.</t>
  </si>
  <si>
    <t>To Verify Special Chars,Alpha Neumeric Values, and HTML tags  in Fax_Number Field</t>
  </si>
  <si>
    <t xml:space="preserve">1. Click on Offer Letter tab
2. Go to page Generate Offer Letter
3. Fill  the Fax_Number field </t>
  </si>
  <si>
    <t>Fax_Number field should not accept the data.</t>
  </si>
  <si>
    <t>To Verify Numeric Values in Fax_Number field</t>
  </si>
  <si>
    <t>1. Click on Offer Letter tab
2. Go to page Generate Offer Letter
3. Fill  the field Fax_Number</t>
  </si>
  <si>
    <t>VTC_66</t>
  </si>
  <si>
    <t>VTC_67</t>
  </si>
  <si>
    <t>VTC_68</t>
  </si>
  <si>
    <t>VTC_69</t>
  </si>
  <si>
    <t>VTC_70</t>
  </si>
  <si>
    <t>VTC_71</t>
  </si>
  <si>
    <t>Field should not accept more than 200 Characters</t>
  </si>
  <si>
    <t>To Verify that Passport_Number field is Mandatory for IA</t>
  </si>
  <si>
    <t>To Verify Alpha Numeric Values in Passport_Number field</t>
  </si>
  <si>
    <t>1. Click on Offer Letter tab
2. Go to page Generate Offer Letter
3. Fill  all fields except Passport_Number</t>
  </si>
  <si>
    <t>1. Click on Offer Letter tab
2. Go to page Generate Offer Letter
3. Fill  the field Passport_Number</t>
  </si>
  <si>
    <t>Passport_Number field should  accept the data.</t>
  </si>
  <si>
    <t>abCD124</t>
  </si>
  <si>
    <t>To Verify Special Chars, and HTML tags  in Passport_Number Field</t>
  </si>
  <si>
    <t xml:space="preserve">1. Click on Offer Letter tab
2. Go to page Generate Offer Letter
3. Fill  the Passport_Number field </t>
  </si>
  <si>
    <t>&amp;*^()_-+={}[]\;:,./?@!#$%`~"'|
!@
&lt;&gt;</t>
  </si>
  <si>
    <t>Passport_Number field should not accept the data.</t>
  </si>
  <si>
    <t xml:space="preserve">To Verify the Character Limit of the Passport_Number Field </t>
  </si>
  <si>
    <t>201 characters</t>
  </si>
  <si>
    <t>To Verify Alpha Numeric Values in Visa_Number field</t>
  </si>
  <si>
    <t>1. Click on Offer Letter tab
2. Go to page Generate Offer Letter
3. Fill  the field Visa_Number</t>
  </si>
  <si>
    <t>Visa_Number field should  accept the data.</t>
  </si>
  <si>
    <t>To Verify Special Chars, and HTML tags  in Visa_Number  Field</t>
  </si>
  <si>
    <t xml:space="preserve">1. Click on Offer Letter tab
2. Go to page Generate Offer Letter
3. Fill  the Visa_Number field </t>
  </si>
  <si>
    <t>Visa_Number field should not accept the data.</t>
  </si>
  <si>
    <t xml:space="preserve">To Verify the Character Limit of the Visa_Number Field </t>
  </si>
  <si>
    <t>1. Click on Offer Letter tab
2. Go to page Generate Offer Letter
3. Fill  the Visa_Number field</t>
  </si>
  <si>
    <t>1. Click on Offer Letter tab
2. Go to page Generate Offer Letter
3. Fill  the  Passport_Number field</t>
  </si>
  <si>
    <t>21 characters</t>
  </si>
  <si>
    <t>Field should not accept more than 20 Characters</t>
  </si>
  <si>
    <t>To verify Visa_Valid_From and Visa_Valid_To</t>
  </si>
  <si>
    <t>Visa_Valid_From= 07-09-2015
Visa_Valid_To= 01-09-2015</t>
  </si>
  <si>
    <t xml:space="preserve">Fields should not except the entries </t>
  </si>
  <si>
    <t>VTC_72</t>
  </si>
  <si>
    <t>VTC_73</t>
  </si>
  <si>
    <t>VTC_74</t>
  </si>
  <si>
    <t>VTC_75</t>
  </si>
  <si>
    <t>VTC_76</t>
  </si>
  <si>
    <t>VTC_77</t>
  </si>
  <si>
    <t>VTC_78</t>
  </si>
  <si>
    <t>VTC_79</t>
  </si>
  <si>
    <t xml:space="preserve">To Verify the Character Limit of the Visa_Type Field </t>
  </si>
  <si>
    <t>To Verify Alphabets Values in Visa_Type field</t>
  </si>
  <si>
    <t>1. Click on Offer Letter tab
2. Go to page Generate Offer Letter
3. Fill  the field Visa_Type</t>
  </si>
  <si>
    <t xml:space="preserve">1. Click on Offer Letter tab
2. Go to page Generate Offer Letter
3. Fill  the Visa_Type field </t>
  </si>
  <si>
    <t>1. Click on Offer Letter tab
2. Go to page Generate Offer Letter
3. Fill  the Visa_Typer field</t>
  </si>
  <si>
    <t>Visa_Type field should not accept the data.</t>
  </si>
  <si>
    <t>Visa_Type field should  accept the data.</t>
  </si>
  <si>
    <t>&amp;*^()_-+={}[]\;:,./?@!#$%`~"'|
!@Abcd123
&lt;&gt;</t>
  </si>
  <si>
    <t>To Verify Special Chars,Alpha Numeric, and HTML tags  in Visa_Type Field</t>
  </si>
  <si>
    <t>1. Click on Offer Letter tab
2. Go to page Generate Offer Letter
3. Fill  all fields except Bond_Id</t>
  </si>
  <si>
    <t>To Verify that Bond_Id field is Mandatory when Is_BondRequired field is checked</t>
  </si>
  <si>
    <t>To Verify that Pf_Id field is Mandatory</t>
  </si>
  <si>
    <t>1. Click on Offer Letter tab
2. Go to page Generate Offer Letter
3. Fill  all fields except Pf_Id</t>
  </si>
  <si>
    <t>To Verify Numeric Values in RetentionBonus field</t>
  </si>
  <si>
    <t>1. Click on Offer Letter tab
2. Go to page Generate Offer Letter
3. Fill  the field RetentionBonus</t>
  </si>
  <si>
    <t>RetentionBonus field should  accept the data.</t>
  </si>
  <si>
    <t>To Verify Special Chars,Alpha Neumeric Values, and HTML tags  in RetentionBonus Field</t>
  </si>
  <si>
    <t xml:space="preserve">1. Click on Offer Letter tab
2. Go to page Generate Offer Letter
3. Fill  the RetentionBonus field </t>
  </si>
  <si>
    <t>RetentionBonus field should not accept the data.</t>
  </si>
  <si>
    <t>To Verify Numeric Values in SpecialBonus field</t>
  </si>
  <si>
    <t>SpecialBonus field should  accept the data.</t>
  </si>
  <si>
    <t>To Verify Special Chars,Alpha Neumeric Values, and HTML tags  in SpecialBonus Field</t>
  </si>
  <si>
    <t>SpecialBonus field should not accept the data.</t>
  </si>
  <si>
    <t xml:space="preserve">1. Click on Offer Letter tab
2. Go to page Generate Offer Letter
3. Fill  the SpecialBonus field </t>
  </si>
  <si>
    <t>1. Click on Offer Letter tab
2. Go to page Generate Offer Letter
3. Fill  the field SpecialBonus</t>
  </si>
  <si>
    <t>To verify Tenure_Start_Date and Tenure_End_Date</t>
  </si>
  <si>
    <t>Tenure_Start_Date= 07-09-2015
Tenure_Start_Date= 01-09-2015</t>
  </si>
  <si>
    <t>VTC_80</t>
  </si>
  <si>
    <t>VTC_81</t>
  </si>
  <si>
    <t>VTC_82</t>
  </si>
  <si>
    <t>VTC_83</t>
  </si>
  <si>
    <t>VTC_84</t>
  </si>
  <si>
    <t>VTC_85</t>
  </si>
  <si>
    <t>VTC_86</t>
  </si>
  <si>
    <t>VTC_87</t>
  </si>
  <si>
    <t>VTC_88</t>
  </si>
  <si>
    <t>VTC_89</t>
  </si>
  <si>
    <t>VTC_90</t>
  </si>
  <si>
    <t>VTC_91</t>
  </si>
  <si>
    <t>VTC_92</t>
  </si>
  <si>
    <t>VTC_93</t>
  </si>
  <si>
    <t>VTC_94</t>
  </si>
  <si>
    <t>VTC_95</t>
  </si>
  <si>
    <t>VTC_96</t>
  </si>
  <si>
    <t>VTC_97</t>
  </si>
  <si>
    <t>Offer Letter List/ Offer Letter Dashboard</t>
  </si>
  <si>
    <t>BTC_1</t>
  </si>
  <si>
    <t>Verify the accessebility of "Generate Offer Letter screen" for the role Recruiter, TA Manager, and TA Admin</t>
  </si>
  <si>
    <t>1) Click on Offer Letter Tab
2) Click on "Generate Offer Letter"</t>
  </si>
  <si>
    <t>User with roles "Recruiter, TA Manager, and TA Admin" should be able to access the screen "Generate Offer Letter"</t>
  </si>
  <si>
    <t>Verify the fields on the Generate Offer Letter screen under Personal Details.</t>
  </si>
  <si>
    <t>Generate Offer Letter Screen should be open</t>
  </si>
  <si>
    <t>Verify the name of the User on the screen</t>
  </si>
  <si>
    <t>Name of user should be auto populated</t>
  </si>
  <si>
    <t xml:space="preserve">Verify the entries of the field, "FirstName, MiddleName, LastName,Contact No., Email ID" </t>
  </si>
  <si>
    <t xml:space="preserve">Entries of these field should be auto populated </t>
  </si>
  <si>
    <t xml:space="preserve">Verify the field, "FirstName, MiddleName, LastName,Contact No., Email ID" </t>
  </si>
  <si>
    <t>Fields should be in the read only mode.</t>
  </si>
  <si>
    <t xml:space="preserve">1) Observe the section, "Personal Details", of the page "Generate Offer Letter"  </t>
  </si>
  <si>
    <t xml:space="preserve">1) Observe the page "Generate Offer Letter"  </t>
  </si>
  <si>
    <t xml:space="preserve">1) Observe these fields  under the section, "Personal Details", of the page "Generate Offer Letter"  </t>
  </si>
  <si>
    <t>A proper validation message should be displayed</t>
  </si>
  <si>
    <t>Verify the validation messages on the Mandatory field, "FatherFirstName".</t>
  </si>
  <si>
    <t>Verify the validation messages on the Mandatory field,"FatherLastName".</t>
  </si>
  <si>
    <t>Verify the validation messages on the Mandatory field,"Address_Detali1".</t>
  </si>
  <si>
    <t>Verify the validation messages on the Mandatory field,"State".</t>
  </si>
  <si>
    <t>Verify the validation messages on the Mandatory field,"Country".</t>
  </si>
  <si>
    <t>Verify the validation messages on the Mandatory field, "Gender".</t>
  </si>
  <si>
    <t>Verify the validation messages on the Mandatory field, "Employee Type".</t>
  </si>
  <si>
    <t>U11:20ser should be logged in as recruiter, TA Manager and TA Admin</t>
  </si>
  <si>
    <t>BTC_2</t>
  </si>
  <si>
    <t>BTC_3</t>
  </si>
  <si>
    <t>BTC_4</t>
  </si>
  <si>
    <t>BTC_5</t>
  </si>
  <si>
    <t>BTC_6</t>
  </si>
  <si>
    <t>BTC_7</t>
  </si>
  <si>
    <t>BTC_8</t>
  </si>
  <si>
    <t>BTC_9</t>
  </si>
  <si>
    <t>BTC_10</t>
  </si>
  <si>
    <t>BTC_11</t>
  </si>
  <si>
    <t>BTC_12</t>
  </si>
  <si>
    <t xml:space="preserve">1) Observe the section, "Joining Details", of the page "Generate Offer Letter"  </t>
  </si>
  <si>
    <t>Verify the fields on the Generate Offer Letter screen under Joining Details.</t>
  </si>
  <si>
    <t>Field "Acceptance_Status, Joining_Date, Reason, Location, Shift_Timing, Emp_Code, Department_Id, SubDepartment_Id, Designation, ToDate(Joining Bonus), Months, Referred_By, Referral_Amount, NoticePeriod(EVS), Gross_Annual_Income/CTC/Monthly Income, ManagerID, GroupManagerID, OldEmpID" should be present on the page.</t>
  </si>
  <si>
    <t>Field "FirstName, MiddleName, LastName, FatherFirstName, FatherMiddleName, FatherLastName, Address_Detali1,Address_Detail2, City, State, Pin/Zip, Country, Gender, Contact No., Email ID" should be present on the page.</t>
  </si>
  <si>
    <t>1) Fill  the the form except "Employee Type".
2) Click Save/Preview</t>
  </si>
  <si>
    <t>1) Fill the form except "FatherFirstName"
2) Click Save/Preview</t>
  </si>
  <si>
    <t>1) Fill the form except "FatherLastName"
2) Click Save/Preview</t>
  </si>
  <si>
    <t>1) Fill the form except "Address_Detali1"
2) Click Save/Preview</t>
  </si>
  <si>
    <t>1) Fill the form except "State"
2) Click Save/Preview</t>
  </si>
  <si>
    <t>1) Fill the form except "Country".
2) Click Save/Preview</t>
  </si>
  <si>
    <t>1) Fill the form except "Gender".
2) Click Save/Preview</t>
  </si>
  <si>
    <t xml:space="preserve">1) Observe these fields  under the section, "Joining Details", of the page "Generate Offer Letter"  </t>
  </si>
  <si>
    <t>Verify the entry of the fields, "Acceptance_Status, Joining_Date, Location"</t>
  </si>
  <si>
    <t>Verify the fields, "Acceptance_Status, Joining_Date, Location"</t>
  </si>
  <si>
    <t>Verify the validation messages on the Mandatory field, "Reason".</t>
  </si>
  <si>
    <t>Generate Offer Letter Screen should be open and Offer should be declined</t>
  </si>
  <si>
    <t>1) Fill the form except "Reason"
2) Click Save/Preview</t>
  </si>
  <si>
    <t>Generate Offer Letter Screen should be open.</t>
  </si>
  <si>
    <t>Verify the validation messages on the Mandatory field, "Department_Id".</t>
  </si>
  <si>
    <t>Verify the validation messages on the Mandatory field, "SubDepartment_Id".</t>
  </si>
  <si>
    <t>Verify the validation messages on the Mandatory field, "Designation".</t>
  </si>
  <si>
    <t>BTC_13</t>
  </si>
  <si>
    <t>BTC_14</t>
  </si>
  <si>
    <t>BTC_15</t>
  </si>
  <si>
    <t>BTC_16</t>
  </si>
  <si>
    <t>BTC_17</t>
  </si>
  <si>
    <t>BTC_18</t>
  </si>
  <si>
    <t>BTC_19</t>
  </si>
  <si>
    <t>1) Fill the form except "Department_Id"
2) Click Save/Preview</t>
  </si>
  <si>
    <t>1) Fill the form except "SubDepartment_Id"
2) Click Save/Preview</t>
  </si>
  <si>
    <t>1) Fill the form except "Designation"
2) Click Save/Preview</t>
  </si>
  <si>
    <t>Verify the validation messages on the Mandatory field, "ToDate(Joining Bonus)".</t>
  </si>
  <si>
    <t>Generate Offer Letter Screen should be open and Joining Bonus field has some non-zero value.</t>
  </si>
  <si>
    <t>1) Fill the form except "ToDate(Joining Bonus)"
2) Click Save/Preview</t>
  </si>
  <si>
    <t>Verify the validation messages on the Mandatory field, "Months".</t>
  </si>
  <si>
    <t>1) Fill the form except "Months"
2) Click Save/Preview</t>
  </si>
  <si>
    <t>Generate Offer Letter Screen should be open and Joining Bonus field has some non-zero value</t>
  </si>
  <si>
    <t>Verify the validation messages on the Mandatory field, "Referral_Amount".</t>
  </si>
  <si>
    <t>1) Fill the form except "Referral_Amount"
2) Click Save/Preview</t>
  </si>
  <si>
    <t>Generate Offer Letter Screen should be open and employee is selected in Referred By field.</t>
  </si>
  <si>
    <t>BTC_20</t>
  </si>
  <si>
    <t>BTC_21</t>
  </si>
  <si>
    <t>BTC_22</t>
  </si>
  <si>
    <t>Verify the validation messages on the Mandatory field, "Gross_Annual_Income/CTC/Monthly Income".</t>
  </si>
  <si>
    <t>1) Fill the form except "Gross_Annual_Income/CTC/Monthly Income"
2) Click Save/Preview</t>
  </si>
  <si>
    <t>Verify the validation messages on the Mandatory field, "ManagerID".</t>
  </si>
  <si>
    <t>1) Fill the form except "ManagerID"
2) Click Save/Preview</t>
  </si>
  <si>
    <t>BTC_23</t>
  </si>
  <si>
    <t>BTC_24</t>
  </si>
  <si>
    <t>1) Select the date</t>
  </si>
  <si>
    <t>Date = Current date 
Date &gt; Current date</t>
  </si>
  <si>
    <t>Date entry should get accepted</t>
  </si>
  <si>
    <t xml:space="preserve">Date &lt; Current date </t>
  </si>
  <si>
    <t>Date entry should not get accepted</t>
  </si>
  <si>
    <t>BTC_25</t>
  </si>
  <si>
    <t>BTC_26</t>
  </si>
  <si>
    <t>Verify the Date entry in the field "ToDate(Joining Bonus)" if the entry is of later date than current date</t>
  </si>
  <si>
    <t>Verify the Date entry in the field "ToDate(Joining Bonus)" if the entry is of previous date than current date</t>
  </si>
  <si>
    <t>Verify the dropdown list of the field "Reason"</t>
  </si>
  <si>
    <t>1) Click on the dropdown list</t>
  </si>
  <si>
    <t>All the data (reasons) should be listed.</t>
  </si>
  <si>
    <t>Verify the dropdown list of the field "Shift_Timing"</t>
  </si>
  <si>
    <t>All the data (Shift timings) should be listed.</t>
  </si>
  <si>
    <t>Verify the dropdown list of the field "NoticePeriod(EVS)"</t>
  </si>
  <si>
    <t>All the data (notice periods duration) should be listed.</t>
  </si>
  <si>
    <t>Verify the dropdown list of the field "ManagerID"</t>
  </si>
  <si>
    <t>All managers for the selected department to be populated.</t>
  </si>
  <si>
    <t>Verify the default selection of the "ManagerID"</t>
  </si>
  <si>
    <t>1) Observe the selected data of the field "ManegerID"</t>
  </si>
  <si>
    <t>RM as per the Job request is the deafult selection.</t>
  </si>
  <si>
    <t>Verify the dropdown list of the field "GroupManagerID"</t>
  </si>
  <si>
    <t>All GMs for the selected department to be populated.</t>
  </si>
  <si>
    <t>Verify the dropdown list of the field "OldEmpID"</t>
  </si>
  <si>
    <t>All the data should be listed.</t>
  </si>
  <si>
    <t>BTC_27</t>
  </si>
  <si>
    <t>BTC_28</t>
  </si>
  <si>
    <t>BTC_29</t>
  </si>
  <si>
    <t>BTC_30</t>
  </si>
  <si>
    <t>BTC_31</t>
  </si>
  <si>
    <t>BTC_32</t>
  </si>
  <si>
    <t>BTC_33</t>
  </si>
  <si>
    <t>Verify the dropdown list of the field "Country"</t>
  </si>
  <si>
    <t>All the data (countries) should be listed.</t>
  </si>
  <si>
    <t>Verify the default selection of the "Country"</t>
  </si>
  <si>
    <t>1) Observe the selected data of the field "Country"</t>
  </si>
  <si>
    <t>India should be the deafult selection.</t>
  </si>
  <si>
    <t>BTC_34</t>
  </si>
  <si>
    <t>BTC_35</t>
  </si>
  <si>
    <t>BTC_36</t>
  </si>
  <si>
    <t>Verify the fields on the Generate Offer Letter screen under Education/Experience Details</t>
  </si>
  <si>
    <t xml:space="preserve">1) Observe the section, "Education/Experience Details", of the page "Generate Offer Letter" </t>
  </si>
  <si>
    <t>Field "Skills, Current Organisation, Current Location, Current Salary, Expected CTC, Notice, Period(Current in days), Educational Background, Institute/ University, Year of passing, Channel Source, Source Name, Sourcer Name, TotalExperienceYear, TotalExperienceMonth, RelevantExperienceYear, RelevantExperienceMonth, RelevantIndustryExperienceYear, RelevantIndustryExperienceMonth" should be present on the page.</t>
  </si>
  <si>
    <t>Verify the entry of the fields, "Skills, Current Organisation, Current Location, Current Salary, Expected CTC, Period(Current in days), Educational Background, Institute/ University, Year of passing, Channel Source, Source Name, Sourcer Name, TotalExperienceYear, TotalExperienceMonth, RelevantExperienceYear, RelevantExperienceMonth, RelevantIndustryExperienceYear, RelevantIndustryExperienceMonth"</t>
  </si>
  <si>
    <t xml:space="preserve">1) Observe these fields  under the section, "Education/Experience Details", of the page "Generate Offer Letter"  </t>
  </si>
  <si>
    <t>BTC_37</t>
  </si>
  <si>
    <t xml:space="preserve">1) Select the year </t>
  </si>
  <si>
    <t>Year entry should get accepted</t>
  </si>
  <si>
    <t>Year &gt; Current year</t>
  </si>
  <si>
    <t>Year = Current year 
Year &lt; Current year</t>
  </si>
  <si>
    <t>Year entry should not get accepted</t>
  </si>
  <si>
    <t>Verify the year entry for the field "Year of passing' if the entered year is equal or less  to the current year.</t>
  </si>
  <si>
    <t>Verify the year entry for the field "Year of passing' if the entered year is more to the current year.</t>
  </si>
  <si>
    <t xml:space="preserve">Verify the year entry for the field "Year of passing' if the year is less than 1900 </t>
  </si>
  <si>
    <t>Year= 1899</t>
  </si>
  <si>
    <t>BTC_38</t>
  </si>
  <si>
    <t>BTC_39</t>
  </si>
  <si>
    <t>BTC_40</t>
  </si>
  <si>
    <t>BTC_41</t>
  </si>
  <si>
    <t>BTC_42</t>
  </si>
  <si>
    <t>Verify the fields on the Generate Offer Letter screen under Miscellaneous Details.</t>
  </si>
  <si>
    <t xml:space="preserve">1) Observe the section, "Miscellaneous", of the page "Generate Offer Letter"  </t>
  </si>
  <si>
    <t>Field "Nationality, Fax_Number, Passport_Number, Visa_Number, Visa_Valid_From, Visa_Valid_To, Visa_Type, Is_BondRequired, Bond_Id, Pf_Id, IsNoticePeriodBuyOut, IsRelocationExpenses, RetentionBonus, SpecialBonus, Tenure_Start_Date, Tenure_End_Date, GMAndABoveBonus, Food Allowance, Stock_Option" should be present on the page.</t>
  </si>
  <si>
    <t>Verify the validation messages on the Mandatory field, "Nationality" .</t>
  </si>
  <si>
    <t>Generate Offer Letter Screen should be open and User should be IA</t>
  </si>
  <si>
    <t>1) Fill the form except "Nationality"
2) Click Save/Preview</t>
  </si>
  <si>
    <t>Verify the validation messages on the Mandatory field, "Passport_Number" .</t>
  </si>
  <si>
    <t>1) Fill the form except "Passport_Number"
2) Click Save/Preview</t>
  </si>
  <si>
    <t>Verify the validation messages on the Mandatory field, "Bond_Id" .</t>
  </si>
  <si>
    <t>1) Fill the form except "Bond_Id"
2) Click Save/Preview</t>
  </si>
  <si>
    <t>Generate Offer Letter Screen should be open and BondRequired field is checked</t>
  </si>
  <si>
    <t>Verify the validation messages on the Mandatory field, "Pf_Id" .</t>
  </si>
  <si>
    <t>1) Fill the form except "Pf_Id"
2) Click Save/Preview</t>
  </si>
  <si>
    <t>Verify the default value of the field "Is_BondRequired".</t>
  </si>
  <si>
    <t>1) Observe  the field "Is_BondRequired"</t>
  </si>
  <si>
    <t>BTC_43</t>
  </si>
  <si>
    <t>BTC_44</t>
  </si>
  <si>
    <t>BTC_45</t>
  </si>
  <si>
    <t>BTC_46</t>
  </si>
  <si>
    <t>BTC_47</t>
  </si>
  <si>
    <t>Verify the dropdown list of "Bond_Id"</t>
  </si>
  <si>
    <t>Verify the default value of the field "Pf_Id"</t>
  </si>
  <si>
    <t>1) Observe the field "Pf_Id"</t>
  </si>
  <si>
    <t>"Min" option should be selected by default.</t>
  </si>
  <si>
    <t>Checkbox should be unchecked.</t>
  </si>
  <si>
    <t>Verify the default value of the field "IsNoticePeriodBuyOut"</t>
  </si>
  <si>
    <t>1) Observe the field "IsNoticePeriodBuyOut"</t>
  </si>
  <si>
    <t>Verify the default value of the field "IsRelocationExpenses"</t>
  </si>
  <si>
    <t>1) Observe the field "IsRelocationExpenses"</t>
  </si>
  <si>
    <t>BTC_48</t>
  </si>
  <si>
    <t>BTC_49</t>
  </si>
  <si>
    <t>Verify the dropdown list of "GMAndABoveBonus"</t>
  </si>
  <si>
    <t>Verify the dropdown list of "Food Allowance"</t>
  </si>
  <si>
    <t>Verify the dropdown list of "Stock_Option"</t>
  </si>
  <si>
    <t>BTC_50</t>
  </si>
  <si>
    <t>BTC_51</t>
  </si>
  <si>
    <t>BTC_52</t>
  </si>
  <si>
    <t>BTC_53</t>
  </si>
  <si>
    <t>BTC_54</t>
  </si>
  <si>
    <t>BTC_55</t>
  </si>
  <si>
    <t>BTC_56</t>
  </si>
  <si>
    <t>All the mandatory fields of the page "Generate Offer Letter" should be filled.</t>
  </si>
  <si>
    <t>1) Fill the page "Generate Offer Letter"
2) Click on the Submit button.</t>
  </si>
  <si>
    <t>Offer letter, Employee agreement, Pre-screening form should get generated for the employee type "Regular"</t>
  </si>
  <si>
    <t>Verify the Submit Button for Employee type "Regular"</t>
  </si>
  <si>
    <t>1) Select the Employee type "Regular"
2)  Fill the page "Generate Offer Letter"
3) Click on the Submit button.</t>
  </si>
  <si>
    <t>Verify the Submit Button for Employee type "Contractual"</t>
  </si>
  <si>
    <t>1) Select the Employee type "Contractual"
2)  Fill the page "Generate Offer Letter"
3) Click on the Submit button.</t>
  </si>
  <si>
    <t>Offer letter, Employee agreement, Pre-screening form should get generated for the employee type "Contractual"</t>
  </si>
  <si>
    <t>Verify the Submit Button for Employee type "International"</t>
  </si>
  <si>
    <t>1) Select the Employee type "International"
2)  Fill the page "Generate Offer Letter"
3) Click on the Submit button.</t>
  </si>
  <si>
    <t>Offer letter, Employee agreement, Pre-screening form should get generated for the employee type "International"</t>
  </si>
  <si>
    <t>Verify the Submit Button for Employee type "Campus Hiring"</t>
  </si>
  <si>
    <t>1) Select the Employee type "Campus Hiring"
2)  Fill the page "Generate Offer Letter"
3) Click on the Submit button.</t>
  </si>
  <si>
    <t>Offer letter, Employee agreement, Pre-screening form should get generated for the employee type "Campus Hiring"</t>
  </si>
  <si>
    <t>1) Select the Employee type "3rd Party Contracual/Internship"
2)  Fill the page "Generate Offer Letter"
3) Click on the Submit button.</t>
  </si>
  <si>
    <t>Offer letter, Employee agreement, Pre-screening form should get generated for the employee type "3rd Party Contracual/Internship"</t>
  </si>
  <si>
    <t>BTC_57</t>
  </si>
  <si>
    <t>BTC_58</t>
  </si>
  <si>
    <t>BTC_59</t>
  </si>
  <si>
    <t>Verify the Export Button for Employee type "Regular"</t>
  </si>
  <si>
    <r>
      <t>Verify the Submit Button for Employee type "</t>
    </r>
    <r>
      <rPr>
        <sz val="8"/>
        <color rgb="FFFF0000"/>
        <rFont val="Arial"/>
        <family val="2"/>
      </rPr>
      <t>3rd Party Contracual/Internship</t>
    </r>
    <r>
      <rPr>
        <sz val="8"/>
        <rFont val="Arial"/>
        <family val="2"/>
      </rPr>
      <t>"</t>
    </r>
  </si>
  <si>
    <t>1) Select the Employee type "Regular"
2)  Fill the page "Generate Offer Letter"
3) Click on the Export button.</t>
  </si>
  <si>
    <t>Offer letter, Employee agreement, Pre-screening form should get exported to excel sheet for the employee type "Regular"</t>
  </si>
  <si>
    <t>Verify the Export Button for Employee type "Contractual"</t>
  </si>
  <si>
    <t>1) Select the Employee type "Contractual"
2)  Fill the page "Generate Offer Letter"
3) Click on the Export button.</t>
  </si>
  <si>
    <t>Offer letter, Employee agreement, Pre-screening form should get exported to excel sheet for the employee type "Contractual"</t>
  </si>
  <si>
    <t>Verify the Export Button for Employee type "International"</t>
  </si>
  <si>
    <t>1) Select the Employee type "International"
2)  Fill the page "Generate Offer Letter"
3) Click on the Export button.</t>
  </si>
  <si>
    <t>Offer letter, Employee agreement, Pre-screening form should get exported to excel sheet for the employee type "International"</t>
  </si>
  <si>
    <t>Verify the Export Button for Employee type "Campus Hiring"</t>
  </si>
  <si>
    <t>1) Select the Employee type "Campus Hiring"
2)  Fill the page "Generate Offer Letter"
3) Click on the Export button.</t>
  </si>
  <si>
    <t>Offer letter, Employee agreement, Pre-screening form should get exported to excel sheet for the employee type "Campus Hiring"</t>
  </si>
  <si>
    <t>1) Select the Employee type "3rd Party Contracual/Internship"
2)  Fill the page "Generate Offer Letter"
3) Click on the Export button.</t>
  </si>
  <si>
    <t>Offer letter, Employee agreement, Pre-screening form should get exported to excel sheet for the employee type "3rd Party Contracual/Internship"</t>
  </si>
  <si>
    <r>
      <t xml:space="preserve">Verify the Export Button for Employee type </t>
    </r>
    <r>
      <rPr>
        <sz val="8"/>
        <color rgb="FFFF0000"/>
        <rFont val="Arial"/>
        <family val="2"/>
      </rPr>
      <t>"3rd Party Contracual/Internship"</t>
    </r>
  </si>
  <si>
    <t>BTC_60</t>
  </si>
  <si>
    <t>BTC_61</t>
  </si>
  <si>
    <t>BTC_62</t>
  </si>
  <si>
    <t>BTC_63</t>
  </si>
  <si>
    <t>BTC_64</t>
  </si>
  <si>
    <t xml:space="preserve">Verify the Preview button </t>
  </si>
  <si>
    <t>All the filled/entered datas should get displayed.</t>
  </si>
  <si>
    <t>Verify the Preview page of Generate Offer Letter</t>
  </si>
  <si>
    <t>All the mandatory fields of the page "Generate Offer Letter" should be filled and Preview page should be open</t>
  </si>
  <si>
    <t xml:space="preserve">1) Observe the Preview page </t>
  </si>
  <si>
    <t>All the fields should be in the Read-Only mode.</t>
  </si>
  <si>
    <t>Others</t>
  </si>
  <si>
    <t xml:space="preserve">Verify the Reset button </t>
  </si>
  <si>
    <t>All the fields of the page "Generate Offer Letter" should be filled.</t>
  </si>
  <si>
    <t xml:space="preserve">1) Clcik on the Reset button </t>
  </si>
  <si>
    <t>All the data should be Cleared/Rmoved.</t>
  </si>
  <si>
    <t xml:space="preserve">Verify the Edit button </t>
  </si>
  <si>
    <t xml:space="preserve">1) Clcik on the Edit button </t>
  </si>
  <si>
    <t>All the fields should be in editable mode.</t>
  </si>
  <si>
    <t>BTC_65</t>
  </si>
  <si>
    <t>BTC_66</t>
  </si>
  <si>
    <t>BTC_67</t>
  </si>
  <si>
    <t>BTC_68</t>
  </si>
  <si>
    <t>VTC_98</t>
  </si>
  <si>
    <t>To Verify that From Date and To Date fields of Joining date are Manadtory when for Joining date- radio button "To be decided" is not selected.</t>
  </si>
  <si>
    <t>To verify From Date and To Date</t>
  </si>
  <si>
    <t>From Date = 07-09-2015
To Date = 01-09-2015</t>
  </si>
  <si>
    <t>1. Click on Offer Letter tab
2. Go to page Generate Offer Letter
3. Select earlier date for Tenure_End_Date and later date for Tenure_Start_Date</t>
  </si>
  <si>
    <t>1. Click on Offer Letter tab
2. Go to page Generate Offer Letter
3. Select earlier date for Visa_Valid_To and later date for Visa_Valid_From</t>
  </si>
  <si>
    <t>VTC_99</t>
  </si>
  <si>
    <t>Verify the validation message on multiple selection of "Candidate Level"</t>
  </si>
  <si>
    <t>1) Clcik multiple checkboxes in the "Candidate Level"</t>
  </si>
  <si>
    <t>A validation message should be displayed.</t>
  </si>
  <si>
    <t>Verify the validation message on multiple selection of "Employee Type"</t>
  </si>
  <si>
    <t>1) Clcik multiple checkboxes in the "Employee Type"</t>
  </si>
  <si>
    <t>Verify the fields on the Offer Letter List  screen</t>
  </si>
  <si>
    <t>1) Observe the page "Offer Letter List"</t>
  </si>
  <si>
    <t xml:space="preserve">Verify the Search functionality </t>
  </si>
  <si>
    <t>BTC_69</t>
  </si>
  <si>
    <t>BTC_70</t>
  </si>
  <si>
    <t>BTC_71</t>
  </si>
  <si>
    <t>BTC_72</t>
  </si>
  <si>
    <t>Offer Letter List/Offer letter Dashboard page should be open</t>
  </si>
  <si>
    <t>Result should be displayed with the coloumns, "Mark as Joined, Candidate Name, Vertical, LOB, Horizontal, Sub-Horizontal, Designation, Joining Date" as per the search inputs</t>
  </si>
  <si>
    <t>From Date- 01-08-2015
To Date- 08- 08- 2015
Acceptance status- To be decided</t>
  </si>
  <si>
    <t>Verify the Result fields</t>
  </si>
  <si>
    <t xml:space="preserve">Offer Letter List/Offer letter Dashboard page should be open and Search Result is shown </t>
  </si>
  <si>
    <t xml:space="preserve">1) Observe the results fields </t>
  </si>
  <si>
    <t>BTC_73</t>
  </si>
  <si>
    <t>Verify the sorting of the Result</t>
  </si>
  <si>
    <t>BTC_74</t>
  </si>
  <si>
    <t>1) Clcik on the headers of the coloumn name "Candidate Name, Vertical, LOB, Horizontal, Sub-Horizontal, Designation, Joining Date"
2) Observe the change</t>
  </si>
  <si>
    <t xml:space="preserve">Result should get re-arranged (sort) </t>
  </si>
  <si>
    <t>Verify the "Submit" button when the checkbox "Mark as Joined" is checked</t>
  </si>
  <si>
    <t>1) Click on the Submit button</t>
  </si>
  <si>
    <t>Status of the candidate should get changed to "Joined"</t>
  </si>
  <si>
    <t>BTC_75</t>
  </si>
  <si>
    <t>Verify the multiple selection of the "Mark as Joined" checkbox</t>
  </si>
  <si>
    <t>1) Select the multiple checkboxex
2) Click on the Submit button.</t>
  </si>
  <si>
    <t>Status of all the selected candidate should get changed to "Joined"</t>
  </si>
  <si>
    <t>Offer Letter Report</t>
  </si>
  <si>
    <t>VTC_100</t>
  </si>
  <si>
    <t>User should be logged in as recruiter, TA Manager and TA Admin and Offer Letter Report page should be open.</t>
  </si>
  <si>
    <t xml:space="preserve">User should be logged in as recruiter, TA Manager and TA Admin and Offer letter List is open </t>
  </si>
  <si>
    <t>1. Radio button "Choose" is selected
4. Fill all fields except "From Date and To Date"</t>
  </si>
  <si>
    <t>1. Select earlier date for "To Date" and later date for "From Date"</t>
  </si>
  <si>
    <t>To verify "From" Date and "To" Date of Offer Issue Date</t>
  </si>
  <si>
    <t>1)  Select earlier date for "To" Date and later date for "From" Date</t>
  </si>
  <si>
    <t>"From" Date = 07-09-2015
"To" Date = 01-09-2015</t>
  </si>
  <si>
    <t>"From" Date = 07-09-2015
"To" Date = 01-09-2016</t>
  </si>
  <si>
    <t>To verify "From" Date and "To" Date of Offer Joining Date</t>
  </si>
  <si>
    <t>VTC_101</t>
  </si>
  <si>
    <t>BTC_76</t>
  </si>
  <si>
    <t>BTC_77</t>
  </si>
  <si>
    <t>BTC_78</t>
  </si>
  <si>
    <t>Verify the fields on the Offer Letter Report  screen</t>
  </si>
  <si>
    <t>Offer Letter Report page/tab should be open</t>
  </si>
  <si>
    <t>1) Observe the page "Offer Letter Report"</t>
  </si>
  <si>
    <t>Verify the validation message on multiple selection of "Report To be Generated forl"</t>
  </si>
  <si>
    <t>1) Clcik multiple checkboxes in the "Report To be Generated forl"</t>
  </si>
  <si>
    <t>BTC_79</t>
  </si>
  <si>
    <r>
      <t xml:space="preserve">1) Enter any of the field "ReportType, OfferIssueDate From/To, OfferJoiningDate From/To, LoB, EmployeeType, CandidateName, Horizontal, LineHrId" or all the field.
2) Click </t>
    </r>
    <r>
      <rPr>
        <sz val="8"/>
        <color rgb="FFFF0000"/>
        <rFont val="Arial"/>
        <family val="2"/>
      </rPr>
      <t>Generate/Search</t>
    </r>
  </si>
  <si>
    <t>Offer Issue Date From- 01-08-2015 
Offer Issue DateTo - 08- 08- 2015
Select Joining Status- Joined</t>
  </si>
  <si>
    <t>BTC_80</t>
  </si>
  <si>
    <t>Verify the Search functionality when Report type "Candidate Joining Report" is selected.</t>
  </si>
  <si>
    <t>Offer Letter Report page/tab should be open and Report type- "Candidate Joining Report" is selected.</t>
  </si>
  <si>
    <t>Result should be displayed with the coloumns, "S.No., Candidate name, Emp. Code, Designation, Offer letter code, Date of offer, Joining date, LineHRName, Horizontal, LOB, Vertical, Total Experience, Relevant Industry Experience, Relevant Role Experience" as per the search inputs</t>
  </si>
  <si>
    <t>Verify the Search functionality when Report type "Referred Candidate Report" is selected.</t>
  </si>
  <si>
    <t>Offer Letter Report page/tab should be open and Report type- "Referred Candidate Report" is selected.</t>
  </si>
  <si>
    <t>Offer Issue Date From- 01-08-2015 
Offer Issue DateTo - 08- 08- 2015
Select Joining Status- Declined</t>
  </si>
  <si>
    <t>BTC_81</t>
  </si>
  <si>
    <t>Offer Letter Report page/tab should be open and Search Result is shown for "Candidate Joining Report".</t>
  </si>
  <si>
    <t>Offer Letter Report page/tab should be open and Search Result is shown for "Referred Candidate Report".</t>
  </si>
  <si>
    <t>Verify the Export Button for Report type "Candidate Joining Report"</t>
  </si>
  <si>
    <t>Verify the Export Button for Report type "Referred Candidate Report"</t>
  </si>
  <si>
    <t>1) Click on the report from the search result.
2) Click on the Export button.</t>
  </si>
  <si>
    <t>"Candidate Joining Report" should get exported to excel sheet.</t>
  </si>
  <si>
    <t>"Referred Candidate Report" should get exported to excel sheet.</t>
  </si>
  <si>
    <t xml:space="preserve">Offer Letter List/Offer letter Dashboard page should be open with the login of "Recruiter" and Search Result is shown </t>
  </si>
  <si>
    <t>Verify that "Mark as Joined"  checkbox selection facility for Recruiter.</t>
  </si>
  <si>
    <t>Mark as Joined  checkbox selection facility should be available to Recruiters.</t>
  </si>
  <si>
    <t>Verify that "Mark as Joined"  checkbox selection facility is for TA Admin</t>
  </si>
  <si>
    <t>Verify that "Mark as Joined"  checkbox selection facility is for TA Manager</t>
  </si>
  <si>
    <t xml:space="preserve">Offer Letter List/Offer letter Dashboard page should be open with the login of "TA Admin" and Search Result is shown </t>
  </si>
  <si>
    <t xml:space="preserve">Offer Letter List/Offer letter Dashboard page should be open with the login of "TA Manager" and Search Result is shown </t>
  </si>
  <si>
    <t>1) Observe/Check the checkbox "Mark as Joined"
2) Click Submit.</t>
  </si>
  <si>
    <t xml:space="preserve">1) Observe the checkbox "Mark as Joined"
</t>
  </si>
  <si>
    <t>Mark as Joined  checkbox selection facility should not be available to TA Admin.</t>
  </si>
  <si>
    <t>Mark as Joined  checkbox selection facility should not be available to TA Manager</t>
  </si>
  <si>
    <t xml:space="preserve">Verify the "Cancel" Button </t>
  </si>
  <si>
    <t xml:space="preserve">1) Enter the fields
2) Click on Cancel button </t>
  </si>
  <si>
    <t>BTC_82</t>
  </si>
  <si>
    <t>BTC_83</t>
  </si>
  <si>
    <t>BTC_84</t>
  </si>
  <si>
    <t>BTC_85</t>
  </si>
  <si>
    <t>BTC_86</t>
  </si>
  <si>
    <t>BTC_87</t>
  </si>
  <si>
    <t>BTC_88</t>
  </si>
  <si>
    <t>Verify the content of the Offer Letter Report</t>
  </si>
  <si>
    <t>1) Match the content of the downloaded report with Offer letter template.</t>
  </si>
  <si>
    <t>Content should be same as mentioned in the template.</t>
  </si>
  <si>
    <t>BTC_89</t>
  </si>
  <si>
    <t>BTC_90</t>
  </si>
  <si>
    <t>BTC_91</t>
  </si>
  <si>
    <t>Verify the content of the Employee Agreement Report</t>
  </si>
  <si>
    <t>1) Match the content of the downloaded report with Employee Agreement report  template.</t>
  </si>
  <si>
    <t>Verify the content of the Pre- Screening form.</t>
  </si>
  <si>
    <t>Pre-Screening form is downloaded</t>
  </si>
  <si>
    <t>Employee Agreement report is downloaded</t>
  </si>
  <si>
    <t>Offer letter is downloaded</t>
  </si>
  <si>
    <t>1) Match the content of the downloaded report with Pre-Screening form template.</t>
  </si>
  <si>
    <t>To Verify that Father First Name field is Mandatory</t>
  </si>
  <si>
    <t>To Verify Special Chars and Alpha Neumeric Values in Father First Name Field</t>
  </si>
  <si>
    <t xml:space="preserve">To Verify the Character Limit of the Father First Name Field </t>
  </si>
  <si>
    <t>To Verify Special Chars and Alpha Neumeric Values in Father Middle Name Field</t>
  </si>
  <si>
    <t xml:space="preserve">To Verify the Character Limit of the Father Middle Name Field </t>
  </si>
  <si>
    <t>To Verify that Father Last Name field is Mandatory</t>
  </si>
  <si>
    <t>To Verify Special Chars and Alpha Neumeric Values in Father Last Name Field</t>
  </si>
  <si>
    <t xml:space="preserve">To Verify the Character Limit of the Father Last Name Field </t>
  </si>
  <si>
    <t>1. Click on Offer Letter tab
2. Go to page Generate Offer Letter
3. Fill  all fields except  Father First Name</t>
  </si>
  <si>
    <t>1. Click on Offer Letter tab
2. Go to page Generate Offer Letter
3. Fill  the Father First Name field</t>
  </si>
  <si>
    <t>1. Click on Offer Letter tab
2. Go to page Generate Offer Letter
3. Fill  the Father Middle Name field</t>
  </si>
  <si>
    <t>1. Click on Offer Letter tab
2. Go to page Generate Offer Letter
3. Fill  all fields except  Father Last Name</t>
  </si>
  <si>
    <t>1. Click on Offer Letter tab
2. Go to page Generate Offer Letter
3. Fill  the Father Last Name field</t>
  </si>
  <si>
    <t>1. Click on Offer Letter tab
2. Go to page Generate Offer Letter
3. Fill  the Father Last  Name field</t>
  </si>
  <si>
    <t>Father First Name field should not accept the data.</t>
  </si>
  <si>
    <t>Father Middle Name field should not accept the data.</t>
  </si>
  <si>
    <t>Father Last Name field should not accept the data.</t>
  </si>
  <si>
    <t>VTC_102</t>
  </si>
  <si>
    <t>VTC_103</t>
  </si>
  <si>
    <t>VTC_104</t>
  </si>
  <si>
    <t>VTC_105</t>
  </si>
  <si>
    <t>VTC_106</t>
  </si>
  <si>
    <t xml:space="preserve">Verify the format of the report Offer Letter </t>
  </si>
  <si>
    <t>Verify the format of the report Employee Agreement</t>
  </si>
  <si>
    <t>Verify the format of the report Pre- Screeimg form</t>
  </si>
  <si>
    <t>BTC_92</t>
  </si>
  <si>
    <t>BTC_93</t>
  </si>
  <si>
    <t>BTC_94</t>
  </si>
  <si>
    <t xml:space="preserve">1) Observe the report format </t>
  </si>
  <si>
    <t>Report should be in Word doc format.</t>
  </si>
  <si>
    <t>Report should be in PDF format.</t>
  </si>
  <si>
    <t>Verify the generation of Offer Code</t>
  </si>
  <si>
    <t>BTC_95</t>
  </si>
  <si>
    <r>
      <t xml:space="preserve">1) Clcik on Submit button of "Generate Offer Letter"
2) </t>
    </r>
    <r>
      <rPr>
        <sz val="8"/>
        <color rgb="FFFF0000"/>
        <rFont val="Arial"/>
        <family val="2"/>
      </rPr>
      <t xml:space="preserve">Observe the page </t>
    </r>
    <r>
      <rPr>
        <sz val="8"/>
        <rFont val="Arial"/>
        <family val="2"/>
      </rPr>
      <t xml:space="preserve"> </t>
    </r>
  </si>
  <si>
    <t>Offer Code should get created</t>
  </si>
  <si>
    <t>Verify the Offer code</t>
  </si>
  <si>
    <t>1) Observe the Offer Code</t>
  </si>
  <si>
    <t>Offer Code should be in Read only mode.</t>
  </si>
  <si>
    <t>Verify the Unique Offer code</t>
  </si>
  <si>
    <t xml:space="preserve">Offer Code should be unique and not repeted </t>
  </si>
  <si>
    <t>1) Observe the Offer Code and match with other Offer codes</t>
  </si>
  <si>
    <t>BTC_96</t>
  </si>
  <si>
    <t>BTC_97</t>
  </si>
  <si>
    <t>NA</t>
  </si>
  <si>
    <r>
      <t xml:space="preserve">1) Enter any of the field "Joining Option, From Date/To Date, </t>
    </r>
    <r>
      <rPr>
        <sz val="8"/>
        <color rgb="FFFF0000"/>
        <rFont val="Arial"/>
        <family val="2"/>
      </rPr>
      <t>Vertical, LoB,</t>
    </r>
    <r>
      <rPr>
        <sz val="8"/>
        <rFont val="Arial"/>
        <family val="2"/>
      </rPr>
      <t xml:space="preserve"> Horizontal, </t>
    </r>
    <r>
      <rPr>
        <sz val="8"/>
        <color rgb="FFFF0000"/>
        <rFont val="Arial"/>
        <family val="2"/>
      </rPr>
      <t>Sub Horizontal,</t>
    </r>
    <r>
      <rPr>
        <sz val="8"/>
        <rFont val="Arial"/>
        <family val="2"/>
      </rPr>
      <t xml:space="preserve"> Offer Generated by, Offer Letter Name Like, Offer Acceptance Status, </t>
    </r>
    <r>
      <rPr>
        <sz val="8"/>
        <color rgb="FFFF0000"/>
        <rFont val="Arial"/>
        <family val="2"/>
      </rPr>
      <t>Candidate Level,</t>
    </r>
    <r>
      <rPr>
        <sz val="8"/>
        <rFont val="Arial"/>
        <family val="2"/>
      </rPr>
      <t xml:space="preserve"> Employee Type" or all the field.
2) Click Submit.</t>
    </r>
  </si>
  <si>
    <t>VTC_104.1</t>
  </si>
  <si>
    <t>To Verify Special Chars,Alpha Neumeric Values, and HTML tags  in "Offer Letter Name Like" 
 Field</t>
  </si>
  <si>
    <t xml:space="preserve">1. Fill  the "Offer Letter Name Like" field </t>
  </si>
  <si>
    <t>"Offer Letter Name Like" field should not accept the data.</t>
  </si>
  <si>
    <t>By default Regular radio button should be selected on page load</t>
  </si>
  <si>
    <t>Validation_Test_Case</t>
  </si>
  <si>
    <t>Rajeev Singh</t>
  </si>
  <si>
    <t>To verify algorithm of salary structure is working properly while enter CTC, ie PF, medical insurance deduction is displayed properly in offer letter.</t>
  </si>
  <si>
    <t>As expected</t>
  </si>
  <si>
    <t>VTC_19.1</t>
  </si>
  <si>
    <t xml:space="preserve">To Verify that only Characters &lt;,&gt; &amp;   are not allowed, rest of the chars (ie - / ) are allowed  </t>
  </si>
  <si>
    <t>/ -</t>
  </si>
  <si>
    <t>/ and - should be allowed</t>
  </si>
  <si>
    <t>/ and - are also not allowed and a message appears " special characters are not allowed"</t>
  </si>
  <si>
    <t>acceppting more than 50 charactes</t>
  </si>
  <si>
    <t>To Verify that Address Details 2 field is Not Mandatory</t>
  </si>
  <si>
    <t>City field is not mandatory</t>
  </si>
  <si>
    <t xml:space="preserve">To Verify the Character Limit of the Pincode Field </t>
  </si>
  <si>
    <t>Executed</t>
  </si>
  <si>
    <t>To verify that "Submit" and "Reset' buttons are working properly</t>
  </si>
  <si>
    <t>On click of "Reset", all fields should be clear along with grid result.</t>
  </si>
  <si>
    <t>VTC_104.2</t>
  </si>
  <si>
    <t>Open "Offer Letter List" tab</t>
  </si>
  <si>
    <t>1. Select from and to date, give name in text box. Then click on Reset button.</t>
  </si>
  <si>
    <t xml:space="preserve">date range, any saved name </t>
  </si>
  <si>
    <t>To verify that "Reset' button is working properly</t>
  </si>
  <si>
    <t>its accepting special chars and no message is displayed while click on save button</t>
  </si>
  <si>
    <t xml:space="preserve">NO message is displayed on saving the detials while employee was seleceted as Refered by </t>
  </si>
  <si>
    <t>not shown on UI</t>
  </si>
  <si>
    <t>this field is removed form</t>
  </si>
  <si>
    <t>User is able to Submit</t>
  </si>
  <si>
    <t>special chars are accepting</t>
  </si>
  <si>
    <t>saving more than 10 chars</t>
  </si>
  <si>
    <t>accepting special chars</t>
  </si>
  <si>
    <t>more than 20 is allowed</t>
  </si>
  <si>
    <t>field is changed to drop down</t>
  </si>
  <si>
    <t>accepting gven entries</t>
  </si>
  <si>
    <t>Newly Added Test Cases</t>
  </si>
  <si>
    <t>VTC_107</t>
  </si>
  <si>
    <t>To verify that Name is appeared on offer letter generated</t>
  </si>
  <si>
    <t>VTC_108</t>
  </si>
  <si>
    <t>To verify that address is appeared on offer letter generated</t>
  </si>
  <si>
    <t>VTC_109</t>
  </si>
  <si>
    <t>To verify that much time is not taken while switch between Regular to International radio button</t>
  </si>
  <si>
    <t>VTC_110</t>
  </si>
  <si>
    <t>To verify that CTC and salary structure is same on both offer letter and employee agreement</t>
  </si>
  <si>
    <t>VTC_111</t>
  </si>
  <si>
    <t>To verify that changes made on CTC is properly reflected on new offer letter</t>
  </si>
  <si>
    <t>VTC_112</t>
  </si>
  <si>
    <t>To verify that changes made in CTC is properly reflected on Employee agreement salary structure</t>
  </si>
  <si>
    <t>First and last name should appear on offer letter</t>
  </si>
  <si>
    <t>address should appear on offer letter</t>
  </si>
  <si>
    <t>switching between radio buttons should not take much time</t>
  </si>
  <si>
    <t>CTC should be same on both letter</t>
  </si>
  <si>
    <t>Changes made in CTC should appear on employee agreement form</t>
  </si>
  <si>
    <t>Changes made in CTC should appear as latest on offer letter</t>
  </si>
  <si>
    <t>Report should be appered for Recruter, TA Admin and TA Manager</t>
  </si>
  <si>
    <t>VTC_113</t>
  </si>
  <si>
    <t>Report should be appered for all the three users</t>
  </si>
  <si>
    <t>no message is shown</t>
  </si>
  <si>
    <t>this field is seen disabled</t>
  </si>
  <si>
    <t>VTC_114</t>
  </si>
  <si>
    <t>To verify that Job title should be properly apper on Employee agreement form</t>
  </si>
  <si>
    <t>job title should be correct</t>
  </si>
  <si>
    <t>report doesn't appear for Recruiter loging</t>
  </si>
  <si>
    <t>a proper message is displayed</t>
  </si>
  <si>
    <t>all countries are listed and India is selected default</t>
  </si>
  <si>
    <t xml:space="preserve">previous date is allowed to save </t>
  </si>
  <si>
    <t>data is shown in drop down</t>
  </si>
  <si>
    <t>accepting more than current year</t>
  </si>
  <si>
    <t>accepting less than 1900</t>
  </si>
  <si>
    <t>max is selected by default</t>
  </si>
  <si>
    <t>Reset button is not on Generate offer letter</t>
  </si>
  <si>
    <t>Edit button is not on Generate offer letter form</t>
  </si>
  <si>
    <t xml:space="preserve">GenerateOfferLetter: CTC breakup should be displayed in per annum </t>
  </si>
  <si>
    <t>TRTS-Offer_Letter_Integration</t>
  </si>
  <si>
    <t>rajeev.singh</t>
  </si>
  <si>
    <t>debasis.nandi</t>
  </si>
  <si>
    <t>GenerateOfferLetter: Offer Letter for 'Interns' is not generated and thrown error on submit</t>
  </si>
  <si>
    <t>UpdateCandidateInformation: Percentage textbox is accepting more than 100 value</t>
  </si>
  <si>
    <t>GenerateOfferLetter: PF Option 'Max' is selected by default</t>
  </si>
  <si>
    <t>UpdateCandidateInformation: Year of passing accepting less than 1900</t>
  </si>
  <si>
    <t>UpdateCandidateInformation: Year of passing accepting more than current year</t>
  </si>
  <si>
    <t>GenerateOfferLetter: Referral Amount should not blank if candidate is an Employee Referral</t>
  </si>
  <si>
    <t>GenerateOfferLetter: No validation is found on Joining Bonus Month field</t>
  </si>
  <si>
    <t>GenerateOfferLetter: Joining Bonus (To Date) is accepting previous date</t>
  </si>
  <si>
    <t xml:space="preserve">OfferLetterList: Salary compensation is shown per 'month' on the place of per 'annum' </t>
  </si>
  <si>
    <t>OfferLetterList: Offer Letter for permanent employee doesn't show total salary</t>
  </si>
  <si>
    <t>GenerateOfferLetter: Joining Bonus text field is disabled</t>
  </si>
  <si>
    <t>Report: Report menu is not visible to 'Recruiter' Role</t>
  </si>
  <si>
    <t>OfferLetterList: 'Offer Letter Name Like' text box is accepting restricted special characters</t>
  </si>
  <si>
    <t>GenerateOfferLetter: International: No validation is found on Tenure period</t>
  </si>
  <si>
    <t>GenerateOfferLetter: International: No validation found on Visa valid date</t>
  </si>
  <si>
    <t>GenerateOfferLetter: International: Visa Number text box is accepting more than 20 characters</t>
  </si>
  <si>
    <t>GenerateOfferLetter: Internatonal: Visa Number textbox accepts special characters</t>
  </si>
  <si>
    <t xml:space="preserve">GenerateOfferLetter: Internatonal: Passport is allowed to save more than 10 characters </t>
  </si>
  <si>
    <t>GenerateOfferLetter: International: Passport Number is accepting restricted special chars</t>
  </si>
  <si>
    <t>GenerateOfferLetter: International: Pass port field should not blank</t>
  </si>
  <si>
    <t>GenerateOfferLetter: International: Fax Number textbox should not allow to accept alphabets</t>
  </si>
  <si>
    <t>GenerateOfferLetter: International: Nationality field accepts restricted special characters</t>
  </si>
  <si>
    <t>GenerateOfferLetter: International: Nationality field should not blank</t>
  </si>
  <si>
    <t xml:space="preserve">GenerateOfferLetter: Salary Structure: Salary shows in negative value </t>
  </si>
  <si>
    <t>GenerateOfferLetter: Pre-screening form is not generated on submit</t>
  </si>
  <si>
    <t>OfferLetterList: Agreement file is not downloaded and throws error on click</t>
  </si>
  <si>
    <t>OfferLetterList: Offer Letter is not downloaded and throws error on click</t>
  </si>
  <si>
    <t>Atithi.ganjoo</t>
  </si>
  <si>
    <t xml:space="preserve">GenerateOfferLetter: Notice Period (Current in days) is not displayed </t>
  </si>
  <si>
    <t>GenerateOfferLetter: Offer Letter is not generated and error thrown while click over 'Submit' button</t>
  </si>
  <si>
    <t>GenerateOfferLetter: Refferal Amount: Should not blank if 'Reffered by' field is selected</t>
  </si>
  <si>
    <t>GenerateOfferLetter: Reffered by: Accepting alpha numeric values and special characters</t>
  </si>
  <si>
    <t>GenerateOfferLetter: Address Details 2: Acceptiong more than 50 character length</t>
  </si>
  <si>
    <t>GenerateOfferLetter: Address Details1: Accepting more than 50 character length</t>
  </si>
  <si>
    <t>GenerateOfferLetter: Address Details1: special characters "-" and "/" should be allowed</t>
  </si>
  <si>
    <t>'Reset' button on 'Offer Letter List' page is not working</t>
  </si>
  <si>
    <t>VTC_115</t>
  </si>
  <si>
    <t>TO verify that offer letter of International employee are downloaded and opened properly</t>
  </si>
  <si>
    <t>offer letter and employeement agreement letter should be opened properly</t>
  </si>
  <si>
    <t>functionality is removed</t>
  </si>
  <si>
    <r>
      <t xml:space="preserve">Field "Joining Option, From Date/To Date, </t>
    </r>
    <r>
      <rPr>
        <sz val="8"/>
        <color rgb="FFFF0000"/>
        <rFont val="Arial"/>
        <family val="2"/>
      </rPr>
      <t>Vertical, LoB</t>
    </r>
    <r>
      <rPr>
        <sz val="8"/>
        <rFont val="Arial"/>
        <family val="2"/>
      </rPr>
      <t xml:space="preserve">, Horizontal, </t>
    </r>
    <r>
      <rPr>
        <sz val="8"/>
        <color rgb="FFFF0000"/>
        <rFont val="Arial"/>
        <family val="2"/>
      </rPr>
      <t>Sub Horizontal,</t>
    </r>
    <r>
      <rPr>
        <sz val="8"/>
        <rFont val="Arial"/>
        <family val="2"/>
      </rPr>
      <t xml:space="preserve"> Offer Generated by, Offer Letter Name Like, Offer Acceptance Status, </t>
    </r>
    <r>
      <rPr>
        <sz val="8"/>
        <color rgb="FFFF0000"/>
        <rFont val="Arial"/>
        <family val="2"/>
      </rPr>
      <t>Candidate Level,</t>
    </r>
    <r>
      <rPr>
        <sz val="8"/>
        <rFont val="Arial"/>
        <family val="2"/>
      </rPr>
      <t xml:space="preserve"> offer letter generated by,Employee Type" should be present on the page.</t>
    </r>
  </si>
  <si>
    <r>
      <t>Field "ReportType, OfferIssueDate From/To, OfferJoiningDate From/To</t>
    </r>
    <r>
      <rPr>
        <sz val="8"/>
        <color rgb="FFFF0000"/>
        <rFont val="Arial"/>
        <family val="2"/>
      </rPr>
      <t>, LoB,</t>
    </r>
    <r>
      <rPr>
        <sz val="8"/>
        <rFont val="Arial"/>
        <family val="2"/>
      </rPr>
      <t xml:space="preserve"> EmployeeType, </t>
    </r>
    <r>
      <rPr>
        <sz val="8"/>
        <color rgb="FFFF0000"/>
        <rFont val="Arial"/>
        <family val="2"/>
      </rPr>
      <t>CandidateName</t>
    </r>
    <r>
      <rPr>
        <sz val="8"/>
        <rFont val="Arial"/>
        <family val="2"/>
      </rPr>
      <t>, Horizontal, LineHrI, Select joining status should be present on the page.</t>
    </r>
  </si>
  <si>
    <t>Report is not generated and error code:200 is thrown</t>
  </si>
  <si>
    <t>not showing on UI</t>
  </si>
  <si>
    <t>issue is locked</t>
  </si>
  <si>
    <t>VTC_104.3</t>
  </si>
  <si>
    <t>To verify that searching is done the Horizontal value</t>
  </si>
  <si>
    <t>2. Select 'CC_KT(Knowledge Technology)' in Horizontal drop down and click on search
1. select joining date (to and from)</t>
  </si>
  <si>
    <t>Result should be displayed in grid</t>
  </si>
  <si>
    <t>OfferLetterList: Searching is not performed on the selection of 'Horizontal' value</t>
  </si>
  <si>
    <t>GenerateOfferLetter: Message 'Empty Model' is poped up while two times click over Submit button</t>
  </si>
  <si>
    <t>Report: Report is not generated and thrown 'error code:200' on click over Generate</t>
  </si>
  <si>
    <t>OfferLetterList: Offer Letter and Employee Agreement is not opened for International category</t>
  </si>
  <si>
    <r>
      <t>1.</t>
    </r>
    <r>
      <rPr>
        <sz val="7"/>
        <color rgb="FF1F4E79"/>
        <rFont val="Times New Roman"/>
        <family val="1"/>
      </rPr>
      <t xml:space="preserve">     </t>
    </r>
    <r>
      <rPr>
        <sz val="10"/>
        <color rgb="FF1F4E79"/>
        <rFont val="Arial"/>
        <family val="2"/>
      </rPr>
      <t>Job family should appear in View job request pop-up and in email alerts.</t>
    </r>
  </si>
  <si>
    <r>
      <t>2.</t>
    </r>
    <r>
      <rPr>
        <sz val="7"/>
        <color rgb="FF1F4E79"/>
        <rFont val="Times New Roman"/>
        <family val="1"/>
      </rPr>
      <t xml:space="preserve">     </t>
    </r>
    <r>
      <rPr>
        <sz val="10"/>
        <color rgb="FF1F4E79"/>
        <rFont val="Arial"/>
        <family val="2"/>
      </rPr>
      <t>Link from My Request page of recruiter to Update Candidate Information page directly.</t>
    </r>
  </si>
  <si>
    <r>
      <t>3.</t>
    </r>
    <r>
      <rPr>
        <sz val="7"/>
        <color rgb="FF1F4E79"/>
        <rFont val="Times New Roman"/>
        <family val="1"/>
      </rPr>
      <t xml:space="preserve">     </t>
    </r>
    <r>
      <rPr>
        <sz val="10"/>
        <color rgb="FF1F4E79"/>
        <rFont val="Arial"/>
        <family val="2"/>
      </rPr>
      <t>Job status should be change able to ‘Declined’ and ‘Revoked’ after “Offer Extended“ as well as “Offer Accepted”.</t>
    </r>
  </si>
  <si>
    <r>
      <t>4.</t>
    </r>
    <r>
      <rPr>
        <sz val="7"/>
        <color rgb="FF1F4E79"/>
        <rFont val="Times New Roman"/>
        <family val="1"/>
      </rPr>
      <t xml:space="preserve">     </t>
    </r>
    <r>
      <rPr>
        <sz val="10"/>
        <color rgb="FF1F4E79"/>
        <rFont val="Arial"/>
        <family val="2"/>
      </rPr>
      <t>After the status is changed to “Joined”, the drop down should be blocked and should  not allow further change of status.</t>
    </r>
  </si>
  <si>
    <r>
      <t>5.</t>
    </r>
    <r>
      <rPr>
        <sz val="7"/>
        <color rgb="FF1F4E79"/>
        <rFont val="Times New Roman"/>
        <family val="1"/>
      </rPr>
      <t xml:space="preserve">     </t>
    </r>
    <r>
      <rPr>
        <sz val="10"/>
        <color rgb="FF1F4E79"/>
        <rFont val="Arial"/>
        <family val="2"/>
      </rPr>
      <t>ORC field (required for Pre-screening form) should be added under Joining details section. Management to be on TAAdmin Master Data Management section.</t>
    </r>
  </si>
  <si>
    <r>
      <t>6.</t>
    </r>
    <r>
      <rPr>
        <sz val="7"/>
        <color rgb="FF1F4E79"/>
        <rFont val="Times New Roman"/>
        <family val="1"/>
      </rPr>
      <t xml:space="preserve">     </t>
    </r>
    <r>
      <rPr>
        <sz val="10"/>
        <color rgb="FF1F4E79"/>
        <rFont val="Arial"/>
        <family val="2"/>
      </rPr>
      <t>Add ”Reason to Decline” to Update Candidate Information page.</t>
    </r>
  </si>
  <si>
    <r>
      <t>7.</t>
    </r>
    <r>
      <rPr>
        <sz val="7"/>
        <color rgb="FF1F4E79"/>
        <rFont val="Times New Roman"/>
        <family val="1"/>
      </rPr>
      <t xml:space="preserve">     </t>
    </r>
    <r>
      <rPr>
        <sz val="10"/>
        <color rgb="FF1F4E79"/>
        <rFont val="Arial"/>
        <family val="2"/>
      </rPr>
      <t xml:space="preserve">View job request pop-up should show all the candidate names selected corresponding to the job request. </t>
    </r>
  </si>
  <si>
    <r>
      <t>8.</t>
    </r>
    <r>
      <rPr>
        <sz val="7"/>
        <color rgb="FF1F4E79"/>
        <rFont val="Times New Roman"/>
        <family val="1"/>
      </rPr>
      <t xml:space="preserve">     </t>
    </r>
    <r>
      <rPr>
        <sz val="10"/>
        <color rgb="FF1F4E79"/>
        <rFont val="Arial"/>
        <family val="2"/>
      </rPr>
      <t>Change the nomenclature of “Global Operation Head” to “Hiring Approver”.</t>
    </r>
  </si>
  <si>
    <t>Change Requests v1.0</t>
  </si>
  <si>
    <t>Change Request v1.0 Test Cases</t>
  </si>
  <si>
    <t>CRVTC_1</t>
  </si>
  <si>
    <t>To verify that job family is appeared on veiw job request pop up</t>
  </si>
  <si>
    <t>CR_1</t>
  </si>
  <si>
    <t>1. Logged in with Recruiter
2. Click on 'My primary request' tab
3. Go to view detail column and click on 'View' link</t>
  </si>
  <si>
    <t>Job Family control should be there with value</t>
  </si>
  <si>
    <t>CRVTC_2</t>
  </si>
  <si>
    <t>To verify that job family is appeared in mail alert</t>
  </si>
  <si>
    <t>1. Logged in as a HRSS user
2. Check the alert for any job request</t>
  </si>
  <si>
    <t>Job Family should be appeared in alert</t>
  </si>
  <si>
    <t>CRVTC_3</t>
  </si>
  <si>
    <t>To verify that update candidate information link is available on My Request page.</t>
  </si>
  <si>
    <t>CR_2</t>
  </si>
  <si>
    <t>1. Click on 'My primary request' tab</t>
  </si>
  <si>
    <t>A link should be available to open update candidate information page</t>
  </si>
  <si>
    <t>CRVTC_4</t>
  </si>
  <si>
    <t>To verify that Job Status is changed to 'Decline' after 'Offer Extended'</t>
  </si>
  <si>
    <t>CR_3</t>
  </si>
  <si>
    <t>To verify that Job Status is changed to 'Revoked' after 'Offer Extended'</t>
  </si>
  <si>
    <t>To verify that Job Status is changed to 'Declined' after 'Offer Accepted'</t>
  </si>
  <si>
    <t>To verify that Job Status is changed to 'Revoked' after 'Offer Accepted'</t>
  </si>
  <si>
    <t>CR_4</t>
  </si>
  <si>
    <t>CRVTC_5</t>
  </si>
  <si>
    <t>CRVTC_6</t>
  </si>
  <si>
    <t>CRVTC_7</t>
  </si>
  <si>
    <t>1. Logged in with Recruiter and mark status as Offer Extended</t>
  </si>
  <si>
    <t>1. Logged in with Recruiter and mark status as Offer Accepted</t>
  </si>
  <si>
    <t>Job status should be able to change as Declined</t>
  </si>
  <si>
    <t>Job status should be able to change as Revoked</t>
  </si>
  <si>
    <t>CRVTC_8</t>
  </si>
  <si>
    <t>To verify that no change is possible after job status is 'Joined'</t>
  </si>
  <si>
    <t>1.Logged in as a Recruiter and change status as Joined</t>
  </si>
  <si>
    <t>User should not allow to change status any more, drop down should be disabled</t>
  </si>
  <si>
    <t>CRVTC_9</t>
  </si>
  <si>
    <t>To verify that Global operation Head radio button is chnaged to Hirirng Approver</t>
  </si>
  <si>
    <t>CR_8</t>
  </si>
  <si>
    <t>User should be logged as Hiring Approver</t>
  </si>
  <si>
    <t>Radion button Global Operation Head should not be visible, there should be Hirirng Approver</t>
  </si>
  <si>
    <t>1. Logged in as a Hiring Approver</t>
  </si>
  <si>
    <t>CRVTC_10</t>
  </si>
  <si>
    <t>To verify that Update candidate information page is displayed blank if selected job code offer is declined</t>
  </si>
  <si>
    <t>CR_7</t>
  </si>
  <si>
    <t>To verify that Update candidate information page is displayed blank if selected job code offer is Revoked</t>
  </si>
  <si>
    <t>To verify that new information for new candidate for old job code is saved if previous candidate's offer is Declined</t>
  </si>
  <si>
    <t>To verify that new information for new candidate for old job code is saved if previous candidate's offer is Revoked</t>
  </si>
  <si>
    <t>To verify that job request is shown all the selected candidates name</t>
  </si>
  <si>
    <t>CRVTC_11</t>
  </si>
  <si>
    <t>CRVTC_12</t>
  </si>
  <si>
    <t>CRVTC_13</t>
  </si>
  <si>
    <t>CRVTC_14</t>
  </si>
  <si>
    <t>To verify that new offer letter is generated against a job code which is declined by candidate</t>
  </si>
  <si>
    <t>To verify that new offer letter is generated against a job code which is Revoked by candidate</t>
  </si>
  <si>
    <t>CRVTC_15</t>
  </si>
  <si>
    <t>CRVTC_16</t>
  </si>
  <si>
    <t>USER should login with Recruiter</t>
  </si>
  <si>
    <t>Select the same job code from drop down</t>
  </si>
  <si>
    <t>All fields should be blank</t>
  </si>
  <si>
    <t>Logged in with Recruiter</t>
  </si>
  <si>
    <t>Selected the job code for which one record is present as decline. Then enter new candidate details</t>
  </si>
  <si>
    <t xml:space="preserve">New candidate records should be save </t>
  </si>
  <si>
    <t>1. Generate a job offer letter for second candidate against the same job code.
2. Open My Request menu, then click on View details link</t>
  </si>
  <si>
    <t xml:space="preserve">View details should shown both candidate names </t>
  </si>
  <si>
    <t>Generate second offer letter for a candidate</t>
  </si>
  <si>
    <t>offer letter should be generated</t>
  </si>
  <si>
    <t xml:space="preserve">error is thrown </t>
  </si>
  <si>
    <t>Bug Id of 1st testing</t>
  </si>
  <si>
    <t>Bug ID Regression</t>
  </si>
  <si>
    <t>Template of international offer letter</t>
  </si>
  <si>
    <t>Template of campus hire</t>
  </si>
  <si>
    <t>Salary calculation algorithm</t>
  </si>
  <si>
    <t>Items not to be tested</t>
  </si>
  <si>
    <t>Any flow of TRTS before 'Update Candidate Information' page.</t>
  </si>
  <si>
    <t>without referred are also seen</t>
  </si>
  <si>
    <t>Intern: 'Tenure Start Date' should not be less than joining date</t>
  </si>
  <si>
    <t>Internal Transfer: No mandatory message is shown for 'Employee Code' on generate offer letter page</t>
  </si>
  <si>
    <t>Internal Transfer: No 'Reason' drop down found in case of 'Declined' on generate offer letter page</t>
  </si>
  <si>
    <t>OfferLetterList: 'Designation' is not updated in offer letter</t>
  </si>
  <si>
    <t>GenerateOfferLetter: 'Notice period (current in days)' is shown as '0'</t>
  </si>
  <si>
    <t>GenerateOfferLetter: Current salary shows '0' if it leaves blank on update candidate info page</t>
  </si>
  <si>
    <t>Internal Transfer: Saved 'Facility' on generate offer letter doesn't updated for the candidate</t>
  </si>
  <si>
    <t>Internal Transfer: Old employee id doesn't show on generate offer letter page</t>
  </si>
  <si>
    <t>Internal Transfer: Country and City fields doesn't show on generate offer letter page</t>
  </si>
  <si>
    <t>Internal Transfer: 'Declined' or 'Revoked' can be selected at the time of offer letter generation</t>
  </si>
  <si>
    <t>Internal Transfer: All the 'Acceptance status' are visible at the time of offer letter generation</t>
  </si>
  <si>
    <t>Update Requirement</t>
  </si>
  <si>
    <t>Internal Transfer: Without selection of employee name data is saved and searched</t>
  </si>
  <si>
    <t>Error msg box appears when session time -out</t>
  </si>
  <si>
    <t>Amit.aswani</t>
  </si>
  <si>
    <t>Internal Transfer: 'Offer Acceptance Status' filter is not working on offer letter list page</t>
  </si>
  <si>
    <t>Internal Transfer: Report is not generated for internal transfer candidate</t>
  </si>
  <si>
    <t>Internal Transfer: Joining date doesn't save while generating offer letter</t>
  </si>
  <si>
    <t>INTERNSHIP AGREEMENT letter - Term and Termination - end on 'Time' should be 11:59 PM for the end d</t>
  </si>
  <si>
    <t>Internal Transfer: Address textbox is unavailable on generate offer letter page</t>
  </si>
  <si>
    <t>Internal Transfer: Father Name text box is unavailable on generate offer letter page</t>
  </si>
  <si>
    <t>Internal Transfer: Candidate doesn't opened in Edit mode on Generate Offer Letter page.</t>
  </si>
  <si>
    <t>Internal Transfer: 'Employee Code' doesn't show on Generate Offer Letter page</t>
  </si>
  <si>
    <t>UpdateCandidateInformation: 'Source Name' drop down doesn't open if channel source is 'Vendor'</t>
  </si>
  <si>
    <t>INTERNSHIP AGREEMENT letter - Term and Termingation - Commence on and end on dates are same</t>
  </si>
  <si>
    <t>ritu.gupta</t>
  </si>
  <si>
    <t>View Details: Offer status should appear along with all candidate names on dialog box</t>
  </si>
  <si>
    <t>Report : Employeement type should be present in Report Excel</t>
  </si>
  <si>
    <t>Report : Joining status should be present in Report Excel</t>
  </si>
  <si>
    <t>OfferLetterList: International : Fax number doesn't show on international offer letter</t>
  </si>
  <si>
    <t xml:space="preserve">View Details: Logical code is seen between two candidate name </t>
  </si>
  <si>
    <t>Report: Sorting within result grid should be on date and month combination</t>
  </si>
  <si>
    <t>Job IDs should not be visible in offer letter page which have not been updated in candidate update i</t>
  </si>
  <si>
    <t>Report: 'Offer Joining Date' filter is not working</t>
  </si>
  <si>
    <t>Report: Filter 'Offer Issue Date' is not working</t>
  </si>
  <si>
    <t>GenerateOfferLetter: Contractual Preescreening form: Auto-filled fields are blank on downloaded form</t>
  </si>
  <si>
    <t>Report: 'OfferLetterCode' column is blank for every record within Report</t>
  </si>
  <si>
    <t>Report: Non Referred candidates are shown under 'Referred Candidate Report'</t>
  </si>
  <si>
    <t>Offer letter - without generating offer letter - status is being selected as Joined, Accepted, Exten</t>
  </si>
  <si>
    <t>Candidate info - on selection of Channel source as Vendor - Source Name appears blank</t>
  </si>
  <si>
    <t>Candidate info page - when we just start writing email address, validation msg start appearing</t>
  </si>
  <si>
    <t>Report: Line HR Name doesn't appear within result grid</t>
  </si>
  <si>
    <t xml:space="preserve">Update candidate infor - in case of Declined status Reason field should be marked as mandatory with </t>
  </si>
  <si>
    <t>Update candidate info - Status field - OfferAccepted and OfferExtended should have space in between</t>
  </si>
  <si>
    <t>Offer letter word file - Salary structure calculation issue</t>
  </si>
  <si>
    <t>GenerateOfferLetter: Given employee code doesn't appear on page</t>
  </si>
  <si>
    <t>Generate offer letter - Shift timing drop-down - duplicate values appear</t>
  </si>
  <si>
    <t>Generate offer letter - in address field - full-stop should be allowed</t>
  </si>
  <si>
    <t>Update candidate info - all files are being uploaded in Resume and Fit-form upload</t>
  </si>
  <si>
    <t>Update candidate info - download pdf file - error page appears</t>
  </si>
  <si>
    <t>Update candidate info - upload 50 MB file in Fit-form and Resume browse field - 403 error appears</t>
  </si>
  <si>
    <t xml:space="preserve">Update candidate info - enter garbage values in source name field and update - it successfully gets </t>
  </si>
  <si>
    <t>Update candidate info - Browse and upload PPT file in Fit form and Resume - error page appears</t>
  </si>
  <si>
    <t>Update candidate info - there should be an option to remove added update fit-form browse buttons</t>
  </si>
  <si>
    <t>GenerateOfferLetter: Offer Letter for 'Internal Transfer' is not generated</t>
  </si>
  <si>
    <t>OfferLetterList: Compensation is not shown for International candidate</t>
  </si>
  <si>
    <t>Report: Candidate Name doesn't show in the result grid</t>
  </si>
  <si>
    <t>Report: 'Reset' button should be on Report page</t>
  </si>
  <si>
    <t>OfferLetterList: Auto-filled fields of pre-screening form for International candidate are blank</t>
  </si>
  <si>
    <t>GenerateOfferLetter: Intern Preescreening form: Auto-filled fields are blank on downloaded form</t>
  </si>
  <si>
    <t>GenerateOfferLetter: Employment Agreement form is not generated for 'Intern' category</t>
  </si>
  <si>
    <t>GenerateOfferLetter: Monthly compensation for 'Intern' doesn't update on its offer letter</t>
  </si>
  <si>
    <t>UpdateCandidateInformation: Skills are not updated as per UpdateCandidateInformation page</t>
  </si>
  <si>
    <t>UpdateCandidateInformation: Error is thrown while updating the status as 'OfferAccepted'</t>
  </si>
  <si>
    <t>GenerateOfferLetter: 'Server Error in '/MRTS' Application.' is thrown while click over Submit</t>
  </si>
  <si>
    <t>GenerateOfferLetter: Error message is thrown when large value is entered into CTC textbox</t>
  </si>
  <si>
    <t>30031, 30035</t>
  </si>
  <si>
    <t>non reffered candidates are also coming in referred report</t>
  </si>
  <si>
    <t>30104 ; doesn't show for internal transfer</t>
  </si>
  <si>
    <t>30104; doesn't show for internal transfer</t>
  </si>
  <si>
    <t>30105; doesn't show for internal transfer</t>
  </si>
  <si>
    <t>InternalTransfer: Father name and address does't displaye on Employee Agreement letter</t>
  </si>
  <si>
    <t>Report: Internal Transfer candidate name doesn't display in result grid</t>
  </si>
  <si>
    <t>UpdateCandidateInfo: A process bar should be visible during page re-direction on click</t>
  </si>
  <si>
    <t>UpdateCandidateInfo: dot and comma should allow in 'Comments' text box.</t>
  </si>
  <si>
    <t>UpdateCandidateInfo: 'HRSS Request' button doesn't appear for second candidate of same job code</t>
  </si>
  <si>
    <t>vishnu.chandel</t>
  </si>
  <si>
    <t>UpdateCandidateInformation: There should be a semi colon separation in FitForm and CAF result grid</t>
  </si>
  <si>
    <t>OfferLetterList: Multiple rows are seen for single job code within result grid</t>
  </si>
  <si>
    <t>RefferedReport: Reffered candidate doesn't show on search within this category</t>
  </si>
  <si>
    <t>Report: Relevant experiences doesn't show within proper columns</t>
  </si>
  <si>
    <t>Rajeev Singh/Priyam Vatsa</t>
  </si>
  <si>
    <t>Atithi Ganjoo</t>
  </si>
  <si>
    <t>Testing Member</t>
  </si>
  <si>
    <t>Rajeev, Priyam</t>
  </si>
  <si>
    <t>Total effort in Hours</t>
  </si>
  <si>
    <t>Sep</t>
  </si>
  <si>
    <t>Oct</t>
  </si>
  <si>
    <t>Retesting Testing 1</t>
  </si>
  <si>
    <t>Regression Testing 1</t>
  </si>
  <si>
    <t>Regression Testing 2</t>
  </si>
  <si>
    <t>Retesting 2</t>
  </si>
  <si>
    <t>Update Candidate information, Offer letter generation for various</t>
  </si>
  <si>
    <t xml:space="preserve"> employeement  types,  Reports</t>
  </si>
  <si>
    <t>Any feature of TRTS application work flow befor update candidate information</t>
  </si>
  <si>
    <t>TRTS and Offer letter build has be integrated, requirement doc is prepared.</t>
  </si>
  <si>
    <t>All test case has been executed and client is agreed upon to stop testing.</t>
  </si>
  <si>
    <t>Test suite</t>
  </si>
  <si>
    <t>TRTS-Offer Letter Integration (charge code: IND-001679)</t>
  </si>
  <si>
    <t>Retesting</t>
  </si>
  <si>
    <t>Retesting 1</t>
  </si>
  <si>
    <t xml:space="preserve">1) Clcik on Submit button of "Generate Offer Letter"
2) Observe the page  </t>
  </si>
  <si>
    <t>Verify the Export Button for Employee type "3rd Party Contracual/Internship"</t>
  </si>
  <si>
    <t>Rajeev Singh/ Priyam Vatsa</t>
  </si>
  <si>
    <t>Second build release</t>
  </si>
  <si>
    <t>build could not released</t>
  </si>
  <si>
    <t>build was released with enhancemnet later</t>
  </si>
  <si>
    <t>on leave</t>
  </si>
  <si>
    <t>leave</t>
  </si>
  <si>
    <t>Retesting and regression</t>
  </si>
  <si>
    <t>Requirement could be Incomplete/Too highlevel.</t>
  </si>
  <si>
    <t>Schedule</t>
  </si>
  <si>
    <t>Not required</t>
  </si>
  <si>
    <t>Scope of testing could be change</t>
  </si>
  <si>
    <t>Abhinav Madan</t>
  </si>
  <si>
    <t>Test Plan, Test Schedule</t>
  </si>
  <si>
    <t>Retesting 3</t>
  </si>
  <si>
    <t>Regression Testing 3</t>
  </si>
  <si>
    <t>Regression 3</t>
  </si>
  <si>
    <t>Report: InternalTransfer filter is not working for 'Offer Joining Date' range</t>
  </si>
  <si>
    <t>Verify the Submit Button for Employee type "3rd Party Contracual/Internship"</t>
  </si>
  <si>
    <t>Verify the Submit Button for Employee type "Internal transfer"</t>
  </si>
  <si>
    <t>1) Select the Employee type "Internal transfer"
2)  Fill the page "Generate Offer Letter"
3) Click on the Submit button.</t>
  </si>
  <si>
    <t>Offer letter, Employee agreement form should get generated for the employee type "Internal transfer"</t>
  </si>
  <si>
    <t>Test case</t>
  </si>
  <si>
    <t>Defect report</t>
  </si>
  <si>
    <t>defect density</t>
  </si>
  <si>
    <t>Report</t>
  </si>
  <si>
    <t>June</t>
  </si>
  <si>
    <t>Requirement id</t>
  </si>
  <si>
    <t>TestCase id</t>
  </si>
  <si>
    <t>5.3.1</t>
  </si>
  <si>
    <r>
      <t>1.1</t>
    </r>
    <r>
      <rPr>
        <b/>
        <sz val="7"/>
        <color rgb="FF000080"/>
        <rFont val="Times New Roman"/>
        <family val="1"/>
      </rPr>
      <t xml:space="preserve">      </t>
    </r>
    <r>
      <rPr>
        <b/>
        <sz val="12"/>
        <color rgb="FF000080"/>
        <rFont val="Arial"/>
        <family val="2"/>
      </rPr>
      <t>TRTS – Update Candidate Information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</si>
</sst>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409]d\-mmm\-yyyy;@"/>
    <numFmt numFmtId="165" formatCode="0.0"/>
    <numFmt numFmtId="166" formatCode="_-* #,##0_-;\-* #,##0_-;_-* &quot;-&quot;??_-;_-@_-"/>
  </numFmts>
  <fonts count="48" x14ac:knownFonts="1">
    <font>
      <sz val="11"/>
      <color theme="1"/>
      <name val="Calibri"/>
      <family val="2"/>
      <scheme val="minor"/>
    </font>
    <font>
      <b/>
      <sz val="8"/>
      <color indexed="81"/>
      <name val="Tahoma"/>
      <family val="2"/>
    </font>
    <font>
      <sz val="8"/>
      <name val="Arial"/>
      <family val="2"/>
    </font>
    <font>
      <b/>
      <sz val="8"/>
      <name val="Arial"/>
      <family val="2"/>
    </font>
    <font>
      <sz val="9"/>
      <name val="Arial"/>
      <family val="2"/>
    </font>
    <font>
      <b/>
      <sz val="9"/>
      <name val="Arial"/>
      <family val="2"/>
    </font>
    <font>
      <b/>
      <sz val="8"/>
      <color indexed="8"/>
      <name val="Arial"/>
      <family val="2"/>
    </font>
    <font>
      <sz val="8"/>
      <color indexed="8"/>
      <name val="Arial"/>
      <family val="2"/>
    </font>
    <font>
      <sz val="9"/>
      <color indexed="8"/>
      <name val="Arial"/>
      <family val="2"/>
    </font>
    <font>
      <b/>
      <sz val="11"/>
      <color indexed="8"/>
      <name val="Arial"/>
      <family val="2"/>
    </font>
    <font>
      <sz val="8"/>
      <name val="Calibri"/>
      <family val="2"/>
    </font>
    <font>
      <sz val="8"/>
      <name val="Verdana"/>
      <family val="2"/>
    </font>
    <font>
      <b/>
      <sz val="8"/>
      <name val="Verdana"/>
      <family val="2"/>
    </font>
    <font>
      <sz val="10"/>
      <name val="Arial"/>
      <family val="2"/>
    </font>
    <font>
      <sz val="8"/>
      <color indexed="81"/>
      <name val="Tahoma"/>
      <family val="2"/>
    </font>
    <font>
      <i/>
      <sz val="9"/>
      <name val="Arial"/>
      <family val="2"/>
    </font>
    <font>
      <b/>
      <sz val="9"/>
      <name val="Verdana"/>
      <family val="2"/>
    </font>
    <font>
      <sz val="9"/>
      <name val="Verdana"/>
      <family val="2"/>
    </font>
    <font>
      <b/>
      <sz val="10"/>
      <name val="Arial"/>
      <family val="2"/>
    </font>
    <font>
      <b/>
      <sz val="11"/>
      <name val="Arial"/>
      <family val="2"/>
    </font>
    <font>
      <sz val="8"/>
      <color indexed="8"/>
      <name val="Verdana"/>
      <family val="2"/>
    </font>
    <font>
      <b/>
      <sz val="8"/>
      <color indexed="8"/>
      <name val="Verdana"/>
      <family val="2"/>
    </font>
    <font>
      <b/>
      <sz val="11"/>
      <color theme="1"/>
      <name val="Calibri"/>
      <family val="2"/>
      <scheme val="minor"/>
    </font>
    <font>
      <sz val="10"/>
      <color theme="1"/>
      <name val="Arial"/>
      <family val="2"/>
    </font>
    <font>
      <sz val="9"/>
      <color theme="2" tint="-0.499984740745262"/>
      <name val="Calibri"/>
      <family val="2"/>
      <scheme val="minor"/>
    </font>
    <font>
      <sz val="9"/>
      <color theme="1"/>
      <name val="Calibri"/>
      <family val="2"/>
      <scheme val="minor"/>
    </font>
    <font>
      <b/>
      <sz val="9"/>
      <color theme="0"/>
      <name val="Calibri"/>
      <family val="2"/>
      <scheme val="minor"/>
    </font>
    <font>
      <b/>
      <sz val="9"/>
      <color theme="1"/>
      <name val="Arial"/>
      <family val="2"/>
    </font>
    <font>
      <i/>
      <sz val="9"/>
      <color theme="2" tint="-0.499984740745262"/>
      <name val="Arial"/>
      <family val="2"/>
    </font>
    <font>
      <sz val="9"/>
      <color theme="2" tint="-0.499984740745262"/>
      <name val="Arial"/>
      <family val="2"/>
    </font>
    <font>
      <sz val="10"/>
      <color rgb="FF000000"/>
      <name val="Arial"/>
      <family val="2"/>
    </font>
    <font>
      <b/>
      <sz val="10"/>
      <color theme="1"/>
      <name val="Arial"/>
      <family val="2"/>
    </font>
    <font>
      <sz val="11"/>
      <name val="Calibri"/>
      <family val="2"/>
      <scheme val="minor"/>
    </font>
    <font>
      <sz val="9"/>
      <color theme="1"/>
      <name val="Arial"/>
      <family val="2"/>
    </font>
    <font>
      <sz val="8"/>
      <color theme="1"/>
      <name val="Verdana"/>
      <family val="2"/>
    </font>
    <font>
      <b/>
      <sz val="11"/>
      <color theme="0"/>
      <name val="Arial"/>
      <family val="2"/>
    </font>
    <font>
      <b/>
      <sz val="9"/>
      <color theme="0"/>
      <name val="Arial"/>
      <family val="2"/>
    </font>
    <font>
      <sz val="8"/>
      <color rgb="FF000000"/>
      <name val="Arial"/>
      <family val="2"/>
    </font>
    <font>
      <sz val="8"/>
      <color rgb="FFFF0000"/>
      <name val="Arial"/>
      <family val="2"/>
    </font>
    <font>
      <b/>
      <sz val="8"/>
      <color theme="1"/>
      <name val="Calibri"/>
      <family val="2"/>
      <scheme val="minor"/>
    </font>
    <font>
      <sz val="10"/>
      <color rgb="FF1F4E79"/>
      <name val="Arial"/>
      <family val="2"/>
    </font>
    <font>
      <sz val="7"/>
      <color rgb="FF1F4E79"/>
      <name val="Times New Roman"/>
      <family val="1"/>
    </font>
    <font>
      <b/>
      <sz val="12"/>
      <name val="Arial"/>
      <family val="2"/>
    </font>
    <font>
      <b/>
      <sz val="11"/>
      <color theme="0"/>
      <name val="Calibri"/>
      <family val="2"/>
      <scheme val="minor"/>
    </font>
    <font>
      <sz val="11"/>
      <color theme="0"/>
      <name val="Calibri"/>
      <family val="2"/>
      <scheme val="minor"/>
    </font>
    <font>
      <b/>
      <sz val="8"/>
      <color theme="1"/>
      <name val="Arial"/>
      <family val="2"/>
    </font>
    <font>
      <b/>
      <sz val="12"/>
      <color rgb="FF000080"/>
      <name val="Arial"/>
      <family val="2"/>
    </font>
    <font>
      <b/>
      <sz val="7"/>
      <color rgb="FF000080"/>
      <name val="Times New Roman"/>
      <family val="1"/>
    </font>
  </fonts>
  <fills count="23">
    <fill>
      <patternFill patternType="none"/>
    </fill>
    <fill>
      <patternFill patternType="gray125"/>
    </fill>
    <fill>
      <patternFill patternType="solid">
        <fgColor indexed="9"/>
        <bgColor indexed="64"/>
      </patternFill>
    </fill>
    <fill>
      <patternFill patternType="solid">
        <fgColor indexed="55"/>
        <bgColor indexed="64"/>
      </patternFill>
    </fill>
    <fill>
      <patternFill patternType="solid">
        <fgColor indexed="22"/>
        <bgColor indexed="64"/>
      </patternFill>
    </fill>
    <fill>
      <patternFill patternType="solid">
        <fgColor indexed="8"/>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0000"/>
        <bgColor indexed="64"/>
      </patternFill>
    </fill>
    <fill>
      <patternFill patternType="solid">
        <fgColor theme="1"/>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theme="1"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002060"/>
        <bgColor indexed="64"/>
      </patternFill>
    </fill>
    <fill>
      <patternFill patternType="solid">
        <fgColor theme="1" tint="4.9989318521683403E-2"/>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top/>
      <bottom/>
      <diagonal/>
    </border>
    <border>
      <left/>
      <right style="thin">
        <color indexed="64"/>
      </right>
      <top/>
      <bottom style="medium">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indexed="64"/>
      </left>
      <right/>
      <top/>
      <bottom/>
      <diagonal/>
    </border>
    <border>
      <left/>
      <right style="thin">
        <color indexed="64"/>
      </right>
      <top/>
      <bottom/>
      <diagonal/>
    </border>
  </borders>
  <cellStyleXfs count="7">
    <xf numFmtId="0" fontId="0" fillId="0" borderId="0"/>
    <xf numFmtId="43"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cellStyleXfs>
  <cellXfs count="413">
    <xf numFmtId="0" fontId="0" fillId="0" borderId="0" xfId="0"/>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8" fillId="2" borderId="0" xfId="0" applyFont="1" applyFill="1" applyAlignment="1">
      <alignment vertical="center"/>
    </xf>
    <xf numFmtId="0" fontId="8" fillId="2" borderId="0" xfId="0" applyFont="1" applyFill="1"/>
    <xf numFmtId="0" fontId="8" fillId="2" borderId="1" xfId="0" applyFont="1" applyFill="1" applyBorder="1" applyAlignment="1">
      <alignment horizontal="center"/>
    </xf>
    <xf numFmtId="0" fontId="8" fillId="0" borderId="1" xfId="0" applyFont="1" applyBorder="1" applyAlignment="1">
      <alignment horizontal="center"/>
    </xf>
    <xf numFmtId="0" fontId="8" fillId="2" borderId="1" xfId="0" applyFont="1" applyFill="1" applyBorder="1" applyAlignment="1">
      <alignment horizontal="right"/>
    </xf>
    <xf numFmtId="0" fontId="8" fillId="2" borderId="0" xfId="0" applyFont="1" applyFill="1" applyBorder="1"/>
    <xf numFmtId="164" fontId="8" fillId="2" borderId="1" xfId="0" applyNumberFormat="1" applyFont="1" applyFill="1" applyBorder="1"/>
    <xf numFmtId="0" fontId="8" fillId="2" borderId="1" xfId="0" applyFont="1" applyFill="1" applyBorder="1"/>
    <xf numFmtId="9" fontId="8" fillId="2" borderId="1" xfId="0" applyNumberFormat="1" applyFont="1" applyFill="1" applyBorder="1"/>
    <xf numFmtId="0" fontId="4" fillId="2" borderId="0" xfId="0" applyFont="1" applyFill="1" applyAlignment="1">
      <alignment vertical="center"/>
    </xf>
    <xf numFmtId="9" fontId="2" fillId="2" borderId="1" xfId="0" applyNumberFormat="1" applyFont="1" applyFill="1" applyBorder="1" applyAlignment="1">
      <alignment horizontal="right" vertical="center"/>
    </xf>
    <xf numFmtId="0" fontId="8" fillId="2" borderId="0" xfId="0" applyFont="1" applyFill="1" applyAlignment="1">
      <alignment horizontal="center" vertical="center"/>
    </xf>
    <xf numFmtId="0" fontId="6" fillId="3" borderId="1" xfId="0" applyFont="1" applyFill="1" applyBorder="1" applyAlignment="1">
      <alignment horizontal="left" vertical="center"/>
    </xf>
    <xf numFmtId="0" fontId="3" fillId="3" borderId="1" xfId="0" applyFont="1" applyFill="1" applyBorder="1" applyAlignment="1">
      <alignment horizontal="left" vertical="center"/>
    </xf>
    <xf numFmtId="0" fontId="3" fillId="3" borderId="1" xfId="0" applyFont="1" applyFill="1" applyBorder="1" applyAlignment="1">
      <alignment horizontal="center" vertical="center" wrapText="1"/>
    </xf>
    <xf numFmtId="0" fontId="8" fillId="5" borderId="0" xfId="0" applyFont="1" applyFill="1" applyAlignment="1">
      <alignment vertical="center"/>
    </xf>
    <xf numFmtId="0" fontId="4" fillId="2" borderId="0" xfId="0" applyFont="1" applyFill="1" applyBorder="1" applyAlignment="1">
      <alignment vertical="center"/>
    </xf>
    <xf numFmtId="0" fontId="8" fillId="5" borderId="0" xfId="0" applyFont="1" applyFill="1" applyAlignment="1">
      <alignment horizontal="center" vertical="center"/>
    </xf>
    <xf numFmtId="0" fontId="2" fillId="2" borderId="1" xfId="0" applyFont="1" applyFill="1" applyBorder="1"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horizontal="left" vertical="top" wrapText="1"/>
    </xf>
    <xf numFmtId="0" fontId="23" fillId="0" borderId="1" xfId="0" applyFont="1" applyBorder="1" applyAlignment="1">
      <alignment horizontal="left" vertical="top" wrapText="1"/>
    </xf>
    <xf numFmtId="0" fontId="2" fillId="6" borderId="0" xfId="0" applyFont="1" applyFill="1" applyAlignment="1">
      <alignment vertical="center"/>
    </xf>
    <xf numFmtId="0" fontId="11" fillId="2" borderId="1" xfId="0" applyFont="1" applyFill="1" applyBorder="1" applyAlignment="1">
      <alignment horizontal="left" vertical="top" wrapText="1"/>
    </xf>
    <xf numFmtId="0" fontId="11" fillId="2"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wrapText="1"/>
    </xf>
    <xf numFmtId="9" fontId="2" fillId="2" borderId="3" xfId="0" applyNumberFormat="1" applyFont="1" applyFill="1" applyBorder="1" applyAlignment="1">
      <alignment horizontal="right" vertical="center" wrapText="1"/>
    </xf>
    <xf numFmtId="0" fontId="8" fillId="6" borderId="0" xfId="0" applyFont="1" applyFill="1" applyAlignment="1">
      <alignment vertical="center"/>
    </xf>
    <xf numFmtId="0" fontId="8" fillId="6" borderId="0" xfId="0" applyFont="1" applyFill="1" applyAlignment="1">
      <alignment horizontal="center" vertical="center"/>
    </xf>
    <xf numFmtId="49" fontId="4" fillId="0" borderId="1" xfId="6" applyNumberFormat="1" applyFont="1" applyBorder="1" applyAlignment="1" applyProtection="1">
      <alignment horizontal="left" vertical="top" wrapText="1"/>
      <protection locked="0"/>
    </xf>
    <xf numFmtId="14" fontId="24" fillId="2" borderId="1" xfId="2" applyNumberFormat="1" applyFont="1" applyFill="1" applyBorder="1" applyAlignment="1" applyProtection="1">
      <alignment horizontal="left" vertical="top"/>
      <protection locked="0"/>
    </xf>
    <xf numFmtId="0" fontId="4" fillId="7" borderId="1" xfId="2" applyFont="1" applyFill="1" applyBorder="1" applyAlignment="1" applyProtection="1">
      <alignment horizontal="left" vertical="top"/>
    </xf>
    <xf numFmtId="165" fontId="4" fillId="7" borderId="1" xfId="2" applyNumberFormat="1" applyFont="1" applyFill="1" applyBorder="1" applyAlignment="1" applyProtection="1">
      <alignment horizontal="left" vertical="top"/>
    </xf>
    <xf numFmtId="165" fontId="4" fillId="7" borderId="1" xfId="2" applyNumberFormat="1" applyFont="1" applyFill="1" applyBorder="1" applyAlignment="1" applyProtection="1">
      <alignment horizontal="left" vertical="top" wrapText="1"/>
    </xf>
    <xf numFmtId="0" fontId="4" fillId="2" borderId="1" xfId="6" applyFont="1" applyFill="1" applyBorder="1" applyAlignment="1" applyProtection="1">
      <alignment horizontal="left" vertical="top"/>
    </xf>
    <xf numFmtId="165" fontId="4" fillId="8" borderId="1" xfId="5" applyNumberFormat="1" applyFont="1" applyFill="1" applyBorder="1" applyAlignment="1" applyProtection="1">
      <alignment horizontal="left" vertical="top"/>
    </xf>
    <xf numFmtId="0" fontId="4" fillId="2" borderId="1" xfId="6" applyFont="1" applyFill="1" applyBorder="1" applyAlignment="1" applyProtection="1">
      <alignment horizontal="left" vertical="top"/>
      <protection locked="0"/>
    </xf>
    <xf numFmtId="0" fontId="25" fillId="0" borderId="1" xfId="0" applyFont="1" applyBorder="1" applyAlignment="1" applyProtection="1">
      <alignment horizontal="left" vertical="top"/>
    </xf>
    <xf numFmtId="0" fontId="26" fillId="9" borderId="1" xfId="0" applyFont="1" applyFill="1" applyBorder="1" applyAlignment="1">
      <alignment horizontal="left" vertical="top" wrapText="1"/>
    </xf>
    <xf numFmtId="0" fontId="27" fillId="0" borderId="1" xfId="0" applyFont="1" applyBorder="1" applyAlignment="1">
      <alignment horizontal="left" vertical="top" wrapText="1"/>
    </xf>
    <xf numFmtId="0" fontId="25" fillId="0" borderId="1" xfId="0" applyFont="1" applyBorder="1" applyAlignment="1">
      <alignment horizontal="left" vertical="top"/>
    </xf>
    <xf numFmtId="0" fontId="28" fillId="0" borderId="1" xfId="6" applyFont="1" applyBorder="1" applyAlignment="1" applyProtection="1">
      <alignment horizontal="left" vertical="top"/>
      <protection locked="0"/>
    </xf>
    <xf numFmtId="0" fontId="28" fillId="0" borderId="3" xfId="6" applyFont="1" applyBorder="1" applyAlignment="1" applyProtection="1">
      <alignment horizontal="left" vertical="top" wrapText="1"/>
      <protection locked="0"/>
    </xf>
    <xf numFmtId="0" fontId="15" fillId="0" borderId="1" xfId="6" applyFont="1" applyBorder="1" applyAlignment="1" applyProtection="1">
      <alignment horizontal="left" vertical="top"/>
      <protection locked="0"/>
    </xf>
    <xf numFmtId="0" fontId="4" fillId="0" borderId="1" xfId="6" applyFont="1" applyBorder="1" applyAlignment="1" applyProtection="1">
      <alignment horizontal="left" vertical="top"/>
      <protection locked="0"/>
    </xf>
    <xf numFmtId="15" fontId="4" fillId="0" borderId="1" xfId="6" applyNumberFormat="1" applyFont="1" applyBorder="1" applyAlignment="1" applyProtection="1">
      <alignment horizontal="left" vertical="top"/>
      <protection locked="0"/>
    </xf>
    <xf numFmtId="0" fontId="4" fillId="0" borderId="2" xfId="6" applyFont="1" applyFill="1" applyBorder="1" applyAlignment="1" applyProtection="1">
      <alignment horizontal="left" vertical="top" wrapText="1"/>
      <protection locked="0"/>
    </xf>
    <xf numFmtId="0" fontId="4" fillId="0" borderId="2" xfId="6" applyFont="1" applyFill="1" applyBorder="1" applyAlignment="1" applyProtection="1">
      <alignment horizontal="left" vertical="top"/>
      <protection locked="0"/>
    </xf>
    <xf numFmtId="0" fontId="4" fillId="0" borderId="4" xfId="6" applyFont="1" applyBorder="1" applyAlignment="1" applyProtection="1">
      <alignment horizontal="left" vertical="top"/>
      <protection locked="0"/>
    </xf>
    <xf numFmtId="15" fontId="4" fillId="0" borderId="1" xfId="6" applyNumberFormat="1" applyFont="1" applyFill="1" applyBorder="1" applyAlignment="1" applyProtection="1">
      <alignment horizontal="left" vertical="top"/>
      <protection locked="0"/>
    </xf>
    <xf numFmtId="0" fontId="4" fillId="0" borderId="1" xfId="6" applyFont="1" applyFill="1" applyBorder="1" applyAlignment="1" applyProtection="1">
      <alignment horizontal="left" vertical="top"/>
      <protection locked="0"/>
    </xf>
    <xf numFmtId="0" fontId="4" fillId="0" borderId="1" xfId="6" applyFont="1" applyBorder="1" applyAlignment="1" applyProtection="1">
      <alignment horizontal="left" vertical="top" wrapText="1"/>
      <protection locked="0"/>
    </xf>
    <xf numFmtId="0" fontId="4" fillId="0" borderId="1" xfId="6" applyFont="1" applyFill="1" applyBorder="1" applyAlignment="1" applyProtection="1">
      <alignment horizontal="left" vertical="top" wrapText="1"/>
      <protection locked="0"/>
    </xf>
    <xf numFmtId="0" fontId="27" fillId="0" borderId="1" xfId="0" applyFont="1" applyBorder="1" applyAlignment="1"/>
    <xf numFmtId="9" fontId="4" fillId="6" borderId="1" xfId="0" applyNumberFormat="1" applyFont="1" applyFill="1" applyBorder="1" applyAlignment="1">
      <alignment horizontal="center" vertical="center"/>
    </xf>
    <xf numFmtId="1" fontId="4" fillId="7" borderId="1" xfId="2" applyNumberFormat="1" applyFont="1" applyFill="1" applyBorder="1" applyAlignment="1" applyProtection="1">
      <alignment horizontal="left" vertical="top"/>
    </xf>
    <xf numFmtId="0" fontId="5" fillId="6" borderId="1" xfId="5" applyFont="1" applyFill="1" applyBorder="1" applyAlignment="1" applyProtection="1">
      <alignment horizontal="left" vertical="top" wrapText="1"/>
    </xf>
    <xf numFmtId="0" fontId="4" fillId="6" borderId="0" xfId="0" applyFont="1" applyFill="1" applyAlignment="1">
      <alignment vertical="center"/>
    </xf>
    <xf numFmtId="0" fontId="8" fillId="10" borderId="0" xfId="0" applyFont="1" applyFill="1" applyAlignment="1">
      <alignment vertical="center"/>
    </xf>
    <xf numFmtId="0" fontId="5" fillId="3" borderId="5" xfId="0" applyFont="1" applyFill="1" applyBorder="1" applyAlignment="1">
      <alignment horizontal="center" vertical="center"/>
    </xf>
    <xf numFmtId="166" fontId="18" fillId="0" borderId="6" xfId="1" applyNumberFormat="1" applyFont="1" applyBorder="1" applyAlignment="1">
      <alignment horizontal="left" vertical="top"/>
    </xf>
    <xf numFmtId="0" fontId="13" fillId="0" borderId="1" xfId="1" applyNumberFormat="1" applyBorder="1" applyAlignment="1">
      <alignment horizontal="left"/>
    </xf>
    <xf numFmtId="166" fontId="13" fillId="6" borderId="1" xfId="1" applyNumberFormat="1" applyFont="1" applyFill="1" applyBorder="1"/>
    <xf numFmtId="0" fontId="8" fillId="2" borderId="6" xfId="0" applyFont="1" applyFill="1" applyBorder="1" applyAlignment="1">
      <alignment horizontal="center"/>
    </xf>
    <xf numFmtId="0" fontId="3" fillId="11" borderId="3" xfId="2" applyFont="1" applyFill="1" applyBorder="1" applyAlignment="1" applyProtection="1">
      <alignment horizontal="left" vertical="top" wrapText="1"/>
    </xf>
    <xf numFmtId="0" fontId="3" fillId="11" borderId="1" xfId="2" applyFont="1" applyFill="1" applyBorder="1" applyAlignment="1" applyProtection="1">
      <alignment horizontal="left" vertical="top" wrapText="1"/>
    </xf>
    <xf numFmtId="0" fontId="5" fillId="11" borderId="1" xfId="5" applyFont="1" applyFill="1" applyBorder="1" applyAlignment="1" applyProtection="1">
      <alignment horizontal="left" vertical="top" wrapText="1"/>
    </xf>
    <xf numFmtId="166" fontId="18" fillId="0" borderId="0" xfId="1" applyNumberFormat="1" applyFont="1" applyBorder="1" applyAlignment="1">
      <alignment horizontal="left" vertical="top"/>
    </xf>
    <xf numFmtId="0" fontId="13" fillId="0" borderId="0" xfId="1" applyNumberFormat="1" applyBorder="1" applyAlignment="1">
      <alignment horizontal="left"/>
    </xf>
    <xf numFmtId="166" fontId="13" fillId="0" borderId="0" xfId="1" applyNumberFormat="1" applyFont="1" applyBorder="1"/>
    <xf numFmtId="166" fontId="13" fillId="6" borderId="0" xfId="1" applyNumberFormat="1" applyFont="1" applyFill="1" applyBorder="1"/>
    <xf numFmtId="0" fontId="16" fillId="11" borderId="7" xfId="0" applyFont="1" applyFill="1" applyBorder="1"/>
    <xf numFmtId="0" fontId="16" fillId="11" borderId="8" xfId="0" applyFont="1" applyFill="1" applyBorder="1"/>
    <xf numFmtId="0" fontId="16" fillId="11" borderId="9" xfId="0" applyFont="1" applyFill="1" applyBorder="1"/>
    <xf numFmtId="0" fontId="5" fillId="11" borderId="3" xfId="5" applyFont="1" applyFill="1" applyBorder="1" applyAlignment="1" applyProtection="1">
      <alignment horizontal="left" vertical="top" wrapText="1"/>
    </xf>
    <xf numFmtId="0" fontId="5" fillId="11" borderId="1" xfId="5" applyFont="1" applyFill="1" applyBorder="1" applyAlignment="1" applyProtection="1">
      <alignment horizontal="center" vertical="top" wrapText="1"/>
    </xf>
    <xf numFmtId="0" fontId="5" fillId="11" borderId="10" xfId="6" applyFont="1" applyFill="1" applyBorder="1" applyAlignment="1" applyProtection="1">
      <alignment horizontal="left" vertical="top" wrapText="1"/>
    </xf>
    <xf numFmtId="0" fontId="5" fillId="11" borderId="2" xfId="6" applyFont="1" applyFill="1" applyBorder="1" applyAlignment="1" applyProtection="1">
      <alignment horizontal="left" vertical="top" wrapText="1"/>
    </xf>
    <xf numFmtId="0" fontId="5" fillId="11" borderId="1" xfId="6" applyFont="1" applyFill="1" applyBorder="1" applyAlignment="1" applyProtection="1">
      <alignment horizontal="left" vertical="top" wrapText="1"/>
    </xf>
    <xf numFmtId="0" fontId="8" fillId="2" borderId="11" xfId="0" applyFont="1" applyFill="1" applyBorder="1" applyAlignment="1">
      <alignment horizontal="center"/>
    </xf>
    <xf numFmtId="0" fontId="29" fillId="2" borderId="2" xfId="5" applyFont="1" applyFill="1" applyBorder="1" applyAlignment="1" applyProtection="1">
      <alignment horizontal="left" vertical="top"/>
      <protection locked="0"/>
    </xf>
    <xf numFmtId="165" fontId="4" fillId="8" borderId="2" xfId="5" applyNumberFormat="1" applyFont="1" applyFill="1" applyBorder="1" applyAlignment="1" applyProtection="1">
      <alignment horizontal="left" vertical="top"/>
    </xf>
    <xf numFmtId="0" fontId="4" fillId="2" borderId="2" xfId="6" applyFont="1" applyFill="1" applyBorder="1" applyAlignment="1" applyProtection="1">
      <alignment horizontal="left" vertical="top"/>
      <protection locked="0"/>
    </xf>
    <xf numFmtId="0" fontId="6" fillId="11" borderId="12" xfId="0" applyFont="1" applyFill="1" applyBorder="1" applyAlignment="1">
      <alignment horizontal="center" vertical="center" wrapText="1"/>
    </xf>
    <xf numFmtId="0" fontId="6" fillId="11" borderId="13" xfId="0" applyFont="1" applyFill="1" applyBorder="1" applyAlignment="1">
      <alignment horizontal="center" vertical="center"/>
    </xf>
    <xf numFmtId="0" fontId="5" fillId="11" borderId="13" xfId="5" applyFont="1" applyFill="1" applyBorder="1" applyAlignment="1" applyProtection="1">
      <alignment horizontal="left" vertical="top" wrapText="1"/>
    </xf>
    <xf numFmtId="0" fontId="16" fillId="11" borderId="8" xfId="0" applyFont="1" applyFill="1" applyBorder="1" applyAlignment="1">
      <alignment horizontal="center"/>
    </xf>
    <xf numFmtId="0" fontId="16" fillId="11" borderId="12" xfId="0" applyFont="1" applyFill="1" applyBorder="1"/>
    <xf numFmtId="0" fontId="16" fillId="11" borderId="13" xfId="0" applyFont="1" applyFill="1" applyBorder="1"/>
    <xf numFmtId="0" fontId="16" fillId="11" borderId="13" xfId="0" applyFont="1" applyFill="1" applyBorder="1" applyAlignment="1">
      <alignment horizontal="center"/>
    </xf>
    <xf numFmtId="0" fontId="0" fillId="0" borderId="0" xfId="0" applyBorder="1"/>
    <xf numFmtId="0" fontId="30" fillId="0" borderId="6" xfId="0" applyFont="1" applyBorder="1" applyAlignment="1">
      <alignment horizontal="left" vertical="top" wrapText="1"/>
    </xf>
    <xf numFmtId="0" fontId="30" fillId="0" borderId="11" xfId="0" applyFont="1" applyBorder="1" applyAlignment="1">
      <alignment horizontal="left" vertical="top" wrapText="1"/>
    </xf>
    <xf numFmtId="0" fontId="31" fillId="11" borderId="12" xfId="0" applyFont="1" applyFill="1" applyBorder="1" applyAlignment="1">
      <alignment horizontal="center" vertical="top" wrapText="1"/>
    </xf>
    <xf numFmtId="0" fontId="31" fillId="11" borderId="13" xfId="0" applyFont="1" applyFill="1" applyBorder="1" applyAlignment="1">
      <alignment horizontal="center" vertical="top" wrapText="1"/>
    </xf>
    <xf numFmtId="0" fontId="0" fillId="0" borderId="13" xfId="0" applyBorder="1"/>
    <xf numFmtId="0" fontId="32" fillId="12" borderId="12" xfId="0" applyFont="1" applyFill="1" applyBorder="1"/>
    <xf numFmtId="0" fontId="32" fillId="12" borderId="13" xfId="0" applyFont="1" applyFill="1" applyBorder="1"/>
    <xf numFmtId="9" fontId="4" fillId="6" borderId="4" xfId="0" applyNumberFormat="1" applyFont="1" applyFill="1" applyBorder="1" applyAlignment="1">
      <alignment horizontal="center" vertical="center"/>
    </xf>
    <xf numFmtId="0" fontId="16" fillId="4" borderId="14" xfId="2" applyFont="1" applyFill="1" applyBorder="1" applyAlignment="1">
      <alignment horizontal="left" vertical="top" wrapText="1"/>
    </xf>
    <xf numFmtId="0" fontId="16" fillId="4" borderId="15" xfId="2" applyFont="1" applyFill="1" applyBorder="1" applyAlignment="1">
      <alignment horizontal="left" vertical="top" wrapText="1"/>
    </xf>
    <xf numFmtId="0" fontId="0" fillId="0" borderId="0" xfId="0" applyAlignment="1">
      <alignment horizontal="left" vertical="top"/>
    </xf>
    <xf numFmtId="0" fontId="5" fillId="3" borderId="2" xfId="0" applyFont="1" applyFill="1" applyBorder="1" applyAlignment="1">
      <alignment horizontal="center" vertical="center"/>
    </xf>
    <xf numFmtId="0" fontId="5" fillId="3" borderId="16" xfId="0" applyFont="1" applyFill="1" applyBorder="1" applyAlignment="1">
      <alignment vertical="center"/>
    </xf>
    <xf numFmtId="0" fontId="5" fillId="3" borderId="17" xfId="0" applyFont="1" applyFill="1" applyBorder="1" applyAlignment="1">
      <alignment vertical="center"/>
    </xf>
    <xf numFmtId="0" fontId="5" fillId="3" borderId="18" xfId="0" applyFont="1" applyFill="1" applyBorder="1" applyAlignment="1">
      <alignment horizontal="center" vertical="center"/>
    </xf>
    <xf numFmtId="0" fontId="5" fillId="4" borderId="19" xfId="0" applyFont="1" applyFill="1" applyBorder="1" applyAlignment="1">
      <alignment horizontal="center" vertical="center"/>
    </xf>
    <xf numFmtId="0" fontId="4" fillId="6" borderId="20" xfId="0" applyFont="1" applyFill="1" applyBorder="1" applyAlignment="1">
      <alignment horizontal="center" vertical="center"/>
    </xf>
    <xf numFmtId="0" fontId="5" fillId="3" borderId="18" xfId="0" applyFont="1" applyFill="1" applyBorder="1" applyAlignment="1">
      <alignment horizontal="left" vertical="center"/>
    </xf>
    <xf numFmtId="0" fontId="5" fillId="3" borderId="19" xfId="0" applyFont="1" applyFill="1" applyBorder="1" applyAlignment="1">
      <alignment horizontal="left" vertical="center"/>
    </xf>
    <xf numFmtId="0" fontId="4" fillId="2" borderId="20" xfId="0" applyFont="1" applyFill="1" applyBorder="1" applyAlignment="1">
      <alignment horizontal="left" vertical="center"/>
    </xf>
    <xf numFmtId="0" fontId="4" fillId="2" borderId="21" xfId="0" applyFont="1" applyFill="1" applyBorder="1" applyAlignment="1">
      <alignment horizontal="left" vertical="center"/>
    </xf>
    <xf numFmtId="49" fontId="4" fillId="2" borderId="0" xfId="6" applyNumberFormat="1" applyFont="1" applyFill="1" applyBorder="1" applyAlignment="1" applyProtection="1">
      <alignment horizontal="left" vertical="top" wrapText="1"/>
      <protection locked="0"/>
    </xf>
    <xf numFmtId="14" fontId="17" fillId="0" borderId="1" xfId="0" applyNumberFormat="1" applyFont="1" applyBorder="1" applyAlignment="1">
      <alignment horizontal="center"/>
    </xf>
    <xf numFmtId="0" fontId="17" fillId="0" borderId="1" xfId="0" applyNumberFormat="1" applyFont="1" applyBorder="1" applyAlignment="1">
      <alignment horizontal="center" wrapText="1"/>
    </xf>
    <xf numFmtId="0" fontId="17" fillId="0" borderId="1" xfId="0" applyNumberFormat="1" applyFont="1" applyBorder="1" applyAlignment="1">
      <alignment horizontal="center"/>
    </xf>
    <xf numFmtId="0" fontId="17" fillId="0" borderId="1" xfId="0" quotePrefix="1" applyNumberFormat="1" applyFont="1" applyBorder="1" applyAlignment="1">
      <alignment horizontal="center" wrapText="1"/>
    </xf>
    <xf numFmtId="0" fontId="30" fillId="0" borderId="22" xfId="0" applyFont="1" applyBorder="1" applyAlignment="1">
      <alignment horizontal="left" vertical="top" wrapText="1"/>
    </xf>
    <xf numFmtId="0" fontId="23" fillId="0" borderId="23" xfId="0" applyFont="1" applyBorder="1" applyAlignment="1">
      <alignment horizontal="center" vertical="top" wrapText="1"/>
    </xf>
    <xf numFmtId="0" fontId="23" fillId="0" borderId="0" xfId="0" applyFont="1" applyBorder="1" applyAlignment="1">
      <alignment horizontal="center" vertical="top" wrapText="1"/>
    </xf>
    <xf numFmtId="0" fontId="5" fillId="11" borderId="13" xfId="2" applyFont="1" applyFill="1" applyBorder="1" applyAlignment="1" applyProtection="1">
      <alignment horizontal="left" vertical="top" wrapText="1"/>
    </xf>
    <xf numFmtId="0" fontId="0" fillId="0" borderId="0" xfId="0"/>
    <xf numFmtId="0" fontId="0" fillId="0" borderId="24" xfId="0" applyBorder="1" applyAlignment="1"/>
    <xf numFmtId="0" fontId="17" fillId="2" borderId="1" xfId="0" applyFont="1" applyFill="1" applyBorder="1" applyAlignment="1">
      <alignment vertical="center"/>
    </xf>
    <xf numFmtId="0" fontId="16" fillId="11" borderId="11" xfId="0" applyFont="1" applyFill="1" applyBorder="1"/>
    <xf numFmtId="0" fontId="16" fillId="11" borderId="2" xfId="0" applyFont="1" applyFill="1" applyBorder="1"/>
    <xf numFmtId="0" fontId="16" fillId="11" borderId="2" xfId="0" applyFont="1" applyFill="1" applyBorder="1" applyAlignment="1">
      <alignment horizontal="center"/>
    </xf>
    <xf numFmtId="166" fontId="13" fillId="13" borderId="1" xfId="1" applyNumberFormat="1" applyFont="1" applyFill="1" applyBorder="1"/>
    <xf numFmtId="0" fontId="13" fillId="0" borderId="1" xfId="1" applyNumberFormat="1" applyBorder="1" applyAlignment="1">
      <alignment horizontal="center" vertical="center"/>
    </xf>
    <xf numFmtId="0" fontId="33" fillId="2" borderId="2" xfId="5" applyFont="1" applyFill="1" applyBorder="1" applyAlignment="1" applyProtection="1">
      <alignment horizontal="center" vertical="center"/>
      <protection locked="0"/>
    </xf>
    <xf numFmtId="0" fontId="21" fillId="3" borderId="1" xfId="0" applyFont="1" applyFill="1" applyBorder="1" applyAlignment="1">
      <alignment horizontal="left" vertical="top"/>
    </xf>
    <xf numFmtId="0" fontId="12" fillId="3" borderId="1" xfId="0" applyFont="1" applyFill="1" applyBorder="1" applyAlignment="1">
      <alignment horizontal="center" vertical="top"/>
    </xf>
    <xf numFmtId="0" fontId="11" fillId="3" borderId="1" xfId="0" applyFont="1" applyFill="1" applyBorder="1" applyAlignment="1">
      <alignment horizontal="left" vertical="top"/>
    </xf>
    <xf numFmtId="0" fontId="12" fillId="4" borderId="1" xfId="0" applyFont="1" applyFill="1" applyBorder="1" applyAlignment="1">
      <alignment horizontal="center" vertical="top"/>
    </xf>
    <xf numFmtId="0" fontId="12" fillId="3" borderId="1" xfId="0" applyFont="1" applyFill="1" applyBorder="1" applyAlignment="1">
      <alignment horizontal="center" vertical="top" wrapText="1"/>
    </xf>
    <xf numFmtId="0" fontId="11" fillId="3" borderId="3" xfId="0" applyFont="1" applyFill="1" applyBorder="1" applyAlignment="1">
      <alignment vertical="top"/>
    </xf>
    <xf numFmtId="0" fontId="11" fillId="2" borderId="1" xfId="0" applyFont="1" applyFill="1" applyBorder="1" applyAlignment="1">
      <alignment horizontal="center" vertical="top"/>
    </xf>
    <xf numFmtId="9" fontId="11" fillId="2" borderId="1" xfId="0" applyNumberFormat="1" applyFont="1" applyFill="1" applyBorder="1" applyAlignment="1">
      <alignment horizontal="right" vertical="top"/>
    </xf>
    <xf numFmtId="9" fontId="11" fillId="2" borderId="1" xfId="0" applyNumberFormat="1" applyFont="1" applyFill="1" applyBorder="1" applyAlignment="1">
      <alignment horizontal="right" vertical="top" wrapText="1"/>
    </xf>
    <xf numFmtId="22" fontId="0" fillId="0" borderId="0" xfId="0" applyNumberFormat="1"/>
    <xf numFmtId="0" fontId="22" fillId="11" borderId="1" xfId="0" applyFont="1" applyFill="1" applyBorder="1"/>
    <xf numFmtId="0" fontId="0" fillId="0" borderId="1" xfId="0" applyBorder="1"/>
    <xf numFmtId="0" fontId="12" fillId="3"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34" fillId="0" borderId="0" xfId="0" applyFont="1" applyAlignment="1">
      <alignment wrapText="1"/>
    </xf>
    <xf numFmtId="0" fontId="34" fillId="0" borderId="5" xfId="0" applyFont="1" applyBorder="1" applyAlignment="1">
      <alignment horizontal="center" vertical="center" wrapText="1"/>
    </xf>
    <xf numFmtId="0" fontId="34" fillId="0" borderId="0" xfId="0" applyFont="1" applyAlignment="1">
      <alignment horizontal="center" vertical="center" wrapText="1"/>
    </xf>
    <xf numFmtId="0" fontId="11" fillId="3" borderId="1" xfId="0" applyFont="1" applyFill="1" applyBorder="1" applyAlignment="1">
      <alignment horizontal="left" vertical="top"/>
    </xf>
    <xf numFmtId="0" fontId="23" fillId="0" borderId="0" xfId="0" applyFont="1"/>
    <xf numFmtId="0" fontId="2" fillId="2" borderId="1" xfId="0" applyFont="1" applyFill="1" applyBorder="1" applyAlignment="1">
      <alignment horizontal="left" wrapText="1"/>
    </xf>
    <xf numFmtId="0" fontId="2" fillId="2" borderId="1" xfId="0" applyFont="1" applyFill="1" applyBorder="1" applyAlignment="1">
      <alignment horizontal="left" vertical="center" wrapText="1"/>
    </xf>
    <xf numFmtId="0" fontId="11" fillId="2" borderId="1" xfId="0" applyFont="1" applyFill="1" applyBorder="1" applyAlignment="1">
      <alignment horizontal="center"/>
    </xf>
    <xf numFmtId="0" fontId="2" fillId="6" borderId="0" xfId="0" applyFont="1" applyFill="1" applyAlignment="1"/>
    <xf numFmtId="0" fontId="11" fillId="2" borderId="1" xfId="0" applyFont="1" applyFill="1" applyBorder="1" applyAlignment="1">
      <alignment horizontal="left" vertical="center"/>
    </xf>
    <xf numFmtId="0" fontId="2" fillId="6" borderId="0" xfId="0" applyFont="1" applyFill="1" applyAlignment="1">
      <alignment horizontal="left" vertical="center"/>
    </xf>
    <xf numFmtId="0" fontId="2" fillId="14" borderId="1" xfId="0" applyFont="1" applyFill="1" applyBorder="1" applyAlignment="1">
      <alignment horizontal="left" vertical="center" wrapText="1"/>
    </xf>
    <xf numFmtId="0" fontId="22" fillId="14" borderId="1" xfId="0" applyFont="1" applyFill="1" applyBorder="1"/>
    <xf numFmtId="166" fontId="13" fillId="0" borderId="1" xfId="1" applyNumberFormat="1" applyBorder="1" applyAlignment="1">
      <alignment horizontal="center" vertical="center"/>
    </xf>
    <xf numFmtId="166" fontId="13" fillId="18" borderId="0" xfId="1" applyNumberFormat="1" applyFont="1" applyFill="1" applyBorder="1"/>
    <xf numFmtId="0" fontId="2" fillId="2" borderId="1" xfId="0" applyFont="1" applyFill="1" applyBorder="1" applyAlignment="1">
      <alignment vertical="center" wrapText="1"/>
    </xf>
    <xf numFmtId="0" fontId="37" fillId="0" borderId="0" xfId="0" applyFont="1" applyAlignment="1">
      <alignment horizontal="left" vertical="center"/>
    </xf>
    <xf numFmtId="0" fontId="19" fillId="17" borderId="1" xfId="0" applyFont="1" applyFill="1" applyBorder="1" applyAlignment="1">
      <alignment horizontal="center" vertical="center" wrapText="1"/>
    </xf>
    <xf numFmtId="0" fontId="5" fillId="16" borderId="23" xfId="0" applyFont="1" applyFill="1" applyBorder="1" applyAlignment="1">
      <alignment horizontal="left" vertical="center" wrapText="1"/>
    </xf>
    <xf numFmtId="0" fontId="19" fillId="17" borderId="1" xfId="0" applyFont="1" applyFill="1" applyBorder="1" applyAlignment="1">
      <alignment horizontal="center" vertical="center" wrapText="1"/>
    </xf>
    <xf numFmtId="0" fontId="2" fillId="19" borderId="1" xfId="0" applyFont="1" applyFill="1" applyBorder="1" applyAlignment="1">
      <alignment horizontal="left" vertical="center" wrapText="1"/>
    </xf>
    <xf numFmtId="0" fontId="2" fillId="19" borderId="1" xfId="0" applyFont="1" applyFill="1" applyBorder="1" applyAlignment="1">
      <alignment horizontal="left" vertical="center"/>
    </xf>
    <xf numFmtId="15" fontId="34" fillId="0" borderId="0" xfId="0" applyNumberFormat="1" applyFont="1" applyAlignment="1">
      <alignment wrapText="1"/>
    </xf>
    <xf numFmtId="0" fontId="19" fillId="17" borderId="23" xfId="0" applyFont="1" applyFill="1" applyBorder="1" applyAlignment="1">
      <alignment horizontal="center" vertical="center" wrapText="1"/>
    </xf>
    <xf numFmtId="0" fontId="2" fillId="3" borderId="3" xfId="0" applyFont="1" applyFill="1" applyBorder="1" applyAlignment="1">
      <alignment horizontal="left" vertical="center"/>
    </xf>
    <xf numFmtId="0" fontId="34" fillId="0" borderId="1" xfId="0" applyFont="1" applyBorder="1" applyAlignment="1">
      <alignment wrapText="1"/>
    </xf>
    <xf numFmtId="15" fontId="34" fillId="0" borderId="1" xfId="0" applyNumberFormat="1" applyFont="1" applyBorder="1" applyAlignment="1">
      <alignment wrapText="1"/>
    </xf>
    <xf numFmtId="0" fontId="34" fillId="0" borderId="1" xfId="0" applyFont="1" applyBorder="1" applyAlignment="1">
      <alignment horizontal="center" vertical="center" wrapText="1"/>
    </xf>
    <xf numFmtId="0" fontId="39" fillId="0" borderId="0" xfId="0" applyFont="1"/>
    <xf numFmtId="0" fontId="3" fillId="3" borderId="2" xfId="0" applyFont="1" applyFill="1" applyBorder="1" applyAlignment="1">
      <alignment horizontal="left" vertical="center"/>
    </xf>
    <xf numFmtId="0" fontId="2" fillId="2" borderId="1" xfId="0" applyFont="1" applyFill="1" applyBorder="1" applyAlignment="1">
      <alignment horizontal="left"/>
    </xf>
    <xf numFmtId="0" fontId="34" fillId="0" borderId="0" xfId="0" applyFont="1"/>
    <xf numFmtId="0" fontId="19" fillId="17" borderId="23" xfId="0" applyFont="1" applyFill="1" applyBorder="1" applyAlignment="1">
      <alignment horizontal="center" vertical="center" wrapText="1"/>
    </xf>
    <xf numFmtId="0" fontId="34" fillId="0" borderId="47" xfId="0" applyFont="1" applyBorder="1" applyAlignment="1">
      <alignment wrapText="1"/>
    </xf>
    <xf numFmtId="0" fontId="34" fillId="0" borderId="26" xfId="0" applyFont="1" applyBorder="1" applyAlignment="1">
      <alignment wrapText="1"/>
    </xf>
    <xf numFmtId="0" fontId="34" fillId="0" borderId="26" xfId="0" applyFont="1" applyBorder="1" applyAlignment="1">
      <alignment horizontal="center" vertical="center" wrapText="1"/>
    </xf>
    <xf numFmtId="0" fontId="40" fillId="0" borderId="1" xfId="0" applyFont="1" applyBorder="1" applyAlignment="1">
      <alignment horizontal="left" vertical="center" indent="5"/>
    </xf>
    <xf numFmtId="0" fontId="44" fillId="21" borderId="0" xfId="0" applyFont="1" applyFill="1"/>
    <xf numFmtId="0" fontId="43" fillId="21" borderId="0" xfId="0" applyFont="1" applyFill="1"/>
    <xf numFmtId="49" fontId="4" fillId="2" borderId="1" xfId="6" applyNumberFormat="1" applyFont="1" applyFill="1" applyBorder="1" applyAlignment="1" applyProtection="1">
      <alignment horizontal="left" vertical="top" wrapText="1"/>
      <protection locked="0"/>
    </xf>
    <xf numFmtId="49" fontId="4" fillId="2" borderId="40" xfId="6" applyNumberFormat="1" applyFont="1" applyFill="1" applyBorder="1" applyAlignment="1" applyProtection="1">
      <alignment horizontal="left" vertical="top" wrapText="1"/>
      <protection locked="0"/>
    </xf>
    <xf numFmtId="0" fontId="2" fillId="2" borderId="4" xfId="0" applyFont="1" applyFill="1" applyBorder="1" applyAlignment="1">
      <alignment horizontal="left" vertical="center"/>
    </xf>
    <xf numFmtId="0" fontId="28" fillId="0" borderId="3" xfId="6" applyFont="1" applyBorder="1" applyAlignment="1" applyProtection="1">
      <alignment horizontal="left" vertical="top" wrapText="1"/>
      <protection locked="0"/>
    </xf>
    <xf numFmtId="0" fontId="11" fillId="3" borderId="1" xfId="0" applyFont="1" applyFill="1" applyBorder="1" applyAlignment="1">
      <alignment horizontal="left" vertical="top"/>
    </xf>
    <xf numFmtId="0" fontId="12" fillId="3" borderId="1" xfId="0" applyFont="1" applyFill="1" applyBorder="1" applyAlignment="1">
      <alignment horizontal="center" vertical="top"/>
    </xf>
    <xf numFmtId="166" fontId="18" fillId="0" borderId="51" xfId="1" applyNumberFormat="1" applyFont="1" applyBorder="1" applyAlignment="1">
      <alignment horizontal="left" vertical="top"/>
    </xf>
    <xf numFmtId="166" fontId="13" fillId="13" borderId="0" xfId="1" applyNumberFormat="1" applyFont="1" applyFill="1" applyBorder="1"/>
    <xf numFmtId="0" fontId="18" fillId="0" borderId="1" xfId="1" applyNumberFormat="1" applyFont="1" applyBorder="1" applyAlignment="1">
      <alignment horizontal="left"/>
    </xf>
    <xf numFmtId="0" fontId="18" fillId="0" borderId="1" xfId="1" applyNumberFormat="1" applyFont="1" applyBorder="1" applyAlignment="1">
      <alignment horizontal="center" vertical="center"/>
    </xf>
    <xf numFmtId="0" fontId="18" fillId="0" borderId="0" xfId="1" applyNumberFormat="1" applyFont="1" applyBorder="1" applyAlignment="1">
      <alignment horizontal="left"/>
    </xf>
    <xf numFmtId="0" fontId="18" fillId="0" borderId="0" xfId="1" applyNumberFormat="1" applyFont="1" applyBorder="1" applyAlignment="1">
      <alignment horizontal="center" vertical="center"/>
    </xf>
    <xf numFmtId="166" fontId="13" fillId="6" borderId="47" xfId="1" applyNumberFormat="1" applyFont="1" applyFill="1" applyBorder="1"/>
    <xf numFmtId="166" fontId="13" fillId="6" borderId="48" xfId="1" applyNumberFormat="1" applyFont="1" applyFill="1" applyBorder="1"/>
    <xf numFmtId="166" fontId="13" fillId="13" borderId="47" xfId="1" applyNumberFormat="1" applyFont="1" applyFill="1" applyBorder="1"/>
    <xf numFmtId="166" fontId="13" fillId="13" borderId="48" xfId="1" applyNumberFormat="1" applyFont="1" applyFill="1" applyBorder="1"/>
    <xf numFmtId="0" fontId="0" fillId="18" borderId="0" xfId="0" applyFill="1"/>
    <xf numFmtId="0" fontId="43" fillId="22" borderId="1" xfId="0" applyFont="1" applyFill="1" applyBorder="1"/>
    <xf numFmtId="0" fontId="33" fillId="2" borderId="1" xfId="5" applyFont="1" applyFill="1" applyBorder="1" applyAlignment="1" applyProtection="1">
      <alignment horizontal="center" vertical="center"/>
      <protection locked="0"/>
    </xf>
    <xf numFmtId="0" fontId="3" fillId="2" borderId="1" xfId="0" applyFont="1" applyFill="1" applyBorder="1" applyAlignment="1">
      <alignment horizontal="center" vertical="top"/>
    </xf>
    <xf numFmtId="0" fontId="45" fillId="0" borderId="0" xfId="0" applyFont="1" applyAlignment="1">
      <alignment horizontal="center" vertical="top"/>
    </xf>
    <xf numFmtId="0" fontId="2" fillId="0" borderId="1" xfId="0" applyFont="1" applyFill="1" applyBorder="1" applyAlignment="1">
      <alignment horizontal="left" vertical="center" wrapText="1"/>
    </xf>
    <xf numFmtId="0" fontId="11" fillId="3" borderId="3" xfId="0" applyFont="1" applyFill="1" applyBorder="1" applyAlignment="1">
      <alignment horizontal="left" vertical="top"/>
    </xf>
    <xf numFmtId="0" fontId="3" fillId="3" borderId="49" xfId="0" applyFont="1" applyFill="1" applyBorder="1" applyAlignment="1">
      <alignment horizontal="center" vertical="center"/>
    </xf>
    <xf numFmtId="0" fontId="2" fillId="2" borderId="3" xfId="0" applyFont="1" applyFill="1" applyBorder="1" applyAlignment="1">
      <alignment vertical="center" wrapText="1"/>
    </xf>
    <xf numFmtId="0" fontId="11" fillId="2" borderId="3" xfId="0" applyFont="1" applyFill="1" applyBorder="1" applyAlignment="1">
      <alignment horizontal="left" vertical="top" wrapText="1"/>
    </xf>
    <xf numFmtId="0" fontId="2" fillId="2" borderId="3" xfId="0" applyFont="1" applyFill="1" applyBorder="1" applyAlignment="1">
      <alignment horizontal="left" vertical="center" wrapText="1"/>
    </xf>
    <xf numFmtId="0" fontId="2" fillId="19" borderId="3" xfId="0" applyFont="1" applyFill="1" applyBorder="1" applyAlignment="1">
      <alignment horizontal="left" vertical="center" wrapText="1"/>
    </xf>
    <xf numFmtId="0" fontId="2" fillId="2" borderId="3" xfId="0" applyFont="1" applyFill="1" applyBorder="1" applyAlignment="1">
      <alignment horizontal="left" vertical="top" wrapText="1"/>
    </xf>
    <xf numFmtId="0" fontId="11" fillId="3" borderId="4" xfId="0" applyFont="1" applyFill="1" applyBorder="1" applyAlignment="1">
      <alignment horizontal="left" vertical="top"/>
    </xf>
    <xf numFmtId="0" fontId="3" fillId="3" borderId="5" xfId="0" applyFont="1" applyFill="1" applyBorder="1" applyAlignment="1">
      <alignment horizontal="center" vertical="center"/>
    </xf>
    <xf numFmtId="0" fontId="2" fillId="2" borderId="4" xfId="0" applyFont="1" applyFill="1" applyBorder="1" applyAlignment="1">
      <alignment vertical="center"/>
    </xf>
    <xf numFmtId="0" fontId="2" fillId="2" borderId="4" xfId="0" applyFont="1" applyFill="1" applyBorder="1" applyAlignment="1">
      <alignment horizontal="center" vertical="center"/>
    </xf>
    <xf numFmtId="0" fontId="11" fillId="2" borderId="4" xfId="0" applyFont="1" applyFill="1" applyBorder="1" applyAlignment="1">
      <alignment horizontal="center" vertical="center"/>
    </xf>
    <xf numFmtId="0" fontId="7" fillId="2" borderId="3" xfId="0" applyFont="1" applyFill="1" applyBorder="1" applyAlignment="1">
      <alignment vertical="top"/>
    </xf>
    <xf numFmtId="0" fontId="7" fillId="2" borderId="25" xfId="0" applyFont="1" applyFill="1" applyBorder="1" applyAlignment="1">
      <alignment vertical="top"/>
    </xf>
    <xf numFmtId="0" fontId="7" fillId="2" borderId="4" xfId="0" applyFont="1" applyFill="1" applyBorder="1" applyAlignment="1">
      <alignment vertical="top"/>
    </xf>
    <xf numFmtId="0" fontId="11" fillId="3" borderId="4" xfId="0" applyFont="1" applyFill="1" applyBorder="1" applyAlignment="1">
      <alignment vertical="top"/>
    </xf>
    <xf numFmtId="49" fontId="4" fillId="2" borderId="1" xfId="6" applyNumberFormat="1" applyFont="1" applyFill="1" applyBorder="1" applyAlignment="1" applyProtection="1">
      <alignment horizontal="left" vertical="top" wrapText="1"/>
      <protection locked="0"/>
    </xf>
    <xf numFmtId="49" fontId="4" fillId="2" borderId="40" xfId="6" applyNumberFormat="1" applyFont="1" applyFill="1" applyBorder="1" applyAlignment="1" applyProtection="1">
      <alignment horizontal="left" vertical="top" wrapText="1"/>
      <protection locked="0"/>
    </xf>
    <xf numFmtId="0" fontId="46" fillId="0" borderId="0" xfId="0" applyFont="1" applyAlignment="1">
      <alignment horizontal="left" vertical="center" indent="5"/>
    </xf>
    <xf numFmtId="0" fontId="27" fillId="6" borderId="10" xfId="0" applyFont="1" applyFill="1" applyBorder="1" applyAlignment="1">
      <alignment horizontal="center" vertical="center" wrapText="1"/>
    </xf>
    <xf numFmtId="0" fontId="27" fillId="6" borderId="27" xfId="0" applyFont="1" applyFill="1" applyBorder="1" applyAlignment="1">
      <alignment horizontal="center" vertical="center" wrapText="1"/>
    </xf>
    <xf numFmtId="0" fontId="27" fillId="6" borderId="2" xfId="0" applyFont="1" applyFill="1" applyBorder="1" applyAlignment="1">
      <alignment horizontal="center" vertical="center" wrapText="1"/>
    </xf>
    <xf numFmtId="10" fontId="27" fillId="0" borderId="10" xfId="0" applyNumberFormat="1" applyFont="1" applyBorder="1" applyAlignment="1">
      <alignment horizontal="center" vertical="center" wrapText="1"/>
    </xf>
    <xf numFmtId="10" fontId="27" fillId="0" borderId="27" xfId="0" applyNumberFormat="1" applyFont="1" applyBorder="1" applyAlignment="1">
      <alignment horizontal="center" vertical="center" wrapText="1"/>
    </xf>
    <xf numFmtId="10" fontId="27" fillId="0" borderId="2" xfId="0" applyNumberFormat="1" applyFont="1" applyBorder="1" applyAlignment="1">
      <alignment horizontal="center" vertical="center" wrapText="1"/>
    </xf>
    <xf numFmtId="0" fontId="8" fillId="2" borderId="3" xfId="0" applyFont="1" applyFill="1" applyBorder="1" applyAlignment="1">
      <alignment horizontal="left" vertical="center"/>
    </xf>
    <xf numFmtId="0" fontId="8" fillId="2" borderId="28" xfId="0" applyFont="1" applyFill="1" applyBorder="1" applyAlignment="1">
      <alignment horizontal="left" vertical="center"/>
    </xf>
    <xf numFmtId="0" fontId="35" fillId="15" borderId="3" xfId="2" applyFont="1" applyFill="1" applyBorder="1" applyAlignment="1" applyProtection="1">
      <alignment horizontal="center" vertical="top"/>
    </xf>
    <xf numFmtId="0" fontId="35" fillId="15" borderId="25" xfId="2" applyFont="1" applyFill="1" applyBorder="1" applyAlignment="1" applyProtection="1">
      <alignment horizontal="center" vertical="top"/>
    </xf>
    <xf numFmtId="0" fontId="35" fillId="15" borderId="4" xfId="2" applyFont="1" applyFill="1" applyBorder="1" applyAlignment="1" applyProtection="1">
      <alignment horizontal="center" vertical="top"/>
    </xf>
    <xf numFmtId="0" fontId="5" fillId="11" borderId="3" xfId="5" applyFont="1" applyFill="1" applyBorder="1" applyAlignment="1" applyProtection="1">
      <alignment horizontal="center" vertical="top" wrapText="1"/>
    </xf>
    <xf numFmtId="0" fontId="5" fillId="11" borderId="25" xfId="5" applyFont="1" applyFill="1" applyBorder="1" applyAlignment="1" applyProtection="1">
      <alignment horizontal="center" vertical="top" wrapText="1"/>
    </xf>
    <xf numFmtId="0" fontId="5" fillId="11" borderId="4" xfId="5" applyFont="1" applyFill="1" applyBorder="1" applyAlignment="1" applyProtection="1">
      <alignment horizontal="center" vertical="top" wrapText="1"/>
    </xf>
    <xf numFmtId="0" fontId="27" fillId="0" borderId="3" xfId="0" applyFont="1" applyBorder="1" applyAlignment="1">
      <alignment horizontal="center"/>
    </xf>
    <xf numFmtId="0" fontId="27" fillId="0" borderId="25" xfId="0" applyFont="1" applyBorder="1" applyAlignment="1">
      <alignment horizontal="center"/>
    </xf>
    <xf numFmtId="0" fontId="27" fillId="0" borderId="4" xfId="0" applyFont="1" applyBorder="1" applyAlignment="1">
      <alignment horizontal="center"/>
    </xf>
    <xf numFmtId="0" fontId="35" fillId="11" borderId="3" xfId="2" applyFont="1" applyFill="1" applyBorder="1" applyAlignment="1" applyProtection="1">
      <alignment horizontal="center"/>
    </xf>
    <xf numFmtId="0" fontId="35" fillId="11" borderId="25" xfId="2" applyFont="1" applyFill="1" applyBorder="1" applyAlignment="1" applyProtection="1">
      <alignment horizontal="center"/>
    </xf>
    <xf numFmtId="0" fontId="35" fillId="11" borderId="4" xfId="2" applyFont="1" applyFill="1" applyBorder="1" applyAlignment="1" applyProtection="1">
      <alignment horizontal="center"/>
    </xf>
    <xf numFmtId="10" fontId="27" fillId="0" borderId="3" xfId="0" applyNumberFormat="1" applyFont="1" applyBorder="1" applyAlignment="1">
      <alignment horizontal="center"/>
    </xf>
    <xf numFmtId="10" fontId="27" fillId="0" borderId="25" xfId="0" applyNumberFormat="1" applyFont="1" applyBorder="1" applyAlignment="1">
      <alignment horizontal="center"/>
    </xf>
    <xf numFmtId="10" fontId="27" fillId="0" borderId="4" xfId="0" applyNumberFormat="1" applyFont="1" applyBorder="1" applyAlignment="1">
      <alignment horizontal="center"/>
    </xf>
    <xf numFmtId="0" fontId="8" fillId="5" borderId="0" xfId="0" applyFont="1" applyFill="1" applyAlignment="1">
      <alignment horizontal="center" vertical="center"/>
    </xf>
    <xf numFmtId="0" fontId="8" fillId="10" borderId="0" xfId="0" applyFont="1" applyFill="1" applyAlignment="1">
      <alignment horizontal="center" vertical="center"/>
    </xf>
    <xf numFmtId="0" fontId="4" fillId="5" borderId="0" xfId="0" applyFont="1" applyFill="1" applyAlignment="1">
      <alignment horizontal="center" vertical="center"/>
    </xf>
    <xf numFmtId="0" fontId="9" fillId="3" borderId="38" xfId="0" applyNumberFormat="1" applyFont="1" applyFill="1" applyBorder="1" applyAlignment="1">
      <alignment horizontal="center" vertical="center"/>
    </xf>
    <xf numFmtId="0" fontId="9" fillId="3" borderId="16" xfId="0" applyNumberFormat="1" applyFont="1" applyFill="1" applyBorder="1" applyAlignment="1">
      <alignment horizontal="center" vertical="center"/>
    </xf>
    <xf numFmtId="0" fontId="9" fillId="3" borderId="17" xfId="0" applyNumberFormat="1" applyFont="1" applyFill="1" applyBorder="1" applyAlignment="1">
      <alignment horizontal="center" vertical="center"/>
    </xf>
    <xf numFmtId="0" fontId="8" fillId="2" borderId="29" xfId="0" applyFont="1" applyFill="1" applyBorder="1" applyAlignment="1">
      <alignment horizontal="center" vertical="center" wrapText="1"/>
    </xf>
    <xf numFmtId="0" fontId="8" fillId="2" borderId="30" xfId="0" applyFont="1" applyFill="1" applyBorder="1" applyAlignment="1">
      <alignment horizontal="center" vertical="center" wrapText="1"/>
    </xf>
    <xf numFmtId="0" fontId="8" fillId="2" borderId="3" xfId="0" applyFont="1" applyFill="1" applyBorder="1" applyAlignment="1">
      <alignment horizontal="center" vertical="center"/>
    </xf>
    <xf numFmtId="0" fontId="8" fillId="2" borderId="28" xfId="0" applyFont="1" applyFill="1" applyBorder="1" applyAlignment="1">
      <alignment horizontal="center" vertical="center"/>
    </xf>
    <xf numFmtId="0" fontId="8" fillId="2" borderId="31" xfId="0" applyFont="1" applyFill="1" applyBorder="1" applyAlignment="1">
      <alignment horizontal="center" vertical="center"/>
    </xf>
    <xf numFmtId="0" fontId="8" fillId="2" borderId="32" xfId="0" applyFont="1" applyFill="1" applyBorder="1" applyAlignment="1">
      <alignment horizontal="center" vertical="center"/>
    </xf>
    <xf numFmtId="164" fontId="3" fillId="3" borderId="33" xfId="0" applyNumberFormat="1" applyFont="1" applyFill="1" applyBorder="1" applyAlignment="1" applyProtection="1">
      <alignment horizontal="left" vertical="center" wrapText="1"/>
    </xf>
    <xf numFmtId="164" fontId="3" fillId="3" borderId="34" xfId="0" applyNumberFormat="1" applyFont="1" applyFill="1" applyBorder="1" applyAlignment="1" applyProtection="1">
      <alignment horizontal="left" vertical="center" wrapText="1"/>
    </xf>
    <xf numFmtId="164" fontId="3" fillId="3" borderId="35" xfId="0" applyNumberFormat="1" applyFont="1" applyFill="1" applyBorder="1" applyAlignment="1" applyProtection="1">
      <alignment horizontal="left" vertical="center" wrapText="1"/>
    </xf>
    <xf numFmtId="164" fontId="3" fillId="3" borderId="4" xfId="0" applyNumberFormat="1" applyFont="1" applyFill="1" applyBorder="1" applyAlignment="1" applyProtection="1">
      <alignment horizontal="left" vertical="center" wrapText="1"/>
    </xf>
    <xf numFmtId="164" fontId="3" fillId="3" borderId="36" xfId="0" applyNumberFormat="1" applyFont="1" applyFill="1" applyBorder="1" applyAlignment="1" applyProtection="1">
      <alignment horizontal="left" vertical="center" wrapText="1"/>
    </xf>
    <xf numFmtId="164" fontId="3" fillId="3" borderId="37" xfId="0" applyNumberFormat="1" applyFont="1" applyFill="1" applyBorder="1" applyAlignment="1" applyProtection="1">
      <alignment horizontal="left" vertical="center" wrapText="1"/>
    </xf>
    <xf numFmtId="0" fontId="23" fillId="0" borderId="2" xfId="0" applyFont="1" applyBorder="1" applyAlignment="1">
      <alignment horizontal="center" vertical="top" wrapText="1"/>
    </xf>
    <xf numFmtId="0" fontId="23" fillId="0" borderId="39" xfId="0" applyFont="1" applyBorder="1" applyAlignment="1">
      <alignment horizontal="center" vertical="top" wrapText="1"/>
    </xf>
    <xf numFmtId="0" fontId="31" fillId="11" borderId="13" xfId="0" applyFont="1" applyFill="1" applyBorder="1" applyAlignment="1">
      <alignment horizontal="center" vertical="top" wrapText="1"/>
    </xf>
    <xf numFmtId="0" fontId="31" fillId="11" borderId="44" xfId="0" applyFont="1" applyFill="1" applyBorder="1" applyAlignment="1">
      <alignment horizontal="center" vertical="top" wrapText="1"/>
    </xf>
    <xf numFmtId="0" fontId="0" fillId="0" borderId="13" xfId="0" applyBorder="1" applyAlignment="1">
      <alignment horizontal="center"/>
    </xf>
    <xf numFmtId="0" fontId="0" fillId="0" borderId="44" xfId="0" applyBorder="1" applyAlignment="1">
      <alignment horizontal="center"/>
    </xf>
    <xf numFmtId="0" fontId="0" fillId="0" borderId="33" xfId="0" applyBorder="1" applyAlignment="1">
      <alignment horizontal="center"/>
    </xf>
    <xf numFmtId="0" fontId="0" fillId="0" borderId="45" xfId="0" applyBorder="1" applyAlignment="1">
      <alignment horizontal="center"/>
    </xf>
    <xf numFmtId="0" fontId="0" fillId="0" borderId="30" xfId="0" applyBorder="1" applyAlignment="1">
      <alignment horizontal="center"/>
    </xf>
    <xf numFmtId="0" fontId="0" fillId="0" borderId="35" xfId="0" applyBorder="1" applyAlignment="1">
      <alignment horizontal="center"/>
    </xf>
    <xf numFmtId="0" fontId="0" fillId="0" borderId="25" xfId="0" applyBorder="1" applyAlignment="1">
      <alignment horizontal="center"/>
    </xf>
    <xf numFmtId="0" fontId="0" fillId="0" borderId="28" xfId="0" applyBorder="1" applyAlignment="1">
      <alignment horizontal="center"/>
    </xf>
    <xf numFmtId="0" fontId="0" fillId="0" borderId="6" xfId="0" applyBorder="1" applyAlignment="1">
      <alignment horizontal="left" wrapText="1"/>
    </xf>
    <xf numFmtId="0" fontId="0" fillId="0" borderId="1" xfId="0" applyBorder="1" applyAlignment="1">
      <alignment horizontal="left"/>
    </xf>
    <xf numFmtId="0" fontId="0" fillId="0" borderId="40" xfId="0" applyBorder="1" applyAlignment="1">
      <alignment horizontal="left"/>
    </xf>
    <xf numFmtId="0" fontId="23" fillId="0" borderId="1" xfId="0" applyFont="1" applyBorder="1" applyAlignment="1">
      <alignment horizontal="center" vertical="top" wrapText="1"/>
    </xf>
    <xf numFmtId="0" fontId="23" fillId="0" borderId="40" xfId="0" applyFont="1" applyBorder="1" applyAlignment="1">
      <alignment horizontal="center" vertical="top" wrapText="1"/>
    </xf>
    <xf numFmtId="0" fontId="0" fillId="0" borderId="41" xfId="0" applyBorder="1" applyAlignment="1">
      <alignment horizontal="left"/>
    </xf>
    <xf numFmtId="0" fontId="0" fillId="0" borderId="42" xfId="0" applyBorder="1" applyAlignment="1">
      <alignment horizontal="left"/>
    </xf>
    <xf numFmtId="0" fontId="0" fillId="0" borderId="43" xfId="0" applyBorder="1" applyAlignment="1">
      <alignment horizontal="left"/>
    </xf>
    <xf numFmtId="0" fontId="30" fillId="0" borderId="35" xfId="0" applyFont="1" applyBorder="1" applyAlignment="1">
      <alignment horizontal="center" vertical="top" wrapText="1"/>
    </xf>
    <xf numFmtId="0" fontId="30" fillId="0" borderId="4" xfId="0" applyFont="1" applyBorder="1" applyAlignment="1">
      <alignment horizontal="center" vertical="top" wrapText="1"/>
    </xf>
    <xf numFmtId="0" fontId="0" fillId="0" borderId="11" xfId="0" applyBorder="1" applyAlignment="1">
      <alignment horizontal="left" wrapText="1"/>
    </xf>
    <xf numFmtId="0" fontId="0" fillId="0" borderId="2" xfId="0" applyBorder="1" applyAlignment="1">
      <alignment horizontal="left"/>
    </xf>
    <xf numFmtId="0" fontId="0" fillId="0" borderId="39" xfId="0" applyBorder="1" applyAlignment="1">
      <alignment horizontal="left"/>
    </xf>
    <xf numFmtId="0" fontId="0" fillId="0" borderId="11" xfId="0" applyBorder="1" applyAlignment="1">
      <alignment horizontal="center"/>
    </xf>
    <xf numFmtId="0" fontId="0" fillId="0" borderId="2" xfId="0" applyBorder="1" applyAlignment="1">
      <alignment horizontal="center"/>
    </xf>
    <xf numFmtId="0" fontId="0" fillId="0" borderId="39"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0" xfId="0"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0" fontId="0" fillId="0" borderId="43" xfId="0" applyBorder="1" applyAlignment="1">
      <alignment horizontal="center"/>
    </xf>
    <xf numFmtId="0" fontId="28" fillId="0" borderId="3" xfId="6" applyFont="1" applyBorder="1" applyAlignment="1" applyProtection="1">
      <alignment horizontal="left" vertical="top" wrapText="1"/>
      <protection locked="0"/>
    </xf>
    <xf numFmtId="0" fontId="28" fillId="0" borderId="25" xfId="6" applyFont="1" applyBorder="1" applyAlignment="1" applyProtection="1">
      <alignment horizontal="left" vertical="top" wrapText="1"/>
      <protection locked="0"/>
    </xf>
    <xf numFmtId="0" fontId="28" fillId="0" borderId="4" xfId="6" applyFont="1" applyBorder="1" applyAlignment="1" applyProtection="1">
      <alignment horizontal="left" vertical="top" wrapText="1"/>
      <protection locked="0"/>
    </xf>
    <xf numFmtId="0" fontId="5" fillId="11" borderId="10" xfId="6" applyFont="1" applyFill="1" applyBorder="1" applyAlignment="1" applyProtection="1">
      <alignment horizontal="left" vertical="top" wrapText="1"/>
    </xf>
    <xf numFmtId="0" fontId="5" fillId="11" borderId="2" xfId="6" applyFont="1" applyFill="1" applyBorder="1" applyAlignment="1" applyProtection="1">
      <alignment horizontal="left" vertical="top" wrapText="1"/>
    </xf>
    <xf numFmtId="0" fontId="0" fillId="0" borderId="36" xfId="0" applyBorder="1" applyAlignment="1">
      <alignment horizontal="center"/>
    </xf>
    <xf numFmtId="0" fontId="0" fillId="0" borderId="46" xfId="0" applyBorder="1" applyAlignment="1">
      <alignment horizontal="center"/>
    </xf>
    <xf numFmtId="0" fontId="0" fillId="0" borderId="32" xfId="0" applyBorder="1" applyAlignment="1">
      <alignment horizontal="center"/>
    </xf>
    <xf numFmtId="0" fontId="5" fillId="11" borderId="3" xfId="6" applyFont="1" applyFill="1" applyBorder="1" applyAlignment="1" applyProtection="1">
      <alignment horizontal="center" vertical="top" wrapText="1"/>
    </xf>
    <xf numFmtId="0" fontId="5" fillId="11" borderId="25" xfId="6" applyFont="1" applyFill="1" applyBorder="1" applyAlignment="1" applyProtection="1">
      <alignment horizontal="center" vertical="top" wrapText="1"/>
    </xf>
    <xf numFmtId="0" fontId="5" fillId="11" borderId="4" xfId="6" applyFont="1" applyFill="1" applyBorder="1" applyAlignment="1" applyProtection="1">
      <alignment horizontal="center" vertical="top" wrapText="1"/>
    </xf>
    <xf numFmtId="0" fontId="31" fillId="11" borderId="12" xfId="0" applyFont="1" applyFill="1" applyBorder="1" applyAlignment="1">
      <alignment horizontal="left" vertical="top" wrapText="1"/>
    </xf>
    <xf numFmtId="0" fontId="31" fillId="11" borderId="13" xfId="0" applyFont="1" applyFill="1" applyBorder="1" applyAlignment="1">
      <alignment horizontal="left" vertical="top" wrapText="1"/>
    </xf>
    <xf numFmtId="0" fontId="31" fillId="11" borderId="44" xfId="0" applyFont="1" applyFill="1" applyBorder="1" applyAlignment="1">
      <alignment horizontal="left" vertical="top" wrapText="1"/>
    </xf>
    <xf numFmtId="0" fontId="36" fillId="15" borderId="3" xfId="2" applyFont="1" applyFill="1" applyBorder="1" applyAlignment="1" applyProtection="1">
      <alignment horizontal="left" vertical="top"/>
    </xf>
    <xf numFmtId="0" fontId="36" fillId="15" borderId="25" xfId="2" applyFont="1" applyFill="1" applyBorder="1" applyAlignment="1" applyProtection="1">
      <alignment horizontal="left" vertical="top"/>
    </xf>
    <xf numFmtId="0" fontId="5" fillId="11" borderId="47" xfId="6" applyFont="1" applyFill="1" applyBorder="1" applyAlignment="1" applyProtection="1">
      <alignment horizontal="left" vertical="top" wrapText="1"/>
    </xf>
    <xf numFmtId="0" fontId="5" fillId="11" borderId="26" xfId="6" applyFont="1" applyFill="1" applyBorder="1" applyAlignment="1" applyProtection="1">
      <alignment horizontal="left" vertical="top" wrapText="1"/>
    </xf>
    <xf numFmtId="0" fontId="5" fillId="11" borderId="48" xfId="6" applyFont="1" applyFill="1" applyBorder="1" applyAlignment="1" applyProtection="1">
      <alignment horizontal="left" vertical="top" wrapText="1"/>
    </xf>
    <xf numFmtId="0" fontId="5" fillId="11" borderId="49" xfId="6" applyFont="1" applyFill="1" applyBorder="1" applyAlignment="1" applyProtection="1">
      <alignment horizontal="left" vertical="top" wrapText="1"/>
    </xf>
    <xf numFmtId="0" fontId="5" fillId="11" borderId="50" xfId="6" applyFont="1" applyFill="1" applyBorder="1" applyAlignment="1" applyProtection="1">
      <alignment horizontal="left" vertical="top" wrapText="1"/>
    </xf>
    <xf numFmtId="0" fontId="5" fillId="11" borderId="5" xfId="6" applyFont="1" applyFill="1" applyBorder="1" applyAlignment="1" applyProtection="1">
      <alignment horizontal="left" vertical="top" wrapText="1"/>
    </xf>
    <xf numFmtId="166" fontId="13" fillId="18" borderId="0" xfId="1" applyNumberFormat="1" applyFont="1" applyFill="1" applyBorder="1" applyAlignment="1">
      <alignment horizontal="center"/>
    </xf>
    <xf numFmtId="166" fontId="13" fillId="18" borderId="52" xfId="1" applyNumberFormat="1" applyFont="1" applyFill="1" applyBorder="1" applyAlignment="1">
      <alignment horizontal="center"/>
    </xf>
    <xf numFmtId="0" fontId="3" fillId="3" borderId="47" xfId="0" applyFont="1" applyFill="1" applyBorder="1" applyAlignment="1">
      <alignment horizontal="left" vertical="center"/>
    </xf>
    <xf numFmtId="0" fontId="3" fillId="3" borderId="48" xfId="0" applyFont="1" applyFill="1" applyBorder="1" applyAlignment="1">
      <alignment horizontal="left" vertical="center"/>
    </xf>
    <xf numFmtId="0" fontId="2" fillId="2" borderId="3" xfId="0" applyFont="1" applyFill="1" applyBorder="1" applyAlignment="1">
      <alignment horizontal="left" vertical="center"/>
    </xf>
    <xf numFmtId="0" fontId="2" fillId="2" borderId="25" xfId="0" applyFont="1" applyFill="1" applyBorder="1" applyAlignment="1">
      <alignment horizontal="left" vertical="center"/>
    </xf>
    <xf numFmtId="0" fontId="2" fillId="2" borderId="4" xfId="0" applyFont="1" applyFill="1" applyBorder="1" applyAlignment="1">
      <alignment horizontal="left" vertical="center"/>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2" fillId="6" borderId="1" xfId="0" applyFont="1" applyFill="1" applyBorder="1" applyAlignment="1">
      <alignment horizontal="left" vertical="center"/>
    </xf>
    <xf numFmtId="0" fontId="5" fillId="11" borderId="13" xfId="2" applyFont="1" applyFill="1" applyBorder="1" applyAlignment="1" applyProtection="1">
      <alignment horizontal="left" vertical="top" wrapText="1"/>
    </xf>
    <xf numFmtId="0" fontId="5" fillId="11" borderId="44" xfId="2" applyFont="1" applyFill="1" applyBorder="1" applyAlignment="1" applyProtection="1">
      <alignment horizontal="left" vertical="top" wrapText="1"/>
    </xf>
    <xf numFmtId="49" fontId="4" fillId="2" borderId="2" xfId="6" applyNumberFormat="1" applyFont="1" applyFill="1" applyBorder="1" applyAlignment="1" applyProtection="1">
      <alignment horizontal="left" vertical="top" wrapText="1"/>
      <protection locked="0"/>
    </xf>
    <xf numFmtId="49" fontId="4" fillId="2" borderId="39" xfId="6" applyNumberFormat="1" applyFont="1" applyFill="1" applyBorder="1" applyAlignment="1" applyProtection="1">
      <alignment horizontal="left" vertical="top" wrapText="1"/>
      <protection locked="0"/>
    </xf>
    <xf numFmtId="0" fontId="19" fillId="3" borderId="51" xfId="0" applyFont="1" applyFill="1" applyBorder="1" applyAlignment="1">
      <alignment horizontal="center" vertical="center"/>
    </xf>
    <xf numFmtId="0" fontId="19" fillId="3" borderId="0" xfId="0" applyFont="1" applyFill="1" applyBorder="1" applyAlignment="1">
      <alignment horizontal="center" vertical="center"/>
    </xf>
    <xf numFmtId="49" fontId="4" fillId="2" borderId="1" xfId="6" applyNumberFormat="1" applyFont="1" applyFill="1" applyBorder="1" applyAlignment="1" applyProtection="1">
      <alignment horizontal="left" vertical="top" wrapText="1"/>
      <protection locked="0"/>
    </xf>
    <xf numFmtId="49" fontId="4" fillId="2" borderId="40" xfId="6" applyNumberFormat="1" applyFont="1" applyFill="1" applyBorder="1" applyAlignment="1" applyProtection="1">
      <alignment horizontal="left" vertical="top" wrapText="1"/>
      <protection locked="0"/>
    </xf>
    <xf numFmtId="0" fontId="19" fillId="12" borderId="3" xfId="2" applyFont="1" applyFill="1" applyBorder="1" applyAlignment="1" applyProtection="1">
      <alignment horizontal="center" wrapText="1"/>
    </xf>
    <xf numFmtId="0" fontId="19" fillId="12" borderId="25" xfId="2" applyFont="1" applyFill="1" applyBorder="1" applyAlignment="1" applyProtection="1">
      <alignment horizontal="center" wrapText="1"/>
    </xf>
    <xf numFmtId="0" fontId="19" fillId="12" borderId="4" xfId="2" applyFont="1" applyFill="1" applyBorder="1" applyAlignment="1" applyProtection="1">
      <alignment horizontal="center" wrapText="1"/>
    </xf>
    <xf numFmtId="0" fontId="19" fillId="12" borderId="38" xfId="1" applyNumberFormat="1" applyFont="1" applyFill="1" applyBorder="1" applyAlignment="1">
      <alignment horizontal="center"/>
    </xf>
    <xf numFmtId="0" fontId="19" fillId="12" borderId="16" xfId="1" applyNumberFormat="1" applyFont="1" applyFill="1" applyBorder="1" applyAlignment="1">
      <alignment horizontal="center"/>
    </xf>
    <xf numFmtId="0" fontId="19" fillId="12" borderId="17" xfId="1" applyNumberFormat="1" applyFont="1" applyFill="1" applyBorder="1" applyAlignment="1">
      <alignment horizontal="center"/>
    </xf>
    <xf numFmtId="0" fontId="19" fillId="12" borderId="38" xfId="0" applyFont="1" applyFill="1" applyBorder="1" applyAlignment="1">
      <alignment horizontal="center"/>
    </xf>
    <xf numFmtId="0" fontId="19" fillId="12" borderId="16" xfId="0" applyFont="1" applyFill="1" applyBorder="1" applyAlignment="1">
      <alignment horizontal="center"/>
    </xf>
    <xf numFmtId="0" fontId="19" fillId="12" borderId="17" xfId="0" applyFont="1" applyFill="1" applyBorder="1" applyAlignment="1">
      <alignment horizontal="center"/>
    </xf>
    <xf numFmtId="0" fontId="16" fillId="11" borderId="1" xfId="0" applyFont="1" applyFill="1" applyBorder="1" applyAlignment="1">
      <alignment horizontal="center"/>
    </xf>
    <xf numFmtId="0" fontId="22" fillId="20" borderId="1" xfId="0" applyFont="1" applyFill="1" applyBorder="1" applyAlignment="1">
      <alignment horizontal="center"/>
    </xf>
    <xf numFmtId="15" fontId="22" fillId="19" borderId="10" xfId="0" applyNumberFormat="1" applyFont="1" applyFill="1" applyBorder="1" applyAlignment="1">
      <alignment horizontal="left"/>
    </xf>
    <xf numFmtId="0" fontId="22" fillId="19" borderId="10" xfId="0" applyFont="1" applyFill="1" applyBorder="1" applyAlignment="1">
      <alignment horizontal="left"/>
    </xf>
    <xf numFmtId="0" fontId="42" fillId="17" borderId="3" xfId="0" applyFont="1" applyFill="1" applyBorder="1" applyAlignment="1">
      <alignment horizontal="center" vertical="center" wrapText="1"/>
    </xf>
    <xf numFmtId="0" fontId="42" fillId="17" borderId="25" xfId="0" applyFont="1" applyFill="1" applyBorder="1" applyAlignment="1">
      <alignment horizontal="center" vertical="center" wrapText="1"/>
    </xf>
    <xf numFmtId="0" fontId="42" fillId="17" borderId="4" xfId="0" applyFont="1" applyFill="1" applyBorder="1" applyAlignment="1">
      <alignment horizontal="center" vertical="center" wrapText="1"/>
    </xf>
    <xf numFmtId="0" fontId="19" fillId="17" borderId="47" xfId="0" applyFont="1" applyFill="1" applyBorder="1" applyAlignment="1">
      <alignment horizontal="center" vertical="center" wrapText="1"/>
    </xf>
    <xf numFmtId="0" fontId="2" fillId="2" borderId="25" xfId="0" applyFont="1" applyFill="1" applyBorder="1" applyAlignment="1">
      <alignment horizontal="center" wrapText="1"/>
    </xf>
    <xf numFmtId="0" fontId="2" fillId="2" borderId="4" xfId="0" applyFont="1" applyFill="1" applyBorder="1" applyAlignment="1">
      <alignment horizontal="center" wrapText="1"/>
    </xf>
    <xf numFmtId="0" fontId="2" fillId="3" borderId="3" xfId="0" applyFont="1" applyFill="1" applyBorder="1" applyAlignment="1">
      <alignment horizontal="left" vertical="center"/>
    </xf>
    <xf numFmtId="0" fontId="2" fillId="3" borderId="4" xfId="0" applyFont="1" applyFill="1" applyBorder="1" applyAlignment="1">
      <alignment horizontal="left"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19" fillId="17" borderId="23" xfId="0" applyFont="1" applyFill="1" applyBorder="1" applyAlignment="1">
      <alignment horizontal="center" vertical="center" wrapText="1"/>
    </xf>
    <xf numFmtId="0" fontId="19" fillId="17" borderId="0" xfId="0" applyFont="1" applyFill="1" applyBorder="1" applyAlignment="1">
      <alignment horizontal="center" vertical="center" wrapText="1"/>
    </xf>
    <xf numFmtId="0" fontId="19" fillId="17" borderId="1" xfId="0" applyFont="1" applyFill="1" applyBorder="1" applyAlignment="1">
      <alignment horizontal="center" vertical="center" wrapText="1"/>
    </xf>
    <xf numFmtId="0" fontId="5" fillId="16" borderId="23" xfId="0" applyFont="1" applyFill="1" applyBorder="1" applyAlignment="1">
      <alignment horizontal="left" vertical="center" wrapText="1"/>
    </xf>
    <xf numFmtId="0" fontId="5" fillId="16" borderId="0" xfId="0" applyFont="1" applyFill="1" applyBorder="1" applyAlignment="1">
      <alignment horizontal="left" vertical="center" wrapText="1"/>
    </xf>
    <xf numFmtId="0" fontId="5" fillId="16" borderId="1" xfId="0" applyFont="1" applyFill="1" applyBorder="1" applyAlignment="1">
      <alignment horizontal="left" vertical="center" wrapText="1"/>
    </xf>
    <xf numFmtId="0" fontId="5" fillId="16" borderId="3" xfId="0" applyFont="1" applyFill="1" applyBorder="1" applyAlignment="1">
      <alignment horizontal="left" vertical="center" wrapText="1"/>
    </xf>
    <xf numFmtId="0" fontId="20" fillId="2" borderId="1" xfId="0" applyFont="1" applyFill="1" applyBorder="1" applyAlignment="1">
      <alignment horizontal="left" vertical="center"/>
    </xf>
    <xf numFmtId="0" fontId="7" fillId="2" borderId="3" xfId="0" applyFont="1" applyFill="1" applyBorder="1" applyAlignment="1">
      <alignment horizontal="left" vertical="center"/>
    </xf>
    <xf numFmtId="0" fontId="7" fillId="2" borderId="25" xfId="0" applyFont="1" applyFill="1" applyBorder="1" applyAlignment="1">
      <alignment horizontal="left" vertical="center"/>
    </xf>
    <xf numFmtId="0" fontId="6" fillId="2" borderId="4" xfId="0" applyFont="1" applyFill="1" applyBorder="1" applyAlignment="1">
      <alignment horizontal="center" vertical="top"/>
    </xf>
    <xf numFmtId="0" fontId="3" fillId="3" borderId="25" xfId="0" applyFont="1" applyFill="1" applyBorder="1" applyAlignment="1">
      <alignment horizontal="center" vertical="center"/>
    </xf>
    <xf numFmtId="164" fontId="3" fillId="3" borderId="3" xfId="0" applyNumberFormat="1" applyFont="1" applyFill="1" applyBorder="1" applyAlignment="1" applyProtection="1">
      <alignment horizontal="left" vertical="center" wrapText="1"/>
    </xf>
    <xf numFmtId="0" fontId="19" fillId="17" borderId="26" xfId="0" applyFont="1" applyFill="1" applyBorder="1" applyAlignment="1">
      <alignment horizontal="center" vertical="center" wrapText="1"/>
    </xf>
    <xf numFmtId="0" fontId="19" fillId="17" borderId="3" xfId="0" applyFont="1" applyFill="1" applyBorder="1" applyAlignment="1">
      <alignment horizontal="center" vertical="center" wrapText="1"/>
    </xf>
    <xf numFmtId="0" fontId="19" fillId="17" borderId="25" xfId="0" applyFont="1" applyFill="1" applyBorder="1" applyAlignment="1">
      <alignment horizontal="center" vertical="center" wrapText="1"/>
    </xf>
    <xf numFmtId="0" fontId="19" fillId="17" borderId="4" xfId="0" applyFont="1" applyFill="1" applyBorder="1" applyAlignment="1">
      <alignment horizontal="center" vertical="center" wrapText="1"/>
    </xf>
    <xf numFmtId="0" fontId="5" fillId="16" borderId="25" xfId="0" applyFont="1" applyFill="1" applyBorder="1" applyAlignment="1">
      <alignment horizontal="left" vertical="center" wrapText="1"/>
    </xf>
    <xf numFmtId="164" fontId="12" fillId="3" borderId="1" xfId="0" applyNumberFormat="1" applyFont="1" applyFill="1" applyBorder="1" applyAlignment="1" applyProtection="1">
      <alignment horizontal="center" vertical="top" wrapText="1"/>
    </xf>
    <xf numFmtId="0" fontId="7" fillId="2" borderId="3" xfId="0" applyFont="1" applyFill="1" applyBorder="1" applyAlignment="1">
      <alignment horizontal="left" vertical="top"/>
    </xf>
    <xf numFmtId="0" fontId="7" fillId="2" borderId="25" xfId="0" applyFont="1" applyFill="1" applyBorder="1" applyAlignment="1">
      <alignment horizontal="left" vertical="top"/>
    </xf>
    <xf numFmtId="0" fontId="12" fillId="3" borderId="1" xfId="0" applyFont="1" applyFill="1" applyBorder="1" applyAlignment="1">
      <alignment horizontal="center" vertical="top"/>
    </xf>
    <xf numFmtId="0" fontId="11" fillId="3" borderId="1" xfId="0" applyFont="1" applyFill="1" applyBorder="1" applyAlignment="1">
      <alignment horizontal="left" vertical="top"/>
    </xf>
    <xf numFmtId="0" fontId="19" fillId="17" borderId="3" xfId="0" applyFont="1" applyFill="1" applyBorder="1" applyAlignment="1">
      <alignment horizontal="center" vertical="top" wrapText="1"/>
    </xf>
    <xf numFmtId="0" fontId="19" fillId="17" borderId="25" xfId="0" applyFont="1" applyFill="1" applyBorder="1" applyAlignment="1">
      <alignment horizontal="center" vertical="top" wrapText="1"/>
    </xf>
    <xf numFmtId="0" fontId="19" fillId="17" borderId="4" xfId="0" applyFont="1" applyFill="1" applyBorder="1" applyAlignment="1">
      <alignment horizontal="center" vertical="top" wrapText="1"/>
    </xf>
    <xf numFmtId="0" fontId="12" fillId="3" borderId="3" xfId="0" applyFont="1" applyFill="1" applyBorder="1" applyAlignment="1">
      <alignment horizontal="center" vertical="top"/>
    </xf>
    <xf numFmtId="0" fontId="12" fillId="3" borderId="4" xfId="0" applyFont="1" applyFill="1" applyBorder="1" applyAlignment="1">
      <alignment horizontal="center" vertical="top"/>
    </xf>
    <xf numFmtId="0" fontId="20" fillId="2" borderId="3" xfId="0" applyFont="1" applyFill="1" applyBorder="1" applyAlignment="1">
      <alignment horizontal="left" vertical="center"/>
    </xf>
    <xf numFmtId="0" fontId="20" fillId="2" borderId="25" xfId="0" applyFont="1" applyFill="1" applyBorder="1" applyAlignment="1">
      <alignment horizontal="left" vertical="center"/>
    </xf>
    <xf numFmtId="0" fontId="20" fillId="2" borderId="4" xfId="0" applyFont="1" applyFill="1" applyBorder="1" applyAlignment="1">
      <alignment horizontal="left" vertical="center"/>
    </xf>
    <xf numFmtId="0" fontId="12" fillId="3" borderId="25" xfId="0" applyFont="1" applyFill="1" applyBorder="1" applyAlignment="1">
      <alignment horizontal="center" vertical="top"/>
    </xf>
    <xf numFmtId="164" fontId="12" fillId="3" borderId="3" xfId="0" applyNumberFormat="1" applyFont="1" applyFill="1" applyBorder="1" applyAlignment="1" applyProtection="1">
      <alignment horizontal="center" vertical="top" wrapText="1"/>
    </xf>
    <xf numFmtId="164" fontId="12" fillId="3" borderId="4" xfId="0" applyNumberFormat="1" applyFont="1" applyFill="1" applyBorder="1" applyAlignment="1" applyProtection="1">
      <alignment horizontal="center" vertical="top" wrapText="1"/>
    </xf>
    <xf numFmtId="0" fontId="5" fillId="16" borderId="49" xfId="0" applyFont="1" applyFill="1" applyBorder="1" applyAlignment="1">
      <alignment horizontal="left" vertical="center" wrapText="1"/>
    </xf>
    <xf numFmtId="0" fontId="5" fillId="16" borderId="50" xfId="0" applyFont="1" applyFill="1" applyBorder="1" applyAlignment="1">
      <alignment horizontal="left" vertical="center" wrapText="1"/>
    </xf>
    <xf numFmtId="0" fontId="22" fillId="11" borderId="10" xfId="0" applyFont="1" applyFill="1" applyBorder="1" applyAlignment="1">
      <alignment horizontal="center"/>
    </xf>
    <xf numFmtId="0" fontId="12" fillId="3" borderId="23" xfId="0" applyFont="1" applyFill="1" applyBorder="1" applyAlignment="1">
      <alignment horizontal="center" vertical="center" wrapText="1"/>
    </xf>
    <xf numFmtId="0" fontId="12" fillId="3" borderId="0" xfId="0" applyFont="1" applyFill="1" applyBorder="1" applyAlignment="1">
      <alignment horizontal="center" vertical="center" wrapText="1"/>
    </xf>
    <xf numFmtId="0" fontId="34" fillId="0" borderId="50" xfId="0" applyFont="1" applyBorder="1" applyAlignment="1">
      <alignment horizontal="center" wrapText="1"/>
    </xf>
    <xf numFmtId="0" fontId="34" fillId="0" borderId="5" xfId="0" applyFont="1" applyBorder="1" applyAlignment="1">
      <alignment horizontal="center" wrapText="1"/>
    </xf>
    <xf numFmtId="0" fontId="12" fillId="3" borderId="3" xfId="0" applyFont="1" applyFill="1" applyBorder="1" applyAlignment="1">
      <alignment horizontal="center" vertical="center" wrapText="1"/>
    </xf>
    <xf numFmtId="0" fontId="12" fillId="3" borderId="25" xfId="0" applyFont="1" applyFill="1" applyBorder="1" applyAlignment="1">
      <alignment horizontal="center" vertical="center" wrapText="1"/>
    </xf>
    <xf numFmtId="0" fontId="12" fillId="3" borderId="4" xfId="0" applyFont="1" applyFill="1" applyBorder="1" applyAlignment="1">
      <alignment horizontal="center" vertical="center" wrapText="1"/>
    </xf>
  </cellXfs>
  <cellStyles count="7">
    <cellStyle name="Comma_Evalueserve - Poject Plan - Creating Database of CoinStar Network Agents" xfId="1"/>
    <cellStyle name="Nor}al" xfId="2"/>
    <cellStyle name="Nor}al 10" xfId="3"/>
    <cellStyle name="Nor}al 11" xfId="4"/>
    <cellStyle name="Nor}al 2" xfId="5"/>
    <cellStyle name="Normal" xfId="0" builtinId="0"/>
    <cellStyle name="Normal 2" xfId="6"/>
  </cellStyles>
  <dxfs count="891">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auto="1"/>
      </font>
      <fill>
        <patternFill>
          <bgColor indexed="52"/>
        </patternFill>
      </fill>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auto="1"/>
      </font>
      <fill>
        <patternFill>
          <bgColor indexed="52"/>
        </patternFill>
      </fill>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indexed="22"/>
      </font>
      <fill>
        <patternFill>
          <bgColor indexed="42"/>
        </patternFill>
      </fill>
      <border>
        <left style="thin">
          <color indexed="22"/>
        </left>
        <right style="thin">
          <color indexed="22"/>
        </right>
        <top style="thin">
          <color indexed="22"/>
        </top>
        <bottom style="thin">
          <color indexed="22"/>
        </bottom>
      </border>
    </dxf>
    <dxf>
      <font>
        <condense val="0"/>
        <extend val="0"/>
        <color indexed="22"/>
      </font>
      <fill>
        <patternFill>
          <bgColor indexed="47"/>
        </patternFill>
      </fill>
      <border>
        <left style="thin">
          <color indexed="22"/>
        </left>
        <right style="thin">
          <color indexed="22"/>
        </right>
        <top style="thin">
          <color indexed="22"/>
        </top>
        <bottom style="thin">
          <color indexed="22"/>
        </bottom>
      </border>
    </dxf>
    <dxf>
      <font>
        <condense val="0"/>
        <extend val="0"/>
        <color indexed="22"/>
      </font>
      <fill>
        <patternFill>
          <bgColor indexed="43"/>
        </patternFill>
      </fill>
      <border>
        <left style="thin">
          <color indexed="22"/>
        </left>
        <right style="thin">
          <color indexed="22"/>
        </right>
        <top style="thin">
          <color indexed="22"/>
        </top>
        <bottom style="thin">
          <color indexed="22"/>
        </bottom>
      </border>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C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lor rgb="FFCC6600"/>
      </font>
      <fill>
        <patternFill>
          <bgColor rgb="FFFFFF66"/>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lor theme="3"/>
      </font>
      <fill>
        <patternFill>
          <bgColor theme="3" tint="0.59996337778862885"/>
        </patternFill>
      </fill>
    </dxf>
    <dxf>
      <font>
        <condense val="0"/>
        <extend val="0"/>
        <color rgb="FF006100"/>
      </font>
      <fill>
        <patternFill>
          <bgColor rgb="FFC6EFCE"/>
        </patternFill>
      </fill>
    </dxf>
    <dxf>
      <font>
        <condense val="0"/>
        <extend val="0"/>
        <color rgb="FF006100"/>
      </font>
      <fill>
        <patternFill>
          <bgColor rgb="FFC6EFCE"/>
        </patternFill>
      </fill>
    </dxf>
    <dxf>
      <font>
        <color rgb="FF00B050"/>
      </font>
    </dxf>
    <dxf>
      <font>
        <color theme="9" tint="-0.24994659260841701"/>
      </font>
    </dxf>
    <dxf>
      <font>
        <color rgb="FFFF000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chart>
    <c:title>
      <c:layout>
        <c:manualLayout>
          <c:xMode val="edge"/>
          <c:yMode val="edge"/>
          <c:x val="0.34443371465359285"/>
          <c:y val="1.4624563682117056E-2"/>
        </c:manualLayout>
      </c:layout>
      <c:overlay val="0"/>
      <c:txPr>
        <a:bodyPr/>
        <a:lstStyle/>
        <a:p>
          <a:pPr>
            <a:defRPr sz="1200" b="0" i="0" u="none" strike="noStrike" baseline="0">
              <a:solidFill>
                <a:srgbClr val="FFFFFF"/>
              </a:solidFill>
              <a:latin typeface="Calibri"/>
              <a:ea typeface="Calibri"/>
              <a:cs typeface="Calibri"/>
            </a:defRPr>
          </a:pPr>
          <a:endParaRPr lang="en-US"/>
        </a:p>
      </c:txPr>
    </c:title>
    <c:autoTitleDeleted val="0"/>
    <c:plotArea>
      <c:layout>
        <c:manualLayout>
          <c:layoutTarget val="inner"/>
          <c:xMode val="edge"/>
          <c:yMode val="edge"/>
          <c:x val="0.12077854876216483"/>
          <c:y val="0.12629427203952445"/>
          <c:w val="0.65916796029949942"/>
          <c:h val="0.71643785703257679"/>
        </c:manualLayout>
      </c:layout>
      <c:barChart>
        <c:barDir val="col"/>
        <c:grouping val="clustered"/>
        <c:varyColors val="0"/>
        <c:ser>
          <c:idx val="1"/>
          <c:order val="0"/>
          <c:tx>
            <c:strRef>
              <c:f>Status!$E$11</c:f>
              <c:strCache>
                <c:ptCount val="1"/>
                <c:pt idx="0">
                  <c:v>Total Tests</c:v>
                </c:pt>
              </c:strCache>
            </c:strRef>
          </c:tx>
          <c:invertIfNegative val="0"/>
          <c:cat>
            <c:strLit>
              <c:ptCount val="5"/>
              <c:pt idx="0">
                <c:v>Pass</c:v>
              </c:pt>
              <c:pt idx="1">
                <c:v>Fail</c:v>
              </c:pt>
              <c:pt idx="2">
                <c:v>Block</c:v>
              </c:pt>
              <c:pt idx="3">
                <c:v>Pend</c:v>
              </c:pt>
              <c:pt idx="4">
                <c:v>NA</c:v>
              </c:pt>
            </c:strLit>
          </c:cat>
          <c:val>
            <c:numRef>
              <c:f>Status!$E$12:$E$16</c:f>
              <c:numCache>
                <c:formatCode>0%</c:formatCode>
                <c:ptCount val="5"/>
                <c:pt idx="0">
                  <c:v>0.78787878787878785</c:v>
                </c:pt>
                <c:pt idx="1">
                  <c:v>0.11515151515151516</c:v>
                </c:pt>
                <c:pt idx="2">
                  <c:v>0</c:v>
                </c:pt>
                <c:pt idx="3">
                  <c:v>0</c:v>
                </c:pt>
                <c:pt idx="4">
                  <c:v>9.696969696969697E-2</c:v>
                </c:pt>
              </c:numCache>
            </c:numRef>
          </c:val>
        </c:ser>
        <c:dLbls>
          <c:showLegendKey val="0"/>
          <c:showVal val="0"/>
          <c:showCatName val="0"/>
          <c:showSerName val="0"/>
          <c:showPercent val="0"/>
          <c:showBubbleSize val="0"/>
        </c:dLbls>
        <c:gapWidth val="150"/>
        <c:axId val="176307104"/>
        <c:axId val="176307496"/>
      </c:barChart>
      <c:catAx>
        <c:axId val="176307104"/>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FFFFFF"/>
                </a:solidFill>
                <a:latin typeface="Calibri"/>
                <a:ea typeface="Calibri"/>
                <a:cs typeface="Calibri"/>
              </a:defRPr>
            </a:pPr>
            <a:endParaRPr lang="en-US"/>
          </a:p>
        </c:txPr>
        <c:crossAx val="176307496"/>
        <c:crosses val="autoZero"/>
        <c:auto val="1"/>
        <c:lblAlgn val="ctr"/>
        <c:lblOffset val="100"/>
        <c:noMultiLvlLbl val="0"/>
      </c:catAx>
      <c:valAx>
        <c:axId val="176307496"/>
        <c:scaling>
          <c:orientation val="minMax"/>
        </c:scaling>
        <c:delete val="0"/>
        <c:axPos val="l"/>
        <c:majorGridlines/>
        <c:numFmt formatCode="0%" sourceLinked="1"/>
        <c:majorTickMark val="out"/>
        <c:minorTickMark val="none"/>
        <c:tickLblPos val="nextTo"/>
        <c:txPr>
          <a:bodyPr rot="0" vert="horz"/>
          <a:lstStyle/>
          <a:p>
            <a:pPr>
              <a:defRPr sz="1000" b="0" i="0" u="none" strike="noStrike" baseline="0">
                <a:solidFill>
                  <a:srgbClr val="FFFFFF"/>
                </a:solidFill>
                <a:latin typeface="Calibri"/>
                <a:ea typeface="Calibri"/>
                <a:cs typeface="Calibri"/>
              </a:defRPr>
            </a:pPr>
            <a:endParaRPr lang="en-US"/>
          </a:p>
        </c:txPr>
        <c:crossAx val="176307104"/>
        <c:crosses val="autoZero"/>
        <c:crossBetween val="between"/>
      </c:valAx>
    </c:plotArea>
    <c:legend>
      <c:legendPos val="r"/>
      <c:layout/>
      <c:overlay val="0"/>
      <c:txPr>
        <a:bodyPr/>
        <a:lstStyle/>
        <a:p>
          <a:pPr>
            <a:defRPr sz="350" b="0" i="0" u="none" strike="noStrike" baseline="0">
              <a:solidFill>
                <a:srgbClr val="FFFFFF"/>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FFFFFF"/>
          </a:solidFill>
          <a:latin typeface="Calibri"/>
          <a:ea typeface="Calibri"/>
          <a:cs typeface="Calibri"/>
        </a:defRPr>
      </a:pPr>
      <a:endParaRPr lang="en-US"/>
    </a:p>
  </c:txPr>
  <c:printSettings>
    <c:headerFooter/>
    <c:pageMargins b="0.75000000000000044" l="0.7000000000000004" r="0.7000000000000004" t="0.75000000000000044" header="0.30000000000000021" footer="0.30000000000000021"/>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IN"/>
              <a:t>Defect Category</a:t>
            </a:r>
          </a:p>
        </c:rich>
      </c:tx>
      <c:layout/>
      <c:overlay val="0"/>
    </c:title>
    <c:autoTitleDeleted val="0"/>
    <c:plotArea>
      <c:layout/>
      <c:pieChart>
        <c:varyColors val="1"/>
        <c:ser>
          <c:idx val="0"/>
          <c:order val="0"/>
          <c:explosion val="25"/>
          <c:dPt>
            <c:idx val="0"/>
            <c:bubble3D val="0"/>
          </c:dPt>
          <c:dPt>
            <c:idx val="1"/>
            <c:bubble3D val="0"/>
          </c:dPt>
          <c:dPt>
            <c:idx val="2"/>
            <c:bubble3D val="0"/>
          </c:dPt>
          <c:dPt>
            <c:idx val="3"/>
            <c:bubble3D val="0"/>
          </c:dPt>
          <c:dLbls>
            <c:spPr>
              <a:noFill/>
              <a:ln w="25400">
                <a:noFill/>
              </a:ln>
            </c:spPr>
            <c:txPr>
              <a:bodyPr wrap="square" lIns="38100" tIns="19050" rIns="38100" bIns="19050" anchor="ctr">
                <a:spAutoFit/>
              </a:bodyPr>
              <a:lstStyle/>
              <a:p>
                <a:pPr>
                  <a:defRPr sz="1000" b="0" i="0" u="none" strike="noStrike" baseline="0">
                    <a:solidFill>
                      <a:srgbClr val="000000"/>
                    </a:solidFill>
                    <a:latin typeface="Calibri"/>
                    <a:ea typeface="Calibri"/>
                    <a:cs typeface="Calibri"/>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layout/>
              </c:ext>
            </c:extLst>
          </c:dLbls>
          <c:cat>
            <c:strRef>
              <c:f>Status!$B$60:$E$60</c:f>
              <c:strCache>
                <c:ptCount val="4"/>
                <c:pt idx="0">
                  <c:v>Functional</c:v>
                </c:pt>
                <c:pt idx="1">
                  <c:v>Cosmetic</c:v>
                </c:pt>
                <c:pt idx="2">
                  <c:v>Suggestion</c:v>
                </c:pt>
                <c:pt idx="3">
                  <c:v>Security</c:v>
                </c:pt>
              </c:strCache>
            </c:strRef>
          </c:cat>
          <c:val>
            <c:numRef>
              <c:f>Status!$B$61:$E$61</c:f>
              <c:numCache>
                <c:formatCode>General</c:formatCode>
                <c:ptCount val="4"/>
                <c:pt idx="0">
                  <c:v>86</c:v>
                </c:pt>
                <c:pt idx="1">
                  <c:v>11</c:v>
                </c:pt>
                <c:pt idx="2">
                  <c:v>10</c:v>
                </c:pt>
                <c:pt idx="3">
                  <c:v>0</c:v>
                </c:pt>
              </c:numCache>
            </c:numRef>
          </c:val>
        </c:ser>
        <c:dLbls>
          <c:showLegendKey val="0"/>
          <c:showVal val="0"/>
          <c:showCatName val="0"/>
          <c:showSerName val="0"/>
          <c:showPercent val="0"/>
          <c:showBubbleSize val="0"/>
          <c:showLeaderLines val="0"/>
        </c:dLbls>
        <c:firstSliceAng val="0"/>
      </c:pieChart>
      <c:spPr>
        <a:noFill/>
        <a:ln w="25400">
          <a:noFill/>
        </a:ln>
      </c:spPr>
    </c:plotArea>
    <c:legend>
      <c:legendPos val="r"/>
      <c:layout/>
      <c:overlay val="0"/>
      <c:txPr>
        <a:bodyPr/>
        <a:lstStyle/>
        <a:p>
          <a:pPr>
            <a:defRPr sz="545" b="0" i="0" u="none" strike="noStrike" baseline="0">
              <a:solidFill>
                <a:srgbClr val="000000"/>
              </a:solidFill>
              <a:latin typeface="Calibri"/>
              <a:ea typeface="Calibri"/>
              <a:cs typeface="Calibri"/>
            </a:defRPr>
          </a:pPr>
          <a:endParaRPr lang="en-US"/>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22" l="0.70000000000000018" r="0.70000000000000018" t="0.75000000000000022" header="0.3000000000000001" footer="0.300000000000000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IN"/>
              <a:t>Defect Status</a:t>
            </a:r>
          </a:p>
        </c:rich>
      </c:tx>
      <c:layout/>
      <c:overlay val="0"/>
    </c:title>
    <c:autoTitleDeleted val="0"/>
    <c:plotArea>
      <c:layout/>
      <c:pieChart>
        <c:varyColors val="1"/>
        <c:ser>
          <c:idx val="0"/>
          <c:order val="0"/>
          <c:explosion val="25"/>
          <c:dPt>
            <c:idx val="0"/>
            <c:bubble3D val="0"/>
          </c:dPt>
          <c:dPt>
            <c:idx val="1"/>
            <c:bubble3D val="0"/>
          </c:dPt>
          <c:dPt>
            <c:idx val="2"/>
            <c:bubble3D val="0"/>
          </c:dPt>
          <c:dPt>
            <c:idx val="3"/>
            <c:bubble3D val="0"/>
          </c:dPt>
          <c:dLbls>
            <c:spPr>
              <a:noFill/>
              <a:ln w="25400">
                <a:noFill/>
              </a:ln>
            </c:spPr>
            <c:txPr>
              <a:bodyPr wrap="square" lIns="38100" tIns="19050" rIns="38100" bIns="19050" anchor="ctr">
                <a:spAutoFit/>
              </a:bodyPr>
              <a:lstStyle/>
              <a:p>
                <a:pPr>
                  <a:defRPr sz="1000" b="0" i="0" u="none" strike="noStrike" baseline="0">
                    <a:solidFill>
                      <a:srgbClr val="000000"/>
                    </a:solidFill>
                    <a:latin typeface="Calibri"/>
                    <a:ea typeface="Calibri"/>
                    <a:cs typeface="Calibri"/>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layout/>
              </c:ext>
            </c:extLst>
          </c:dLbls>
          <c:cat>
            <c:strRef>
              <c:f>(Status!$B$69,Status!$B$71,Status!$B$73,Status!$B$75)</c:f>
              <c:strCache>
                <c:ptCount val="4"/>
                <c:pt idx="0">
                  <c:v>Open</c:v>
                </c:pt>
                <c:pt idx="1">
                  <c:v>Re-opened</c:v>
                </c:pt>
                <c:pt idx="2">
                  <c:v>Resolved</c:v>
                </c:pt>
                <c:pt idx="3">
                  <c:v>Closed</c:v>
                </c:pt>
              </c:strCache>
            </c:strRef>
          </c:cat>
          <c:val>
            <c:numRef>
              <c:f>(Status!$B$70,Status!$B$72,Status!$B$74,Status!$B$76)</c:f>
              <c:numCache>
                <c:formatCode>General</c:formatCode>
                <c:ptCount val="4"/>
                <c:pt idx="0">
                  <c:v>4</c:v>
                </c:pt>
                <c:pt idx="1">
                  <c:v>0</c:v>
                </c:pt>
                <c:pt idx="2">
                  <c:v>0</c:v>
                </c:pt>
                <c:pt idx="3">
                  <c:v>109</c:v>
                </c:pt>
              </c:numCache>
            </c:numRef>
          </c:val>
        </c:ser>
        <c:dLbls>
          <c:showLegendKey val="0"/>
          <c:showVal val="0"/>
          <c:showCatName val="0"/>
          <c:showSerName val="0"/>
          <c:showPercent val="0"/>
          <c:showBubbleSize val="0"/>
          <c:showLeaderLines val="0"/>
        </c:dLbls>
        <c:firstSliceAng val="0"/>
      </c:pieChart>
      <c:spPr>
        <a:noFill/>
        <a:ln w="25400">
          <a:noFill/>
        </a:ln>
      </c:spPr>
    </c:plotArea>
    <c:legend>
      <c:legendPos val="r"/>
      <c:layout/>
      <c:overlay val="0"/>
      <c:txPr>
        <a:bodyPr/>
        <a:lstStyle/>
        <a:p>
          <a:pPr>
            <a:defRPr sz="545" b="0" i="0" u="none" strike="noStrike" baseline="0">
              <a:solidFill>
                <a:srgbClr val="000000"/>
              </a:solidFill>
              <a:latin typeface="Calibri"/>
              <a:ea typeface="Calibri"/>
              <a:cs typeface="Calibri"/>
            </a:defRPr>
          </a:pPr>
          <a:endParaRPr lang="en-US"/>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22" l="0.70000000000000018" r="0.70000000000000018" t="0.75000000000000022" header="0.3000000000000001" footer="0.3000000000000001"/>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chart>
    <c:title>
      <c:layout>
        <c:manualLayout>
          <c:xMode val="edge"/>
          <c:yMode val="edge"/>
          <c:x val="0.38244047619047616"/>
          <c:y val="2.030456852791878E-2"/>
        </c:manualLayout>
      </c:layout>
      <c:overlay val="0"/>
      <c:txPr>
        <a:bodyPr/>
        <a:lstStyle/>
        <a:p>
          <a:pPr>
            <a:defRPr sz="1200" b="0" i="0" u="none" strike="noStrike" baseline="0">
              <a:solidFill>
                <a:srgbClr val="FFFFFF"/>
              </a:solidFill>
              <a:latin typeface="Calibri"/>
              <a:ea typeface="Calibri"/>
              <a:cs typeface="Calibri"/>
            </a:defRPr>
          </a:pPr>
          <a:endParaRPr lang="en-US"/>
        </a:p>
      </c:txPr>
    </c:title>
    <c:autoTitleDeleted val="0"/>
    <c:plotArea>
      <c:layout>
        <c:manualLayout>
          <c:layoutTarget val="inner"/>
          <c:xMode val="edge"/>
          <c:yMode val="edge"/>
          <c:x val="0.12077854876216486"/>
          <c:y val="0.12629427203952445"/>
          <c:w val="0.65916796029949964"/>
          <c:h val="0.71643785703257701"/>
        </c:manualLayout>
      </c:layout>
      <c:barChart>
        <c:barDir val="col"/>
        <c:grouping val="clustered"/>
        <c:varyColors val="0"/>
        <c:ser>
          <c:idx val="0"/>
          <c:order val="0"/>
          <c:tx>
            <c:strRef>
              <c:f>Status!$D$11</c:f>
              <c:strCache>
                <c:ptCount val="1"/>
                <c:pt idx="0">
                  <c:v>Executed Tests</c:v>
                </c:pt>
              </c:strCache>
            </c:strRef>
          </c:tx>
          <c:invertIfNegative val="0"/>
          <c:cat>
            <c:strRef>
              <c:f>Status!$B$12:$B$13</c:f>
              <c:strCache>
                <c:ptCount val="2"/>
                <c:pt idx="0">
                  <c:v>Passed</c:v>
                </c:pt>
                <c:pt idx="1">
                  <c:v>Failed</c:v>
                </c:pt>
              </c:strCache>
            </c:strRef>
          </c:cat>
          <c:val>
            <c:numRef>
              <c:f>Status!$D$12:$D$13</c:f>
              <c:numCache>
                <c:formatCode>0%</c:formatCode>
                <c:ptCount val="2"/>
                <c:pt idx="0">
                  <c:v>0.87248322147651003</c:v>
                </c:pt>
                <c:pt idx="1">
                  <c:v>0.12751677852348994</c:v>
                </c:pt>
              </c:numCache>
            </c:numRef>
          </c:val>
        </c:ser>
        <c:dLbls>
          <c:showLegendKey val="0"/>
          <c:showVal val="0"/>
          <c:showCatName val="0"/>
          <c:showSerName val="0"/>
          <c:showPercent val="0"/>
          <c:showBubbleSize val="0"/>
        </c:dLbls>
        <c:gapWidth val="150"/>
        <c:axId val="176309064"/>
        <c:axId val="176309456"/>
      </c:barChart>
      <c:catAx>
        <c:axId val="176309064"/>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FFFFFF"/>
                </a:solidFill>
                <a:latin typeface="Calibri"/>
                <a:ea typeface="Calibri"/>
                <a:cs typeface="Calibri"/>
              </a:defRPr>
            </a:pPr>
            <a:endParaRPr lang="en-US"/>
          </a:p>
        </c:txPr>
        <c:crossAx val="176309456"/>
        <c:crosses val="autoZero"/>
        <c:auto val="1"/>
        <c:lblAlgn val="ctr"/>
        <c:lblOffset val="100"/>
        <c:noMultiLvlLbl val="0"/>
      </c:catAx>
      <c:valAx>
        <c:axId val="176309456"/>
        <c:scaling>
          <c:orientation val="minMax"/>
        </c:scaling>
        <c:delete val="0"/>
        <c:axPos val="l"/>
        <c:majorGridlines/>
        <c:numFmt formatCode="0%" sourceLinked="1"/>
        <c:majorTickMark val="out"/>
        <c:minorTickMark val="none"/>
        <c:tickLblPos val="nextTo"/>
        <c:txPr>
          <a:bodyPr rot="0" vert="horz"/>
          <a:lstStyle/>
          <a:p>
            <a:pPr>
              <a:defRPr sz="1000" b="0" i="0" u="none" strike="noStrike" baseline="0">
                <a:solidFill>
                  <a:srgbClr val="FFFFFF"/>
                </a:solidFill>
                <a:latin typeface="Calibri"/>
                <a:ea typeface="Calibri"/>
                <a:cs typeface="Calibri"/>
              </a:defRPr>
            </a:pPr>
            <a:endParaRPr lang="en-US"/>
          </a:p>
        </c:txPr>
        <c:crossAx val="176309064"/>
        <c:crosses val="autoZero"/>
        <c:crossBetween val="between"/>
      </c:valAx>
    </c:plotArea>
    <c:legend>
      <c:legendPos val="r"/>
      <c:layout/>
      <c:overlay val="0"/>
      <c:txPr>
        <a:bodyPr/>
        <a:lstStyle/>
        <a:p>
          <a:pPr>
            <a:defRPr sz="350" b="0" i="0" u="none" strike="noStrike" baseline="0">
              <a:solidFill>
                <a:srgbClr val="FFFFFF"/>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FFFFFF"/>
          </a:solidFill>
          <a:latin typeface="Calibri"/>
          <a:ea typeface="Calibri"/>
          <a:cs typeface="Calibri"/>
        </a:defRPr>
      </a:pPr>
      <a:endParaRPr lang="en-US"/>
    </a:p>
  </c:txPr>
  <c:printSettings>
    <c:headerFooter/>
    <c:pageMargins b="0.75000000000000078" l="0.70000000000000062" r="0.70000000000000062" t="0.75000000000000078" header="0.30000000000000032" footer="0.30000000000000032"/>
    <c:pageSetup orientation="landscape"/>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7</xdr:row>
      <xdr:rowOff>19050</xdr:rowOff>
    </xdr:from>
    <xdr:to>
      <xdr:col>11</xdr:col>
      <xdr:colOff>9525</xdr:colOff>
      <xdr:row>17</xdr:row>
      <xdr:rowOff>209550</xdr:rowOff>
    </xdr:to>
    <xdr:graphicFrame macro="">
      <xdr:nvGraphicFramePr>
        <xdr:cNvPr id="12532168"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114300</xdr:colOff>
      <xdr:row>31</xdr:row>
      <xdr:rowOff>104775</xdr:rowOff>
    </xdr:from>
    <xdr:to>
      <xdr:col>4</xdr:col>
      <xdr:colOff>438150</xdr:colOff>
      <xdr:row>49</xdr:row>
      <xdr:rowOff>57150</xdr:rowOff>
    </xdr:to>
    <xdr:graphicFrame macro="">
      <xdr:nvGraphicFramePr>
        <xdr:cNvPr id="12532169"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904875</xdr:colOff>
      <xdr:row>31</xdr:row>
      <xdr:rowOff>142875</xdr:rowOff>
    </xdr:from>
    <xdr:to>
      <xdr:col>9</xdr:col>
      <xdr:colOff>438150</xdr:colOff>
      <xdr:row>50</xdr:row>
      <xdr:rowOff>0</xdr:rowOff>
    </xdr:to>
    <xdr:graphicFrame macro="">
      <xdr:nvGraphicFramePr>
        <xdr:cNvPr id="12532170"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85725</xdr:colOff>
      <xdr:row>7</xdr:row>
      <xdr:rowOff>0</xdr:rowOff>
    </xdr:from>
    <xdr:to>
      <xdr:col>18</xdr:col>
      <xdr:colOff>600075</xdr:colOff>
      <xdr:row>18</xdr:row>
      <xdr:rowOff>0</xdr:rowOff>
    </xdr:to>
    <xdr:graphicFrame macro="">
      <xdr:nvGraphicFramePr>
        <xdr:cNvPr id="12532171"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76"/>
  <sheetViews>
    <sheetView tabSelected="1" zoomScaleNormal="100" zoomScaleSheetLayoutView="100" workbookViewId="0">
      <selection activeCell="A2" sqref="A2:B2"/>
    </sheetView>
  </sheetViews>
  <sheetFormatPr defaultRowHeight="12" x14ac:dyDescent="0.25"/>
  <cols>
    <col min="1" max="1" width="2.7109375" style="4" customWidth="1"/>
    <col min="2" max="2" width="22.7109375" style="4" customWidth="1"/>
    <col min="3" max="3" width="8.42578125" style="15" bestFit="1" customWidth="1"/>
    <col min="4" max="4" width="16.5703125" style="4" customWidth="1"/>
    <col min="5" max="6" width="14.28515625" style="4" customWidth="1"/>
    <col min="7" max="7" width="9.5703125" style="4" customWidth="1"/>
    <col min="8" max="11" width="9.140625" style="4"/>
    <col min="12" max="12" width="1.42578125" style="4" customWidth="1"/>
    <col min="13" max="16384" width="9.140625" style="4"/>
  </cols>
  <sheetData>
    <row r="1" spans="1:12" ht="12.75" thickBot="1" x14ac:dyDescent="0.3"/>
    <row r="2" spans="1:12" ht="24.75" customHeight="1" x14ac:dyDescent="0.25">
      <c r="A2" s="266" t="s">
        <v>25</v>
      </c>
      <c r="B2" s="267"/>
      <c r="C2" s="260" t="s">
        <v>1239</v>
      </c>
      <c r="D2" s="261"/>
    </row>
    <row r="3" spans="1:12" ht="15" customHeight="1" x14ac:dyDescent="0.25">
      <c r="A3" s="268" t="s">
        <v>145</v>
      </c>
      <c r="B3" s="269"/>
      <c r="C3" s="237" t="s">
        <v>1239</v>
      </c>
      <c r="D3" s="238"/>
    </row>
    <row r="4" spans="1:12" ht="15" customHeight="1" x14ac:dyDescent="0.25">
      <c r="A4" s="268" t="s">
        <v>23</v>
      </c>
      <c r="B4" s="269"/>
      <c r="C4" s="262" t="s">
        <v>1223</v>
      </c>
      <c r="D4" s="263"/>
    </row>
    <row r="5" spans="1:12" ht="15" customHeight="1" thickBot="1" x14ac:dyDescent="0.3">
      <c r="A5" s="270" t="s">
        <v>1224</v>
      </c>
      <c r="B5" s="271"/>
      <c r="C5" s="264" t="s">
        <v>1225</v>
      </c>
      <c r="D5" s="265"/>
    </row>
    <row r="8" spans="1:12" ht="15" customHeight="1" thickBot="1" x14ac:dyDescent="0.3">
      <c r="A8" s="19"/>
      <c r="B8" s="254"/>
      <c r="C8" s="254"/>
      <c r="D8" s="254"/>
      <c r="E8" s="254"/>
      <c r="F8" s="254"/>
      <c r="G8" s="254"/>
      <c r="H8" s="254"/>
      <c r="I8" s="254"/>
      <c r="J8" s="254"/>
      <c r="K8" s="254"/>
      <c r="L8" s="19"/>
    </row>
    <row r="9" spans="1:12" ht="15" customHeight="1" thickBot="1" x14ac:dyDescent="0.3">
      <c r="A9" s="19"/>
      <c r="B9" s="257"/>
      <c r="C9" s="258"/>
      <c r="D9" s="258"/>
      <c r="E9" s="259"/>
      <c r="F9" s="21"/>
      <c r="G9" s="21"/>
      <c r="H9" s="21"/>
      <c r="I9" s="21"/>
      <c r="J9" s="21"/>
      <c r="K9" s="21"/>
      <c r="L9" s="19"/>
    </row>
    <row r="10" spans="1:12" ht="12.75" thickBot="1" x14ac:dyDescent="0.3">
      <c r="A10" s="19"/>
      <c r="B10" s="114" t="s">
        <v>137</v>
      </c>
      <c r="C10" s="111">
        <f>SUM(C12:C16)</f>
        <v>330</v>
      </c>
      <c r="D10" s="109"/>
      <c r="E10" s="110"/>
      <c r="F10" s="13"/>
      <c r="G10" s="20" t="s">
        <v>4</v>
      </c>
      <c r="H10" s="20" t="s">
        <v>7</v>
      </c>
      <c r="I10" s="13"/>
      <c r="J10" s="13"/>
      <c r="L10" s="19"/>
    </row>
    <row r="11" spans="1:12" x14ac:dyDescent="0.25">
      <c r="A11" s="19"/>
      <c r="B11" s="115" t="s">
        <v>146</v>
      </c>
      <c r="C11" s="112">
        <f>SUM(C12:C13)</f>
        <v>298</v>
      </c>
      <c r="D11" s="65" t="s">
        <v>11</v>
      </c>
      <c r="E11" s="108" t="s">
        <v>10</v>
      </c>
      <c r="F11" s="13"/>
      <c r="G11" s="20" t="s">
        <v>5</v>
      </c>
      <c r="H11" s="20" t="s">
        <v>8</v>
      </c>
      <c r="I11" s="13"/>
      <c r="J11" s="13"/>
      <c r="L11" s="19"/>
    </row>
    <row r="12" spans="1:12" x14ac:dyDescent="0.25">
      <c r="A12" s="19"/>
      <c r="B12" s="116" t="s">
        <v>5</v>
      </c>
      <c r="C12" s="113">
        <f>SUM('Validation_Test Cases'!C4,'Business_Test Cases'!C4,'Regression BTC'!C4)</f>
        <v>260</v>
      </c>
      <c r="D12" s="104">
        <f>IF(C12=0,,(C12/(C12+C13)))</f>
        <v>0.87248322147651003</v>
      </c>
      <c r="E12" s="60">
        <f>IF(C10=0,,(C12/C10))</f>
        <v>0.78787878787878785</v>
      </c>
      <c r="F12" s="13"/>
      <c r="G12" s="20" t="s">
        <v>4</v>
      </c>
      <c r="H12" s="20" t="s">
        <v>7</v>
      </c>
      <c r="I12" s="13"/>
      <c r="J12" s="13"/>
      <c r="L12" s="19"/>
    </row>
    <row r="13" spans="1:12" x14ac:dyDescent="0.25">
      <c r="A13" s="19"/>
      <c r="B13" s="116" t="s">
        <v>6</v>
      </c>
      <c r="C13" s="113">
        <f>SUM('Validation_Test Cases'!C5,'Business_Test Cases'!C5,'Regression BTC'!C5)</f>
        <v>38</v>
      </c>
      <c r="D13" s="104">
        <f>IF(C13=0,,(C13/(C12+C13)))</f>
        <v>0.12751677852348994</v>
      </c>
      <c r="E13" s="60">
        <f>IF(C10=0,,(C13/C10))</f>
        <v>0.11515151515151516</v>
      </c>
      <c r="F13" s="13"/>
      <c r="G13" s="20" t="s">
        <v>6</v>
      </c>
      <c r="H13" s="20" t="s">
        <v>8</v>
      </c>
      <c r="I13" s="13"/>
      <c r="J13" s="13"/>
      <c r="L13" s="19"/>
    </row>
    <row r="14" spans="1:12" x14ac:dyDescent="0.25">
      <c r="A14" s="19"/>
      <c r="B14" s="116" t="s">
        <v>16</v>
      </c>
      <c r="C14" s="113">
        <f>SUM('Validation_Test Cases'!C6,'Business_Test Cases'!C6,'Regression BTC'!C6)</f>
        <v>0</v>
      </c>
      <c r="D14" s="104">
        <f>IF(C14=0,,(C14/(C13+C14)))</f>
        <v>0</v>
      </c>
      <c r="E14" s="60">
        <f>IF(C10=0,,(C14/C10))</f>
        <v>0</v>
      </c>
      <c r="F14" s="13"/>
      <c r="G14" s="20" t="s">
        <v>4</v>
      </c>
      <c r="H14" s="20" t="s">
        <v>7</v>
      </c>
      <c r="I14" s="13"/>
      <c r="J14" s="13"/>
      <c r="L14" s="19"/>
    </row>
    <row r="15" spans="1:12" x14ac:dyDescent="0.25">
      <c r="A15" s="19"/>
      <c r="B15" s="116" t="s">
        <v>15</v>
      </c>
      <c r="C15" s="113">
        <f>SUM('Validation_Test Cases'!C7,'Business_Test Cases'!C7,'Regression BTC'!C7)</f>
        <v>0</v>
      </c>
      <c r="D15" s="104">
        <f>IF(C15=0,,(C15/(C14+C15)))</f>
        <v>0</v>
      </c>
      <c r="E15" s="60">
        <f>IF(C10=0,,(C15/C10))</f>
        <v>0</v>
      </c>
      <c r="F15" s="13"/>
      <c r="G15" s="20" t="s">
        <v>16</v>
      </c>
      <c r="H15" s="20" t="s">
        <v>8</v>
      </c>
      <c r="I15" s="13"/>
      <c r="J15" s="13"/>
      <c r="L15" s="19"/>
    </row>
    <row r="16" spans="1:12" ht="12.75" thickBot="1" x14ac:dyDescent="0.3">
      <c r="A16" s="19"/>
      <c r="B16" s="117" t="s">
        <v>9</v>
      </c>
      <c r="C16" s="113">
        <f>SUM('Validation_Test Cases'!C8,'Business_Test Cases'!C8,'Regression BTC'!C8)</f>
        <v>32</v>
      </c>
      <c r="D16" s="104">
        <f>IF(C16=0,,(C16/(C15+C16)))</f>
        <v>1</v>
      </c>
      <c r="E16" s="60">
        <f>IF(C10=0,,(C16/C10))</f>
        <v>9.696969696969697E-2</v>
      </c>
      <c r="F16" s="13"/>
      <c r="I16" s="13"/>
      <c r="J16" s="13"/>
      <c r="L16" s="19"/>
    </row>
    <row r="17" spans="1:19" ht="15" customHeight="1" x14ac:dyDescent="0.25">
      <c r="A17" s="19"/>
      <c r="B17" s="256"/>
      <c r="C17" s="256"/>
      <c r="D17" s="256"/>
      <c r="E17" s="256"/>
      <c r="F17" s="256"/>
      <c r="G17" s="256"/>
      <c r="H17" s="256"/>
      <c r="I17" s="256"/>
      <c r="J17" s="256"/>
      <c r="K17" s="256"/>
      <c r="L17" s="19"/>
    </row>
    <row r="18" spans="1:19" ht="17.25" customHeight="1" x14ac:dyDescent="0.25">
      <c r="A18" s="19"/>
      <c r="B18" s="254"/>
      <c r="C18" s="254"/>
      <c r="D18" s="254"/>
      <c r="E18" s="254"/>
      <c r="F18" s="254"/>
      <c r="G18" s="254"/>
      <c r="H18" s="254"/>
      <c r="I18" s="254"/>
      <c r="J18" s="254"/>
      <c r="K18" s="254"/>
      <c r="L18" s="19"/>
    </row>
    <row r="19" spans="1:19" ht="7.5" customHeight="1" x14ac:dyDescent="0.25">
      <c r="A19" s="64"/>
      <c r="B19" s="255"/>
      <c r="C19" s="255"/>
      <c r="D19" s="255"/>
      <c r="E19" s="255"/>
      <c r="F19" s="255"/>
      <c r="G19" s="255"/>
      <c r="H19" s="255"/>
      <c r="I19" s="255"/>
      <c r="J19" s="255"/>
      <c r="K19" s="255"/>
      <c r="L19" s="64"/>
      <c r="M19" s="64"/>
      <c r="N19" s="64"/>
      <c r="O19" s="64"/>
      <c r="P19" s="64"/>
      <c r="Q19" s="64"/>
      <c r="R19" s="64"/>
      <c r="S19" s="64"/>
    </row>
    <row r="20" spans="1:19" ht="7.5" customHeight="1" x14ac:dyDescent="0.25">
      <c r="A20" s="33"/>
      <c r="B20" s="34"/>
      <c r="C20" s="34"/>
      <c r="D20" s="34"/>
      <c r="E20" s="34"/>
      <c r="F20" s="34"/>
      <c r="G20" s="34"/>
      <c r="H20" s="34"/>
      <c r="I20" s="34"/>
      <c r="J20" s="34"/>
      <c r="K20" s="34"/>
      <c r="L20" s="33"/>
    </row>
    <row r="21" spans="1:19" ht="15" x14ac:dyDescent="0.25">
      <c r="B21" s="248" t="s">
        <v>43</v>
      </c>
      <c r="C21" s="249"/>
      <c r="D21" s="249"/>
      <c r="E21" s="250"/>
    </row>
    <row r="22" spans="1:19" x14ac:dyDescent="0.2">
      <c r="B22" s="59" t="s">
        <v>44</v>
      </c>
      <c r="C22" s="245" t="str">
        <f>IF(COUNTIF(Schedule!X73:X86,"Yes")&lt;=1,"Green",IF(AND(COUNTIF(Schedule!X73:X86,"Yes")&gt;=2,COUNTIF(Schedule!X73:X86,"Yes")&lt;=3),"Yellow",IF(COUNTIF(Schedule!X73:X86,"Yes")&gt;3,"Red","")))</f>
        <v>Green</v>
      </c>
      <c r="D22" s="246"/>
      <c r="E22" s="247"/>
    </row>
    <row r="23" spans="1:19" x14ac:dyDescent="0.2">
      <c r="B23" s="59" t="s">
        <v>45</v>
      </c>
      <c r="C23" s="245" t="str">
        <f>IF(COUNTIF(Schedule!H55:H67,"Yes")&lt;=1,"Green",IF(AND(COUNTIF(Schedule!H55:H67,"Yes")&gt;=2,COUNTIF(Schedule!H55:H67,"Yes")&lt;=3),"Yellow",IF(COUNTIF(Schedule!H55:H67,"Yes")&gt;3,"Red","")))</f>
        <v>Green</v>
      </c>
      <c r="D23" s="246"/>
      <c r="E23" s="247"/>
    </row>
    <row r="24" spans="1:19" x14ac:dyDescent="0.2">
      <c r="B24" s="59" t="s">
        <v>46</v>
      </c>
      <c r="C24" s="245" t="str">
        <f>F65</f>
        <v>Normal</v>
      </c>
      <c r="D24" s="246"/>
      <c r="E24" s="247"/>
    </row>
    <row r="25" spans="1:19" x14ac:dyDescent="0.2">
      <c r="B25" s="59" t="s">
        <v>47</v>
      </c>
      <c r="C25" s="245" t="str">
        <f>K65</f>
        <v>Normal</v>
      </c>
      <c r="D25" s="246"/>
      <c r="E25" s="247"/>
    </row>
    <row r="26" spans="1:19" ht="15" customHeight="1" x14ac:dyDescent="0.2">
      <c r="B26" s="59" t="s">
        <v>48</v>
      </c>
      <c r="C26" s="251">
        <f>J69</f>
        <v>0.32550335570469796</v>
      </c>
      <c r="D26" s="252"/>
      <c r="E26" s="253"/>
    </row>
    <row r="27" spans="1:19" x14ac:dyDescent="0.25">
      <c r="C27" s="4"/>
    </row>
    <row r="28" spans="1:19" ht="7.5" customHeight="1" x14ac:dyDescent="0.25">
      <c r="C28" s="4"/>
    </row>
    <row r="29" spans="1:19" x14ac:dyDescent="0.25">
      <c r="C29" s="4"/>
    </row>
    <row r="59" spans="2:11" ht="15" x14ac:dyDescent="0.2">
      <c r="B59" s="239" t="s">
        <v>64</v>
      </c>
      <c r="C59" s="240"/>
      <c r="D59" s="240"/>
      <c r="E59" s="241"/>
      <c r="F59" s="76"/>
      <c r="G59" s="76"/>
      <c r="H59" s="76"/>
      <c r="I59" s="76"/>
      <c r="J59" s="76"/>
      <c r="K59" s="76"/>
    </row>
    <row r="60" spans="2:11" ht="24" x14ac:dyDescent="0.2">
      <c r="B60" s="80" t="s">
        <v>96</v>
      </c>
      <c r="C60" s="80" t="s">
        <v>35</v>
      </c>
      <c r="D60" s="80" t="s">
        <v>37</v>
      </c>
      <c r="E60" s="72" t="s">
        <v>101</v>
      </c>
      <c r="F60" s="76"/>
      <c r="G60" s="76"/>
      <c r="H60" s="76"/>
      <c r="I60" s="76"/>
      <c r="J60" s="76"/>
      <c r="K60" s="76"/>
    </row>
    <row r="61" spans="2:11" ht="12.75" x14ac:dyDescent="0.2">
      <c r="B61" s="43">
        <f>COUNTIF('Defect Report'!D:D,B60)</f>
        <v>86</v>
      </c>
      <c r="C61" s="43">
        <f>COUNTIF('Defect Report'!D:D,C60)</f>
        <v>11</v>
      </c>
      <c r="D61" s="43">
        <f>COUNTIF('Defect Report'!D:D,D60)</f>
        <v>10</v>
      </c>
      <c r="E61" s="43">
        <f>COUNTIF('Defect Report'!D:D,E60)</f>
        <v>0</v>
      </c>
      <c r="F61" s="76"/>
      <c r="G61" s="76"/>
      <c r="H61" s="76"/>
      <c r="I61" s="76"/>
      <c r="J61" s="76"/>
      <c r="K61" s="76"/>
    </row>
    <row r="62" spans="2:11" ht="12.75" x14ac:dyDescent="0.2">
      <c r="B62" s="76"/>
      <c r="C62" s="76"/>
      <c r="D62" s="76"/>
      <c r="E62" s="76"/>
      <c r="F62" s="76"/>
      <c r="G62" s="76"/>
      <c r="H62" s="76"/>
      <c r="I62" s="76"/>
      <c r="J62" s="76"/>
      <c r="K62" s="76"/>
    </row>
    <row r="63" spans="2:11" ht="15" x14ac:dyDescent="0.25">
      <c r="B63" s="239" t="s">
        <v>17</v>
      </c>
      <c r="C63" s="240"/>
      <c r="D63" s="240"/>
      <c r="E63" s="240"/>
      <c r="F63" s="241"/>
      <c r="G63" s="239" t="s">
        <v>65</v>
      </c>
      <c r="H63" s="240"/>
      <c r="I63" s="240"/>
      <c r="J63" s="240"/>
      <c r="K63" s="241"/>
    </row>
    <row r="64" spans="2:11" ht="24" x14ac:dyDescent="0.25">
      <c r="B64" s="72" t="s">
        <v>42</v>
      </c>
      <c r="C64" s="72" t="s">
        <v>66</v>
      </c>
      <c r="D64" s="72" t="s">
        <v>97</v>
      </c>
      <c r="E64" s="72" t="s">
        <v>67</v>
      </c>
      <c r="F64" s="44" t="s">
        <v>68</v>
      </c>
      <c r="G64" s="72" t="s">
        <v>33</v>
      </c>
      <c r="H64" s="72" t="s">
        <v>100</v>
      </c>
      <c r="I64" s="72" t="s">
        <v>40</v>
      </c>
      <c r="J64" s="72" t="s">
        <v>67</v>
      </c>
      <c r="K64" s="44" t="s">
        <v>28</v>
      </c>
    </row>
    <row r="65" spans="2:11" x14ac:dyDescent="0.25">
      <c r="B65" s="45">
        <f>COUNTIF('Defect Report'!H:H,B64)</f>
        <v>2</v>
      </c>
      <c r="C65" s="45">
        <f>COUNTIF('Defect Report'!H:H,C64)</f>
        <v>19</v>
      </c>
      <c r="D65" s="45">
        <f>COUNTIF('Defect Report'!H:H,D64)</f>
        <v>47</v>
      </c>
      <c r="E65" s="45">
        <f>COUNTIF('Defect Report'!H:H,E64)</f>
        <v>45</v>
      </c>
      <c r="F65" s="46" t="str">
        <f>IF(SUM(B65:C65)&gt;SUM(D65:E65),"Risk","Normal")</f>
        <v>Normal</v>
      </c>
      <c r="G65" s="45">
        <f>COUNTIF('Defect Report'!G:G,G64)</f>
        <v>2</v>
      </c>
      <c r="H65" s="45">
        <f>COUNTIF('Defect Report'!G:G,H64)</f>
        <v>19</v>
      </c>
      <c r="I65" s="45">
        <f>COUNTIF('Defect Report'!G:G,I64)</f>
        <v>47</v>
      </c>
      <c r="J65" s="45">
        <f>COUNTIF('Defect Report'!G:G,J64)</f>
        <v>45</v>
      </c>
      <c r="K65" s="46" t="str">
        <f>IF(SUM(G65:H65)&gt;SUM(I65:J65),"Risk","Normal")</f>
        <v>Normal</v>
      </c>
    </row>
    <row r="66" spans="2:11" ht="12.75" x14ac:dyDescent="0.2">
      <c r="B66" s="76"/>
      <c r="C66" s="76"/>
      <c r="D66" s="76"/>
      <c r="E66" s="76"/>
      <c r="F66" s="76"/>
      <c r="G66" s="76"/>
      <c r="H66" s="76"/>
      <c r="I66" s="76"/>
      <c r="J66" s="76"/>
      <c r="K66" s="76"/>
    </row>
    <row r="67" spans="2:11" ht="15" x14ac:dyDescent="0.2">
      <c r="B67" s="239" t="s">
        <v>69</v>
      </c>
      <c r="C67" s="240"/>
      <c r="D67" s="240"/>
      <c r="E67" s="240"/>
      <c r="F67" s="240"/>
      <c r="G67" s="240"/>
      <c r="H67" s="240"/>
      <c r="I67" s="240"/>
      <c r="J67" s="241"/>
      <c r="K67" s="76"/>
    </row>
    <row r="68" spans="2:11" ht="24" x14ac:dyDescent="0.2">
      <c r="B68" s="72" t="s">
        <v>4</v>
      </c>
      <c r="C68" s="242" t="s">
        <v>90</v>
      </c>
      <c r="D68" s="243"/>
      <c r="E68" s="243"/>
      <c r="F68" s="243"/>
      <c r="G68" s="243"/>
      <c r="H68" s="244"/>
      <c r="I68" s="81" t="s">
        <v>14</v>
      </c>
      <c r="J68" s="81" t="s">
        <v>110</v>
      </c>
      <c r="K68" s="76"/>
    </row>
    <row r="69" spans="2:11" ht="24" customHeight="1" x14ac:dyDescent="0.2">
      <c r="B69" s="72" t="s">
        <v>85</v>
      </c>
      <c r="C69" s="72" t="s">
        <v>70</v>
      </c>
      <c r="D69" s="72" t="s">
        <v>102</v>
      </c>
      <c r="E69" s="72" t="s">
        <v>38</v>
      </c>
      <c r="F69" s="72" t="s">
        <v>103</v>
      </c>
      <c r="G69" s="72" t="s">
        <v>104</v>
      </c>
      <c r="H69" s="72" t="s">
        <v>34</v>
      </c>
      <c r="I69" s="231">
        <f>C11</f>
        <v>298</v>
      </c>
      <c r="J69" s="234">
        <f>(SUM(B70,B72,B74,B76)-SUM(D76,E76,F76,H76))/I69</f>
        <v>0.32550335570469796</v>
      </c>
      <c r="K69" s="76"/>
    </row>
    <row r="70" spans="2:11" ht="12.75" x14ac:dyDescent="0.2">
      <c r="B70" s="62">
        <f>COUNTIF('Defect Report'!J:J,B69)</f>
        <v>4</v>
      </c>
      <c r="C70" s="62">
        <f>COUNTIFS('Defect Report'!J:J,B69,'Defect Report'!K:K,C69)</f>
        <v>0</v>
      </c>
      <c r="D70" s="62">
        <f>COUNTIFS('Defect Report'!J:J,B69,'Defect Report'!K:K,D69)</f>
        <v>0</v>
      </c>
      <c r="E70" s="62">
        <f>COUNTIFS('Defect Report'!J:J,B69,'Defect Report'!K:K,E69)</f>
        <v>0</v>
      </c>
      <c r="F70" s="62">
        <f>COUNTIFS('Defect Report'!J:J,B69,'Defect Report'!K:K,F69)</f>
        <v>0</v>
      </c>
      <c r="G70" s="62">
        <f>COUNTIFS('Defect Report'!J:J,B69,'Defect Report'!K:K,G69)</f>
        <v>0</v>
      </c>
      <c r="H70" s="62">
        <f>COUNTIFS('Defect Report'!J:J,B69,'Defect Report'!K:K,H69)</f>
        <v>4</v>
      </c>
      <c r="I70" s="232"/>
      <c r="J70" s="235"/>
      <c r="K70" s="76"/>
    </row>
    <row r="71" spans="2:11" ht="12.75" x14ac:dyDescent="0.2">
      <c r="B71" s="72" t="s">
        <v>41</v>
      </c>
      <c r="C71" s="72" t="s">
        <v>105</v>
      </c>
      <c r="D71" s="72" t="s">
        <v>106</v>
      </c>
      <c r="E71" s="72"/>
      <c r="F71" s="72"/>
      <c r="G71" s="72"/>
      <c r="H71" s="72"/>
      <c r="I71" s="232"/>
      <c r="J71" s="235"/>
      <c r="K71" s="76"/>
    </row>
    <row r="72" spans="2:11" ht="12.75" x14ac:dyDescent="0.2">
      <c r="B72" s="62">
        <f>COUNTIF('Defect Report'!J:J,B71)</f>
        <v>0</v>
      </c>
      <c r="C72" s="62">
        <f>COUNTIFS('Defect Report'!J:J,B71,'Defect Report'!K:K,C71)</f>
        <v>0</v>
      </c>
      <c r="D72" s="62">
        <f>COUNTIFS('Defect Report'!J:J,B71,'Defect Report'!K:K,D71)</f>
        <v>0</v>
      </c>
      <c r="E72" s="62">
        <f>COUNTIFS('Defect Report'!J:J,B71,'Defect Report'!K:K,E71)</f>
        <v>0</v>
      </c>
      <c r="F72" s="62">
        <f>COUNTIFS('Defect Report'!J:J,B71,'Defect Report'!K:K,F71)</f>
        <v>0</v>
      </c>
      <c r="G72" s="62">
        <f>COUNTIFS('Defect Report'!J:J,B71,'Defect Report'!K:K,G71)</f>
        <v>0</v>
      </c>
      <c r="H72" s="62">
        <f>COUNTIFS('Defect Report'!J:J,B71,'Defect Report'!K:K,H71)</f>
        <v>0</v>
      </c>
      <c r="I72" s="232"/>
      <c r="J72" s="235"/>
      <c r="K72" s="76"/>
    </row>
    <row r="73" spans="2:11" ht="24" customHeight="1" x14ac:dyDescent="0.2">
      <c r="B73" s="72" t="s">
        <v>32</v>
      </c>
      <c r="C73" s="72" t="s">
        <v>98</v>
      </c>
      <c r="D73" s="72" t="s">
        <v>39</v>
      </c>
      <c r="E73" s="72" t="s">
        <v>107</v>
      </c>
      <c r="F73" s="72" t="s">
        <v>99</v>
      </c>
      <c r="G73" s="72" t="s">
        <v>108</v>
      </c>
      <c r="H73" s="72" t="s">
        <v>109</v>
      </c>
      <c r="I73" s="232"/>
      <c r="J73" s="235"/>
      <c r="K73" s="76"/>
    </row>
    <row r="74" spans="2:11" ht="12.75" x14ac:dyDescent="0.2">
      <c r="B74" s="62">
        <f>COUNTIF('Defect Report'!J:J,B73)</f>
        <v>0</v>
      </c>
      <c r="C74" s="62">
        <f>COUNTIFS('Defect Report'!J:J,B73,'Defect Report'!K:K,C73)</f>
        <v>0</v>
      </c>
      <c r="D74" s="62">
        <f>COUNTIFS('Defect Report'!J:J,B73,'Defect Report'!K:K,D73)</f>
        <v>0</v>
      </c>
      <c r="E74" s="62">
        <f>COUNTIFS('Defect Report'!J:J,B73,'Defect Report'!K:K,E73)</f>
        <v>0</v>
      </c>
      <c r="F74" s="62">
        <f>COUNTIFS('Defect Report'!J:J,B73,'Defect Report'!K:K,F73)</f>
        <v>0</v>
      </c>
      <c r="G74" s="62">
        <f>COUNTIFS('Defect Report'!J:J,B73,'Defect Report'!K:K,G73)</f>
        <v>0</v>
      </c>
      <c r="H74" s="62">
        <f>COUNTIFS('Defect Report'!J:J,B73,'Defect Report'!K:K,H73)</f>
        <v>0</v>
      </c>
      <c r="I74" s="232"/>
      <c r="J74" s="235"/>
      <c r="K74" s="76"/>
    </row>
    <row r="75" spans="2:11" ht="24" customHeight="1" x14ac:dyDescent="0.2">
      <c r="B75" s="72" t="s">
        <v>36</v>
      </c>
      <c r="C75" s="72" t="s">
        <v>98</v>
      </c>
      <c r="D75" s="72" t="s">
        <v>39</v>
      </c>
      <c r="E75" s="72" t="s">
        <v>107</v>
      </c>
      <c r="F75" s="72" t="s">
        <v>99</v>
      </c>
      <c r="G75" s="72" t="s">
        <v>108</v>
      </c>
      <c r="H75" s="72" t="s">
        <v>109</v>
      </c>
      <c r="I75" s="232"/>
      <c r="J75" s="235"/>
      <c r="K75" s="76"/>
    </row>
    <row r="76" spans="2:11" ht="12.75" x14ac:dyDescent="0.2">
      <c r="B76" s="62">
        <f>COUNTIF('Defect Report'!J:J,B75)</f>
        <v>109</v>
      </c>
      <c r="C76" s="62">
        <f>COUNTIFS('Defect Report'!J:J,B75,'Defect Report'!K:K,C75)</f>
        <v>87</v>
      </c>
      <c r="D76" s="62">
        <f>COUNTIFS('Defect Report'!J:J,B75,'Defect Report'!K:K,D75)</f>
        <v>9</v>
      </c>
      <c r="E76" s="62">
        <f>COUNTIFS('Defect Report'!J:J,B75,'Defect Report'!K:K,E75)</f>
        <v>4</v>
      </c>
      <c r="F76" s="62">
        <f>COUNTIFS('Defect Report'!J:J,B75,'Defect Report'!K:K,F75)</f>
        <v>3</v>
      </c>
      <c r="G76" s="62">
        <v>0</v>
      </c>
      <c r="H76" s="62">
        <f>COUNTIFS('Defect Report'!J:J,B75,'Defect Report'!K:K,H75)</f>
        <v>0</v>
      </c>
      <c r="I76" s="233"/>
      <c r="J76" s="236"/>
      <c r="K76" s="76"/>
    </row>
  </sheetData>
  <sheetProtection selectLockedCells="1" selectUnlockedCells="1"/>
  <mergeCells count="26">
    <mergeCell ref="B18:K18"/>
    <mergeCell ref="B17:K17"/>
    <mergeCell ref="B9:E9"/>
    <mergeCell ref="C2:D2"/>
    <mergeCell ref="C4:D4"/>
    <mergeCell ref="C5:D5"/>
    <mergeCell ref="A2:B2"/>
    <mergeCell ref="A4:B4"/>
    <mergeCell ref="A5:B5"/>
    <mergeCell ref="A3:B3"/>
    <mergeCell ref="I69:I76"/>
    <mergeCell ref="J69:J76"/>
    <mergeCell ref="C3:D3"/>
    <mergeCell ref="B59:E59"/>
    <mergeCell ref="B63:F63"/>
    <mergeCell ref="G63:K63"/>
    <mergeCell ref="B67:J67"/>
    <mergeCell ref="C68:H68"/>
    <mergeCell ref="C24:E24"/>
    <mergeCell ref="C25:E25"/>
    <mergeCell ref="B21:E21"/>
    <mergeCell ref="C22:E22"/>
    <mergeCell ref="C23:E23"/>
    <mergeCell ref="C26:E26"/>
    <mergeCell ref="B8:K8"/>
    <mergeCell ref="B19:K19"/>
  </mergeCells>
  <phoneticPr fontId="10" type="noConversion"/>
  <conditionalFormatting sqref="C26:E26">
    <cfRule type="cellIs" dxfId="890" priority="27" stopIfTrue="1" operator="greaterThan">
      <formula>20%</formula>
    </cfRule>
    <cfRule type="cellIs" dxfId="889" priority="28" stopIfTrue="1" operator="between">
      <formula>10%</formula>
      <formula>20%</formula>
    </cfRule>
    <cfRule type="cellIs" dxfId="888" priority="29" stopIfTrue="1" operator="lessThan">
      <formula>10%</formula>
    </cfRule>
  </conditionalFormatting>
  <conditionalFormatting sqref="D12:E16">
    <cfRule type="cellIs" dxfId="887" priority="1" stopIfTrue="1" operator="equal">
      <formula>1</formula>
    </cfRule>
  </conditionalFormatting>
  <conditionalFormatting sqref="C12:C16">
    <cfRule type="cellIs" dxfId="886" priority="20" stopIfTrue="1" operator="equal">
      <formula>"Passed"</formula>
    </cfRule>
  </conditionalFormatting>
  <conditionalFormatting sqref="B16">
    <cfRule type="cellIs" dxfId="885" priority="16" stopIfTrue="1" operator="equal">
      <formula>"Not Applicable"</formula>
    </cfRule>
    <cfRule type="cellIs" dxfId="884" priority="17" stopIfTrue="1" operator="equal">
      <formula>"On Hold"</formula>
    </cfRule>
    <cfRule type="cellIs" dxfId="883" priority="18" stopIfTrue="1" operator="equal">
      <formula>"Failed"</formula>
    </cfRule>
    <cfRule type="cellIs" dxfId="882" priority="19" stopIfTrue="1" operator="equal">
      <formula>"Passed"</formula>
    </cfRule>
  </conditionalFormatting>
  <conditionalFormatting sqref="B12:B16">
    <cfRule type="cellIs" dxfId="881" priority="12" stopIfTrue="1" operator="equal">
      <formula>"NA"</formula>
    </cfRule>
    <cfRule type="cellIs" dxfId="880" priority="13" stopIfTrue="1" operator="equal">
      <formula>"On Hold"</formula>
    </cfRule>
    <cfRule type="cellIs" dxfId="879" priority="14" stopIfTrue="1" operator="equal">
      <formula>"Failed"</formula>
    </cfRule>
    <cfRule type="cellIs" dxfId="878" priority="15" stopIfTrue="1" operator="equal">
      <formula>"Passed"</formula>
    </cfRule>
  </conditionalFormatting>
  <conditionalFormatting sqref="B14:B15">
    <cfRule type="cellIs" dxfId="877" priority="7" stopIfTrue="1" operator="equal">
      <formula>"Pending"</formula>
    </cfRule>
    <cfRule type="cellIs" dxfId="876" priority="8" stopIfTrue="1" operator="equal">
      <formula>"NA"</formula>
    </cfRule>
    <cfRule type="cellIs" dxfId="875" priority="9" stopIfTrue="1" operator="equal">
      <formula>"Blocked"</formula>
    </cfRule>
    <cfRule type="cellIs" dxfId="874" priority="10" stopIfTrue="1" operator="equal">
      <formula>"Failed"</formula>
    </cfRule>
    <cfRule type="cellIs" dxfId="873" priority="11" stopIfTrue="1" operator="equal">
      <formula>"Passed"</formula>
    </cfRule>
  </conditionalFormatting>
  <conditionalFormatting sqref="B15">
    <cfRule type="cellIs" dxfId="872" priority="2" stopIfTrue="1" operator="equal">
      <formula>"Pending"</formula>
    </cfRule>
    <cfRule type="cellIs" dxfId="871" priority="3" stopIfTrue="1" operator="equal">
      <formula>"NA"</formula>
    </cfRule>
    <cfRule type="cellIs" dxfId="870" priority="4" stopIfTrue="1" operator="equal">
      <formula>"Blocked"</formula>
    </cfRule>
    <cfRule type="cellIs" dxfId="869" priority="5" stopIfTrue="1" operator="equal">
      <formula>"Failed"</formula>
    </cfRule>
    <cfRule type="cellIs" dxfId="868" priority="6" stopIfTrue="1" operator="equal">
      <formula>"Passed"</formula>
    </cfRule>
  </conditionalFormatting>
  <printOptions horizontalCentered="1" verticalCentered="1"/>
  <pageMargins left="0.7" right="0.7" top="0.75" bottom="0.75" header="0.3" footer="0.3"/>
  <pageSetup paperSize="9" orientation="landscape" r:id="rId1"/>
  <headerFooter>
    <oddHeader>&amp;L&amp;D &amp;T&amp;C&amp;"-,Bold"&amp;12&amp;F&amp;R&amp;"-,Bold"&amp;12&amp;A</oddHead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P48"/>
  <sheetViews>
    <sheetView workbookViewId="0">
      <selection activeCell="B7" sqref="B7"/>
    </sheetView>
  </sheetViews>
  <sheetFormatPr defaultRowHeight="15" x14ac:dyDescent="0.25"/>
  <cols>
    <col min="1" max="1" width="23.7109375" customWidth="1"/>
    <col min="2" max="2" width="17.85546875" customWidth="1"/>
    <col min="3" max="3" width="28.7109375" customWidth="1"/>
    <col min="7" max="7" width="10.7109375" customWidth="1"/>
    <col min="11" max="11" width="11" customWidth="1"/>
  </cols>
  <sheetData>
    <row r="1" spans="1:6" ht="15.75" thickBot="1" x14ac:dyDescent="0.3">
      <c r="A1" s="102" t="s">
        <v>135</v>
      </c>
      <c r="B1" s="101" t="s">
        <v>934</v>
      </c>
      <c r="C1" s="103" t="s">
        <v>136</v>
      </c>
      <c r="D1" s="276"/>
      <c r="E1" s="276"/>
      <c r="F1" s="277"/>
    </row>
    <row r="2" spans="1:6" ht="15.75" thickBot="1" x14ac:dyDescent="0.3"/>
    <row r="3" spans="1:6" ht="15.75" thickBot="1" x14ac:dyDescent="0.3">
      <c r="A3" s="99" t="s">
        <v>117</v>
      </c>
      <c r="B3" s="100" t="s">
        <v>118</v>
      </c>
      <c r="C3" s="274" t="s">
        <v>82</v>
      </c>
      <c r="D3" s="275"/>
    </row>
    <row r="4" spans="1:6" x14ac:dyDescent="0.25">
      <c r="A4" s="98" t="s">
        <v>23</v>
      </c>
      <c r="B4" s="155" t="s">
        <v>232</v>
      </c>
      <c r="C4" s="272" t="s">
        <v>119</v>
      </c>
      <c r="D4" s="273"/>
    </row>
    <row r="5" spans="1:6" x14ac:dyDescent="0.25">
      <c r="A5" s="97" t="s">
        <v>120</v>
      </c>
      <c r="B5" s="155" t="s">
        <v>121</v>
      </c>
      <c r="C5" s="287" t="s">
        <v>122</v>
      </c>
      <c r="D5" s="288"/>
    </row>
    <row r="6" spans="1:6" x14ac:dyDescent="0.25">
      <c r="A6" s="97" t="s">
        <v>147</v>
      </c>
      <c r="B6" s="25" t="s">
        <v>1255</v>
      </c>
      <c r="C6" s="287" t="s">
        <v>1256</v>
      </c>
      <c r="D6" s="288"/>
    </row>
    <row r="7" spans="1:6" s="127" customFormat="1" x14ac:dyDescent="0.25">
      <c r="A7" s="97" t="s">
        <v>155</v>
      </c>
      <c r="B7" s="97" t="str">
        <f>Status!C5</f>
        <v>Rajeev, Priyam</v>
      </c>
      <c r="C7" s="292" t="s">
        <v>156</v>
      </c>
      <c r="D7" s="293"/>
    </row>
    <row r="8" spans="1:6" ht="15.75" thickBot="1" x14ac:dyDescent="0.3">
      <c r="A8" s="123"/>
      <c r="B8" s="127"/>
      <c r="C8" s="124"/>
      <c r="D8" s="125"/>
    </row>
    <row r="9" spans="1:6" ht="15.75" thickBot="1" x14ac:dyDescent="0.3">
      <c r="A9" s="317" t="s">
        <v>130</v>
      </c>
      <c r="B9" s="318"/>
      <c r="C9" s="319"/>
    </row>
    <row r="10" spans="1:6" x14ac:dyDescent="0.25">
      <c r="A10" s="294" t="s">
        <v>1233</v>
      </c>
      <c r="B10" s="295"/>
      <c r="C10" s="296"/>
    </row>
    <row r="11" spans="1:6" x14ac:dyDescent="0.25">
      <c r="A11" s="284" t="s">
        <v>1234</v>
      </c>
      <c r="B11" s="285"/>
      <c r="C11" s="286"/>
    </row>
    <row r="12" spans="1:6" ht="15.75" thickBot="1" x14ac:dyDescent="0.3">
      <c r="A12" s="289"/>
      <c r="B12" s="290"/>
      <c r="C12" s="291"/>
    </row>
    <row r="13" spans="1:6" ht="15.75" thickBot="1" x14ac:dyDescent="0.3"/>
    <row r="14" spans="1:6" ht="15.75" thickBot="1" x14ac:dyDescent="0.3">
      <c r="A14" s="317" t="s">
        <v>123</v>
      </c>
      <c r="B14" s="318"/>
      <c r="C14" s="319"/>
    </row>
    <row r="15" spans="1:6" x14ac:dyDescent="0.25">
      <c r="A15" s="297" t="s">
        <v>1235</v>
      </c>
      <c r="B15" s="298"/>
      <c r="C15" s="299"/>
    </row>
    <row r="16" spans="1:6" x14ac:dyDescent="0.25">
      <c r="A16" s="300"/>
      <c r="B16" s="301"/>
      <c r="C16" s="302"/>
    </row>
    <row r="17" spans="1:3" x14ac:dyDescent="0.25">
      <c r="A17" s="300"/>
      <c r="B17" s="301"/>
      <c r="C17" s="302"/>
    </row>
    <row r="18" spans="1:3" x14ac:dyDescent="0.25">
      <c r="A18" s="300"/>
      <c r="B18" s="301"/>
      <c r="C18" s="302"/>
    </row>
    <row r="19" spans="1:3" x14ac:dyDescent="0.25">
      <c r="A19" s="300"/>
      <c r="B19" s="301"/>
      <c r="C19" s="302"/>
    </row>
    <row r="20" spans="1:3" ht="15.75" thickBot="1" x14ac:dyDescent="0.3">
      <c r="A20" s="303"/>
      <c r="B20" s="304"/>
      <c r="C20" s="305"/>
    </row>
    <row r="21" spans="1:3" ht="15.75" thickBot="1" x14ac:dyDescent="0.3">
      <c r="A21" s="96"/>
      <c r="B21" s="96"/>
      <c r="C21" s="96"/>
    </row>
    <row r="22" spans="1:3" ht="15.75" thickBot="1" x14ac:dyDescent="0.3">
      <c r="A22" s="317" t="s">
        <v>131</v>
      </c>
      <c r="B22" s="318"/>
      <c r="C22" s="319"/>
    </row>
    <row r="23" spans="1:3" x14ac:dyDescent="0.25">
      <c r="A23" s="278" t="s">
        <v>1236</v>
      </c>
      <c r="B23" s="279"/>
      <c r="C23" s="280"/>
    </row>
    <row r="24" spans="1:3" x14ac:dyDescent="0.25">
      <c r="A24" s="281"/>
      <c r="B24" s="282"/>
      <c r="C24" s="283"/>
    </row>
    <row r="25" spans="1:3" ht="15.75" thickBot="1" x14ac:dyDescent="0.3">
      <c r="A25" s="311"/>
      <c r="B25" s="312"/>
      <c r="C25" s="313"/>
    </row>
    <row r="26" spans="1:3" ht="15.75" thickBot="1" x14ac:dyDescent="0.3">
      <c r="A26" s="96"/>
      <c r="B26" s="96"/>
      <c r="C26" s="96"/>
    </row>
    <row r="27" spans="1:3" ht="15.75" thickBot="1" x14ac:dyDescent="0.3">
      <c r="A27" s="317" t="s">
        <v>132</v>
      </c>
      <c r="B27" s="318"/>
      <c r="C27" s="319"/>
    </row>
    <row r="28" spans="1:3" x14ac:dyDescent="0.25">
      <c r="A28" s="278" t="s">
        <v>1237</v>
      </c>
      <c r="B28" s="279"/>
      <c r="C28" s="280"/>
    </row>
    <row r="29" spans="1:3" x14ac:dyDescent="0.25">
      <c r="A29" s="281"/>
      <c r="B29" s="282"/>
      <c r="C29" s="283"/>
    </row>
    <row r="30" spans="1:3" x14ac:dyDescent="0.25">
      <c r="A30" s="281"/>
      <c r="B30" s="282"/>
      <c r="C30" s="283"/>
    </row>
    <row r="31" spans="1:3" ht="15.75" thickBot="1" x14ac:dyDescent="0.3">
      <c r="A31" s="311"/>
      <c r="B31" s="312"/>
      <c r="C31" s="313"/>
    </row>
    <row r="32" spans="1:3" ht="15.75" thickBot="1" x14ac:dyDescent="0.3"/>
    <row r="33" spans="1:16" ht="15.75" thickBot="1" x14ac:dyDescent="0.3">
      <c r="A33" s="317" t="s">
        <v>133</v>
      </c>
      <c r="B33" s="318"/>
      <c r="C33" s="319"/>
    </row>
    <row r="34" spans="1:16" x14ac:dyDescent="0.25">
      <c r="A34" s="278" t="s">
        <v>1238</v>
      </c>
      <c r="B34" s="279"/>
      <c r="C34" s="280"/>
    </row>
    <row r="35" spans="1:16" x14ac:dyDescent="0.25">
      <c r="A35" s="281" t="s">
        <v>1265</v>
      </c>
      <c r="B35" s="282"/>
      <c r="C35" s="283"/>
    </row>
    <row r="36" spans="1:16" x14ac:dyDescent="0.25">
      <c r="A36" s="281" t="s">
        <v>1266</v>
      </c>
      <c r="B36" s="282"/>
      <c r="C36" s="283"/>
    </row>
    <row r="37" spans="1:16" x14ac:dyDescent="0.25">
      <c r="A37" s="281" t="s">
        <v>1267</v>
      </c>
      <c r="B37" s="282"/>
      <c r="C37" s="283"/>
    </row>
    <row r="38" spans="1:16" x14ac:dyDescent="0.25">
      <c r="A38" s="281" t="s">
        <v>1268</v>
      </c>
      <c r="B38" s="282"/>
      <c r="C38" s="283"/>
    </row>
    <row r="40" spans="1:16" x14ac:dyDescent="0.25">
      <c r="A40" s="239" t="s">
        <v>71</v>
      </c>
      <c r="B40" s="240"/>
      <c r="C40" s="240"/>
      <c r="D40" s="240"/>
      <c r="E40" s="240"/>
      <c r="F40" s="240"/>
      <c r="G40" s="240"/>
      <c r="H40" s="240"/>
      <c r="I40" s="240"/>
      <c r="J40" s="240"/>
      <c r="K40" s="241"/>
      <c r="L40" s="320"/>
      <c r="M40" s="321"/>
      <c r="N40" s="321"/>
      <c r="O40" s="321"/>
      <c r="P40" s="321"/>
    </row>
    <row r="41" spans="1:16" x14ac:dyDescent="0.25">
      <c r="A41" s="82" t="s">
        <v>72</v>
      </c>
      <c r="B41" s="322" t="s">
        <v>73</v>
      </c>
      <c r="C41" s="323"/>
      <c r="D41" s="323"/>
      <c r="E41" s="324"/>
      <c r="F41" s="309" t="s">
        <v>74</v>
      </c>
      <c r="G41" s="82" t="s">
        <v>75</v>
      </c>
      <c r="H41" s="82" t="s">
        <v>76</v>
      </c>
      <c r="I41" s="309" t="s">
        <v>77</v>
      </c>
      <c r="J41" s="309" t="s">
        <v>78</v>
      </c>
      <c r="K41" s="309" t="s">
        <v>79</v>
      </c>
      <c r="L41" s="314" t="s">
        <v>80</v>
      </c>
      <c r="M41" s="315"/>
      <c r="N41" s="315"/>
      <c r="O41" s="316"/>
      <c r="P41" s="82" t="s">
        <v>3</v>
      </c>
    </row>
    <row r="42" spans="1:16" ht="36" x14ac:dyDescent="0.25">
      <c r="A42" s="83"/>
      <c r="B42" s="325"/>
      <c r="C42" s="326"/>
      <c r="D42" s="326"/>
      <c r="E42" s="327"/>
      <c r="F42" s="310"/>
      <c r="G42" s="83"/>
      <c r="H42" s="83"/>
      <c r="I42" s="310"/>
      <c r="J42" s="310"/>
      <c r="K42" s="310"/>
      <c r="L42" s="84" t="s">
        <v>81</v>
      </c>
      <c r="M42" s="84" t="s">
        <v>82</v>
      </c>
      <c r="N42" s="84" t="s">
        <v>83</v>
      </c>
      <c r="O42" s="84" t="s">
        <v>84</v>
      </c>
      <c r="P42" s="83"/>
    </row>
    <row r="43" spans="1:16" x14ac:dyDescent="0.25">
      <c r="A43" s="47" t="s">
        <v>85</v>
      </c>
      <c r="B43" s="306" t="s">
        <v>1251</v>
      </c>
      <c r="C43" s="307"/>
      <c r="D43" s="307"/>
      <c r="E43" s="308"/>
      <c r="F43" s="193" t="s">
        <v>1252</v>
      </c>
      <c r="G43" s="49">
        <v>3</v>
      </c>
      <c r="H43" s="49">
        <v>4</v>
      </c>
      <c r="I43" s="50">
        <f>G43*H43</f>
        <v>12</v>
      </c>
      <c r="J43" s="51">
        <v>42243</v>
      </c>
      <c r="K43" s="51">
        <v>42297</v>
      </c>
      <c r="L43" s="35" t="s">
        <v>926</v>
      </c>
      <c r="M43" s="35" t="s">
        <v>926</v>
      </c>
      <c r="N43" s="35" t="s">
        <v>926</v>
      </c>
      <c r="O43" s="35" t="s">
        <v>926</v>
      </c>
      <c r="P43" s="54" t="s">
        <v>1253</v>
      </c>
    </row>
    <row r="44" spans="1:16" x14ac:dyDescent="0.25">
      <c r="A44" s="47" t="s">
        <v>85</v>
      </c>
      <c r="B44" s="306" t="s">
        <v>1254</v>
      </c>
      <c r="C44" s="307"/>
      <c r="D44" s="307"/>
      <c r="E44" s="308"/>
      <c r="F44" s="193" t="s">
        <v>1252</v>
      </c>
      <c r="G44" s="49">
        <v>2</v>
      </c>
      <c r="H44" s="49">
        <v>5</v>
      </c>
      <c r="I44" s="50">
        <f>G44*H44</f>
        <v>10</v>
      </c>
      <c r="J44" s="51">
        <v>42243</v>
      </c>
      <c r="K44" s="51">
        <v>42297</v>
      </c>
      <c r="L44" s="35" t="s">
        <v>926</v>
      </c>
      <c r="M44" s="35" t="s">
        <v>926</v>
      </c>
      <c r="N44" s="35" t="s">
        <v>926</v>
      </c>
      <c r="O44" s="35" t="s">
        <v>926</v>
      </c>
      <c r="P44" s="54" t="s">
        <v>1253</v>
      </c>
    </row>
    <row r="45" spans="1:16" x14ac:dyDescent="0.25">
      <c r="A45" s="47"/>
      <c r="B45" s="306"/>
      <c r="C45" s="307"/>
      <c r="D45" s="307"/>
      <c r="E45" s="308"/>
      <c r="F45" s="48"/>
      <c r="G45" s="49"/>
      <c r="H45" s="49"/>
      <c r="I45" s="50"/>
      <c r="J45" s="51"/>
      <c r="K45" s="51"/>
      <c r="L45" s="52"/>
      <c r="M45" s="53"/>
      <c r="N45" s="51"/>
      <c r="O45" s="51"/>
      <c r="P45" s="54"/>
    </row>
    <row r="46" spans="1:16" x14ac:dyDescent="0.25">
      <c r="A46" s="47"/>
      <c r="B46" s="306"/>
      <c r="C46" s="307"/>
      <c r="D46" s="307"/>
      <c r="E46" s="308"/>
      <c r="F46" s="48"/>
      <c r="G46" s="49"/>
      <c r="H46" s="49"/>
      <c r="I46" s="50"/>
      <c r="J46" s="51"/>
      <c r="K46" s="51"/>
      <c r="L46" s="57"/>
      <c r="M46" s="50"/>
      <c r="N46" s="55"/>
      <c r="O46" s="55"/>
      <c r="P46" s="54"/>
    </row>
    <row r="47" spans="1:16" x14ac:dyDescent="0.25">
      <c r="A47" s="47"/>
      <c r="B47" s="306"/>
      <c r="C47" s="307"/>
      <c r="D47" s="307"/>
      <c r="E47" s="308"/>
      <c r="F47" s="48"/>
      <c r="G47" s="49"/>
      <c r="H47" s="49"/>
      <c r="I47" s="50"/>
      <c r="J47" s="51"/>
      <c r="K47" s="51"/>
      <c r="L47" s="57"/>
      <c r="M47" s="50"/>
      <c r="N47" s="56"/>
      <c r="O47" s="56"/>
      <c r="P47" s="54"/>
    </row>
    <row r="48" spans="1:16" x14ac:dyDescent="0.25">
      <c r="A48" s="47"/>
      <c r="B48" s="306"/>
      <c r="C48" s="307"/>
      <c r="D48" s="307"/>
      <c r="E48" s="308"/>
      <c r="F48" s="48"/>
      <c r="G48" s="49"/>
      <c r="H48" s="49"/>
      <c r="I48" s="50"/>
      <c r="J48" s="51"/>
      <c r="K48" s="51"/>
      <c r="L48" s="58"/>
      <c r="M48" s="56"/>
      <c r="N48" s="56"/>
      <c r="O48" s="56"/>
      <c r="P48" s="54"/>
    </row>
  </sheetData>
  <mergeCells count="46">
    <mergeCell ref="L41:O41"/>
    <mergeCell ref="A34:C34"/>
    <mergeCell ref="A35:C35"/>
    <mergeCell ref="A36:C36"/>
    <mergeCell ref="A9:C9"/>
    <mergeCell ref="A14:C14"/>
    <mergeCell ref="A22:C22"/>
    <mergeCell ref="A27:C27"/>
    <mergeCell ref="A33:C33"/>
    <mergeCell ref="L40:P40"/>
    <mergeCell ref="A40:K40"/>
    <mergeCell ref="J41:J42"/>
    <mergeCell ref="K41:K42"/>
    <mergeCell ref="B41:E42"/>
    <mergeCell ref="A37:C37"/>
    <mergeCell ref="A38:C38"/>
    <mergeCell ref="C6:D6"/>
    <mergeCell ref="A28:C28"/>
    <mergeCell ref="A29:C29"/>
    <mergeCell ref="A30:C30"/>
    <mergeCell ref="A31:C31"/>
    <mergeCell ref="A25:C25"/>
    <mergeCell ref="B46:E46"/>
    <mergeCell ref="B47:E47"/>
    <mergeCell ref="B48:E48"/>
    <mergeCell ref="I41:I42"/>
    <mergeCell ref="F41:F42"/>
    <mergeCell ref="B43:E43"/>
    <mergeCell ref="B44:E44"/>
    <mergeCell ref="B45:E45"/>
    <mergeCell ref="C4:D4"/>
    <mergeCell ref="C3:D3"/>
    <mergeCell ref="D1:F1"/>
    <mergeCell ref="A23:C23"/>
    <mergeCell ref="A24:C24"/>
    <mergeCell ref="A11:C11"/>
    <mergeCell ref="C5:D5"/>
    <mergeCell ref="A12:C12"/>
    <mergeCell ref="C7:D7"/>
    <mergeCell ref="A10:C10"/>
    <mergeCell ref="A15:C15"/>
    <mergeCell ref="A16:C16"/>
    <mergeCell ref="A17:C17"/>
    <mergeCell ref="A18:C18"/>
    <mergeCell ref="A19:C19"/>
    <mergeCell ref="A20:C20"/>
  </mergeCells>
  <conditionalFormatting sqref="G45:H48">
    <cfRule type="cellIs" dxfId="867" priority="6" stopIfTrue="1" operator="equal">
      <formula>5</formula>
    </cfRule>
    <cfRule type="cellIs" dxfId="866" priority="7" stopIfTrue="1" operator="equal">
      <formula>4</formula>
    </cfRule>
    <cfRule type="cellIs" dxfId="865" priority="8" stopIfTrue="1" operator="equal">
      <formula>3</formula>
    </cfRule>
    <cfRule type="cellIs" dxfId="864" priority="9" stopIfTrue="1" operator="equal">
      <formula>2</formula>
    </cfRule>
    <cfRule type="cellIs" dxfId="863" priority="10" stopIfTrue="1" operator="equal">
      <formula>1</formula>
    </cfRule>
  </conditionalFormatting>
  <conditionalFormatting sqref="G43:H44">
    <cfRule type="cellIs" dxfId="862" priority="1" stopIfTrue="1" operator="equal">
      <formula>5</formula>
    </cfRule>
    <cfRule type="cellIs" dxfId="861" priority="2" stopIfTrue="1" operator="equal">
      <formula>4</formula>
    </cfRule>
    <cfRule type="cellIs" dxfId="860" priority="3" stopIfTrue="1" operator="equal">
      <formula>3</formula>
    </cfRule>
    <cfRule type="cellIs" dxfId="859" priority="4" stopIfTrue="1" operator="equal">
      <formula>2</formula>
    </cfRule>
    <cfRule type="cellIs" dxfId="858" priority="5" stopIfTrue="1" operator="equal">
      <formula>1</formula>
    </cfRule>
  </conditionalFormatting>
  <dataValidations count="3">
    <dataValidation type="list" allowBlank="1" showInputMessage="1" showErrorMessage="1" sqref="A43:A48">
      <formula1>"Open, Closed, On-hold, Trasfered, Accepted"</formula1>
    </dataValidation>
    <dataValidation type="list" allowBlank="1" showInputMessage="1" showErrorMessage="1" sqref="F43:F48">
      <formula1>"Schedule, Quality, Budget, Business Success, Staff Attrition, Communication, Others"</formula1>
    </dataValidation>
    <dataValidation type="list" allowBlank="1" showInputMessage="1" showErrorMessage="1" sqref="G43:H48">
      <formula1>"1,2,3,4,5"</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Y543"/>
  <sheetViews>
    <sheetView zoomScale="110" zoomScaleNormal="110" workbookViewId="0">
      <pane ySplit="1" topLeftCell="A2" activePane="bottomLeft" state="frozen"/>
      <selection activeCell="A14" sqref="A14"/>
      <selection pane="bottomLeft" activeCell="D80" sqref="D80"/>
    </sheetView>
  </sheetViews>
  <sheetFormatPr defaultRowHeight="12" x14ac:dyDescent="0.2"/>
  <cols>
    <col min="1" max="1" width="4" style="6" bestFit="1" customWidth="1"/>
    <col min="2" max="2" width="32" style="11" bestFit="1" customWidth="1"/>
    <col min="3" max="3" width="10.42578125" style="6" customWidth="1"/>
    <col min="4" max="5" width="10.28515625" style="10" customWidth="1"/>
    <col min="6" max="6" width="10.28515625" style="11" customWidth="1"/>
    <col min="7" max="7" width="13" style="12" customWidth="1"/>
    <col min="8" max="8" width="10.28515625" style="8" customWidth="1"/>
    <col min="9" max="66" width="4.140625" style="5" customWidth="1"/>
    <col min="67" max="16384" width="9.140625" style="5"/>
  </cols>
  <sheetData>
    <row r="1" spans="1:46" ht="12" customHeight="1" x14ac:dyDescent="0.2">
      <c r="A1" s="335" t="s">
        <v>135</v>
      </c>
      <c r="B1" s="336"/>
      <c r="C1" s="337" t="s">
        <v>934</v>
      </c>
      <c r="D1" s="337"/>
      <c r="E1" s="17" t="s">
        <v>136</v>
      </c>
      <c r="F1" s="332"/>
      <c r="G1" s="333"/>
      <c r="H1" s="334"/>
    </row>
    <row r="2" spans="1:46" s="76" customFormat="1" ht="15.75" customHeight="1" x14ac:dyDescent="0.2">
      <c r="A2" s="342" t="s">
        <v>179</v>
      </c>
      <c r="B2" s="343"/>
      <c r="C2" s="343"/>
      <c r="D2" s="343"/>
      <c r="E2" s="343"/>
      <c r="F2" s="343"/>
      <c r="G2" s="343"/>
      <c r="H2" s="343"/>
      <c r="I2" s="343"/>
      <c r="J2" s="343"/>
      <c r="K2" s="343"/>
      <c r="L2" s="343"/>
      <c r="M2" s="330"/>
      <c r="N2" s="331"/>
      <c r="O2" s="330"/>
      <c r="P2" s="331"/>
    </row>
    <row r="3" spans="1:46" ht="12" customHeight="1" thickBot="1" x14ac:dyDescent="0.25">
      <c r="A3" s="130"/>
      <c r="B3" s="131"/>
      <c r="C3" s="131"/>
      <c r="D3" s="355" t="s">
        <v>1269</v>
      </c>
      <c r="E3" s="355"/>
      <c r="F3" s="355"/>
      <c r="G3" s="355"/>
      <c r="H3" s="355"/>
      <c r="I3" s="355"/>
      <c r="J3" s="355"/>
      <c r="K3" s="355"/>
      <c r="L3" s="355"/>
      <c r="M3" s="355"/>
      <c r="N3" s="355"/>
      <c r="O3" s="355"/>
      <c r="P3" s="355"/>
      <c r="Q3" s="355"/>
      <c r="R3" s="355" t="s">
        <v>1227</v>
      </c>
      <c r="S3" s="355"/>
      <c r="T3" s="355"/>
      <c r="U3" s="355"/>
      <c r="V3" s="355"/>
      <c r="W3" s="355"/>
      <c r="X3" s="355"/>
      <c r="Y3" s="355"/>
      <c r="Z3" s="355"/>
      <c r="AA3" s="355"/>
      <c r="AB3" s="355"/>
      <c r="AC3" s="355"/>
      <c r="AD3" s="355" t="s">
        <v>1228</v>
      </c>
      <c r="AE3" s="355"/>
      <c r="AF3" s="355"/>
      <c r="AG3" s="355"/>
      <c r="AH3" s="355"/>
      <c r="AI3" s="355"/>
      <c r="AJ3" s="355"/>
      <c r="AK3" s="355"/>
      <c r="AL3" s="355"/>
      <c r="AM3" s="355"/>
      <c r="AN3" s="355"/>
      <c r="AO3" s="355"/>
      <c r="AP3" s="355"/>
      <c r="AQ3" s="355"/>
      <c r="AR3" s="355"/>
      <c r="AS3" s="355"/>
      <c r="AT3" s="355"/>
    </row>
    <row r="4" spans="1:46" ht="12" customHeight="1" thickBot="1" x14ac:dyDescent="0.25">
      <c r="A4" s="77" t="s">
        <v>124</v>
      </c>
      <c r="B4" s="78" t="s">
        <v>125</v>
      </c>
      <c r="C4" s="78"/>
      <c r="D4" s="132" t="s">
        <v>171</v>
      </c>
      <c r="E4" s="132" t="s">
        <v>172</v>
      </c>
      <c r="F4" s="132" t="s">
        <v>176</v>
      </c>
      <c r="G4" s="132" t="s">
        <v>177</v>
      </c>
      <c r="H4" s="132" t="s">
        <v>126</v>
      </c>
      <c r="I4" s="132" t="s">
        <v>175</v>
      </c>
      <c r="J4" s="132" t="s">
        <v>127</v>
      </c>
      <c r="K4" s="132" t="s">
        <v>176</v>
      </c>
      <c r="L4" s="132" t="s">
        <v>177</v>
      </c>
      <c r="M4" s="132" t="s">
        <v>171</v>
      </c>
      <c r="N4" s="132" t="s">
        <v>172</v>
      </c>
      <c r="O4" s="132" t="s">
        <v>176</v>
      </c>
      <c r="P4" s="132" t="s">
        <v>177</v>
      </c>
      <c r="Q4" s="132" t="s">
        <v>126</v>
      </c>
      <c r="R4" s="132" t="s">
        <v>175</v>
      </c>
      <c r="S4" s="132" t="s">
        <v>127</v>
      </c>
      <c r="T4" s="132" t="s">
        <v>171</v>
      </c>
      <c r="U4" s="132" t="s">
        <v>176</v>
      </c>
      <c r="V4" s="132" t="s">
        <v>177</v>
      </c>
      <c r="W4" s="132" t="s">
        <v>171</v>
      </c>
      <c r="X4" s="132" t="s">
        <v>172</v>
      </c>
      <c r="Y4" s="132" t="s">
        <v>176</v>
      </c>
      <c r="Z4" s="132" t="s">
        <v>177</v>
      </c>
      <c r="AA4" s="132" t="s">
        <v>126</v>
      </c>
      <c r="AB4" s="132" t="s">
        <v>175</v>
      </c>
      <c r="AC4" s="132" t="s">
        <v>127</v>
      </c>
      <c r="AD4" s="132" t="s">
        <v>172</v>
      </c>
      <c r="AE4" s="132" t="s">
        <v>176</v>
      </c>
      <c r="AF4" s="132" t="s">
        <v>177</v>
      </c>
      <c r="AG4" s="132" t="s">
        <v>126</v>
      </c>
      <c r="AH4" s="132" t="s">
        <v>175</v>
      </c>
      <c r="AI4" s="132" t="s">
        <v>127</v>
      </c>
      <c r="AJ4" s="132" t="s">
        <v>171</v>
      </c>
      <c r="AK4" s="132" t="s">
        <v>172</v>
      </c>
      <c r="AL4" s="132" t="s">
        <v>176</v>
      </c>
      <c r="AM4" s="132" t="s">
        <v>177</v>
      </c>
      <c r="AN4" s="132" t="s">
        <v>126</v>
      </c>
      <c r="AO4" s="132" t="s">
        <v>175</v>
      </c>
      <c r="AP4" s="132" t="s">
        <v>176</v>
      </c>
      <c r="AQ4" s="132" t="s">
        <v>177</v>
      </c>
      <c r="AR4" s="132" t="s">
        <v>171</v>
      </c>
      <c r="AS4" s="132" t="s">
        <v>172</v>
      </c>
      <c r="AT4" s="132" t="s">
        <v>176</v>
      </c>
    </row>
    <row r="5" spans="1:46" ht="12" customHeight="1" thickBot="1" x14ac:dyDescent="0.25">
      <c r="A5" s="93"/>
      <c r="B5" s="94"/>
      <c r="C5" s="94" t="s">
        <v>170</v>
      </c>
      <c r="D5" s="95">
        <v>22</v>
      </c>
      <c r="E5" s="95">
        <v>14</v>
      </c>
      <c r="F5" s="95">
        <v>15</v>
      </c>
      <c r="G5" s="95">
        <v>16</v>
      </c>
      <c r="H5" s="95">
        <v>17</v>
      </c>
      <c r="I5" s="95">
        <v>18</v>
      </c>
      <c r="J5" s="95">
        <v>19</v>
      </c>
      <c r="K5" s="95">
        <v>22</v>
      </c>
      <c r="L5" s="95">
        <v>23</v>
      </c>
      <c r="M5" s="95">
        <v>27</v>
      </c>
      <c r="N5" s="95">
        <v>28</v>
      </c>
      <c r="O5" s="95">
        <v>29</v>
      </c>
      <c r="P5" s="95">
        <v>30</v>
      </c>
      <c r="Q5" s="95">
        <v>31</v>
      </c>
      <c r="R5" s="95">
        <v>1</v>
      </c>
      <c r="S5" s="95">
        <v>2</v>
      </c>
      <c r="T5" s="95">
        <v>3</v>
      </c>
      <c r="U5" s="95">
        <v>5</v>
      </c>
      <c r="V5" s="95">
        <v>6</v>
      </c>
      <c r="W5" s="95">
        <v>17</v>
      </c>
      <c r="X5" s="95">
        <v>18</v>
      </c>
      <c r="Y5" s="95">
        <v>19</v>
      </c>
      <c r="Z5" s="95">
        <v>20</v>
      </c>
      <c r="AA5" s="95">
        <v>21</v>
      </c>
      <c r="AB5" s="95">
        <v>22</v>
      </c>
      <c r="AC5" s="95">
        <v>23</v>
      </c>
      <c r="AD5" s="95">
        <v>9</v>
      </c>
      <c r="AE5" s="95">
        <v>10</v>
      </c>
      <c r="AF5" s="95">
        <v>11</v>
      </c>
      <c r="AG5" s="95">
        <v>12</v>
      </c>
      <c r="AH5" s="95">
        <v>13</v>
      </c>
      <c r="AI5" s="95">
        <v>14</v>
      </c>
      <c r="AJ5" s="95">
        <v>15</v>
      </c>
      <c r="AK5" s="95">
        <v>16</v>
      </c>
      <c r="AL5" s="95">
        <v>17</v>
      </c>
      <c r="AM5" s="95">
        <v>18</v>
      </c>
      <c r="AN5" s="95">
        <v>19</v>
      </c>
      <c r="AO5" s="95">
        <v>20</v>
      </c>
      <c r="AP5" s="95">
        <v>24</v>
      </c>
      <c r="AQ5" s="95">
        <v>25</v>
      </c>
      <c r="AR5" s="95">
        <v>29</v>
      </c>
      <c r="AS5" s="95">
        <v>30</v>
      </c>
      <c r="AT5" s="95">
        <v>31</v>
      </c>
    </row>
    <row r="6" spans="1:46" ht="12" customHeight="1" x14ac:dyDescent="0.2">
      <c r="A6" s="66">
        <v>1</v>
      </c>
      <c r="B6" s="67" t="s">
        <v>178</v>
      </c>
      <c r="C6" s="134">
        <f>SUM(D6:G6)</f>
        <v>9</v>
      </c>
      <c r="D6" s="68">
        <v>5</v>
      </c>
      <c r="E6" s="68">
        <v>4</v>
      </c>
      <c r="F6" s="133"/>
      <c r="G6" s="133"/>
      <c r="H6" s="68"/>
      <c r="I6" s="68"/>
      <c r="J6" s="68"/>
      <c r="K6" s="133"/>
      <c r="L6" s="133"/>
      <c r="M6" s="68"/>
      <c r="N6" s="68"/>
      <c r="O6" s="133"/>
      <c r="P6" s="133"/>
      <c r="Q6" s="68"/>
      <c r="R6" s="68"/>
      <c r="S6" s="68"/>
      <c r="T6" s="68"/>
      <c r="U6" s="133"/>
      <c r="V6" s="133"/>
      <c r="W6" s="68"/>
      <c r="X6" s="68"/>
      <c r="Y6" s="133"/>
      <c r="Z6" s="133"/>
      <c r="AA6" s="68"/>
      <c r="AB6" s="68"/>
      <c r="AC6" s="68"/>
      <c r="AD6" s="68"/>
      <c r="AE6" s="133"/>
      <c r="AF6" s="133"/>
      <c r="AG6" s="68"/>
      <c r="AH6" s="68"/>
      <c r="AI6" s="68"/>
      <c r="AJ6" s="68"/>
      <c r="AK6" s="68"/>
      <c r="AL6" s="133"/>
      <c r="AM6" s="133"/>
      <c r="AN6" s="68"/>
      <c r="AO6" s="68"/>
      <c r="AP6" s="133"/>
      <c r="AQ6" s="133"/>
      <c r="AR6" s="68"/>
      <c r="AS6" s="68"/>
      <c r="AT6" s="68"/>
    </row>
    <row r="7" spans="1:46" ht="12" customHeight="1" x14ac:dyDescent="0.2">
      <c r="A7" s="66">
        <v>2</v>
      </c>
      <c r="B7" s="67" t="s">
        <v>149</v>
      </c>
      <c r="C7" s="134">
        <f>SUM(D7:G7)</f>
        <v>1</v>
      </c>
      <c r="D7" s="68">
        <v>1</v>
      </c>
      <c r="E7" s="68"/>
      <c r="F7" s="133"/>
      <c r="G7" s="133"/>
      <c r="H7" s="68">
        <v>4</v>
      </c>
      <c r="I7" s="68"/>
      <c r="J7" s="68"/>
      <c r="K7" s="133"/>
      <c r="L7" s="133"/>
      <c r="M7" s="68"/>
      <c r="N7" s="68"/>
      <c r="O7" s="133"/>
      <c r="P7" s="133"/>
      <c r="Q7" s="68"/>
      <c r="R7" s="68"/>
      <c r="S7" s="68"/>
      <c r="T7" s="68"/>
      <c r="U7" s="133"/>
      <c r="V7" s="133"/>
      <c r="W7" s="68"/>
      <c r="X7" s="68"/>
      <c r="Y7" s="133"/>
      <c r="Z7" s="133"/>
      <c r="AA7" s="68"/>
      <c r="AB7" s="68"/>
      <c r="AC7" s="68"/>
      <c r="AD7" s="68"/>
      <c r="AE7" s="133"/>
      <c r="AF7" s="133"/>
      <c r="AG7" s="68"/>
      <c r="AH7" s="68"/>
      <c r="AI7" s="68"/>
      <c r="AJ7" s="68"/>
      <c r="AK7" s="68"/>
      <c r="AL7" s="133"/>
      <c r="AM7" s="133"/>
      <c r="AN7" s="68"/>
      <c r="AO7" s="68"/>
      <c r="AP7" s="133"/>
      <c r="AQ7" s="133"/>
      <c r="AR7" s="68"/>
      <c r="AS7" s="68"/>
      <c r="AT7" s="68"/>
    </row>
    <row r="8" spans="1:46" ht="12" customHeight="1" x14ac:dyDescent="0.2">
      <c r="A8" s="66">
        <v>3</v>
      </c>
      <c r="B8" s="67" t="s">
        <v>150</v>
      </c>
      <c r="C8" s="134">
        <f>SUM(D8:G8)</f>
        <v>1</v>
      </c>
      <c r="D8" s="68">
        <v>1</v>
      </c>
      <c r="E8" s="68"/>
      <c r="F8" s="133"/>
      <c r="G8" s="133"/>
      <c r="H8" s="68"/>
      <c r="I8" s="68"/>
      <c r="J8" s="68"/>
      <c r="K8" s="133"/>
      <c r="L8" s="133"/>
      <c r="M8" s="68"/>
      <c r="N8" s="68"/>
      <c r="O8" s="133"/>
      <c r="P8" s="133"/>
      <c r="Q8" s="68"/>
      <c r="R8" s="68"/>
      <c r="S8" s="68"/>
      <c r="T8" s="68"/>
      <c r="U8" s="133"/>
      <c r="V8" s="133"/>
      <c r="W8" s="68"/>
      <c r="X8" s="68"/>
      <c r="Y8" s="133"/>
      <c r="Z8" s="133"/>
      <c r="AA8" s="68"/>
      <c r="AB8" s="68"/>
      <c r="AC8" s="68"/>
      <c r="AD8" s="68"/>
      <c r="AE8" s="133"/>
      <c r="AF8" s="133"/>
      <c r="AG8" s="68"/>
      <c r="AH8" s="68"/>
      <c r="AI8" s="68"/>
      <c r="AJ8" s="68"/>
      <c r="AK8" s="68"/>
      <c r="AL8" s="133"/>
      <c r="AM8" s="133"/>
      <c r="AN8" s="68"/>
      <c r="AO8" s="68"/>
      <c r="AP8" s="133"/>
      <c r="AQ8" s="133"/>
      <c r="AR8" s="68"/>
      <c r="AS8" s="68"/>
      <c r="AT8" s="68"/>
    </row>
    <row r="9" spans="1:46" ht="12" customHeight="1" x14ac:dyDescent="0.2">
      <c r="A9" s="66">
        <v>4</v>
      </c>
      <c r="B9" s="67" t="s">
        <v>151</v>
      </c>
      <c r="C9" s="164">
        <f>SUM(D9:L9)</f>
        <v>32</v>
      </c>
      <c r="D9" s="68"/>
      <c r="E9" s="68">
        <v>8</v>
      </c>
      <c r="F9" s="133"/>
      <c r="G9" s="133"/>
      <c r="H9" s="68">
        <v>8</v>
      </c>
      <c r="I9" s="68">
        <v>8</v>
      </c>
      <c r="J9" s="68">
        <v>8</v>
      </c>
      <c r="K9" s="133"/>
      <c r="L9" s="133"/>
      <c r="M9" s="68"/>
      <c r="N9" s="68"/>
      <c r="O9" s="133"/>
      <c r="P9" s="133"/>
      <c r="Q9" s="68"/>
      <c r="R9" s="68"/>
      <c r="S9" s="68"/>
      <c r="T9" s="68"/>
      <c r="U9" s="133"/>
      <c r="V9" s="133"/>
      <c r="W9" s="68"/>
      <c r="X9" s="68"/>
      <c r="Y9" s="133"/>
      <c r="Z9" s="133"/>
      <c r="AA9" s="68"/>
      <c r="AB9" s="68"/>
      <c r="AC9" s="68"/>
      <c r="AD9" s="68"/>
      <c r="AE9" s="133"/>
      <c r="AF9" s="133"/>
      <c r="AG9" s="68"/>
      <c r="AH9" s="68"/>
      <c r="AI9" s="68"/>
      <c r="AJ9" s="68"/>
      <c r="AK9" s="68"/>
      <c r="AL9" s="133"/>
      <c r="AM9" s="133"/>
      <c r="AN9" s="68"/>
      <c r="AO9" s="68"/>
      <c r="AP9" s="133"/>
      <c r="AQ9" s="133"/>
      <c r="AR9" s="68"/>
      <c r="AS9" s="68"/>
      <c r="AT9" s="68"/>
    </row>
    <row r="10" spans="1:46" ht="12" customHeight="1" x14ac:dyDescent="0.2">
      <c r="A10" s="66">
        <v>5</v>
      </c>
      <c r="B10" s="67" t="s">
        <v>154</v>
      </c>
      <c r="C10" s="164">
        <f>SUM(D10:J10)</f>
        <v>2</v>
      </c>
      <c r="D10" s="68"/>
      <c r="E10" s="68"/>
      <c r="F10" s="133"/>
      <c r="G10" s="133"/>
      <c r="H10" s="68"/>
      <c r="I10" s="68"/>
      <c r="J10" s="68">
        <v>2</v>
      </c>
      <c r="K10" s="133"/>
      <c r="L10" s="133"/>
      <c r="M10" s="68"/>
      <c r="N10" s="68"/>
      <c r="O10" s="133"/>
      <c r="P10" s="133"/>
      <c r="Q10" s="68"/>
      <c r="R10" s="68"/>
      <c r="S10" s="68"/>
      <c r="T10" s="68"/>
      <c r="U10" s="133"/>
      <c r="V10" s="133"/>
      <c r="W10" s="68"/>
      <c r="X10" s="68"/>
      <c r="Y10" s="133"/>
      <c r="Z10" s="133"/>
      <c r="AA10" s="68"/>
      <c r="AB10" s="68"/>
      <c r="AC10" s="68"/>
      <c r="AD10" s="68"/>
      <c r="AE10" s="133"/>
      <c r="AF10" s="133"/>
      <c r="AG10" s="68"/>
      <c r="AH10" s="68"/>
      <c r="AI10" s="68"/>
      <c r="AJ10" s="68"/>
      <c r="AK10" s="68"/>
      <c r="AL10" s="133"/>
      <c r="AM10" s="133"/>
      <c r="AN10" s="68"/>
      <c r="AO10" s="68"/>
      <c r="AP10" s="133"/>
      <c r="AQ10" s="133"/>
      <c r="AR10" s="68"/>
      <c r="AS10" s="68"/>
      <c r="AT10" s="68"/>
    </row>
    <row r="11" spans="1:46" ht="12" customHeight="1" x14ac:dyDescent="0.2">
      <c r="A11" s="66">
        <v>6</v>
      </c>
      <c r="B11" s="67" t="s">
        <v>129</v>
      </c>
      <c r="C11" s="164">
        <f>SUM(D11:AO11)</f>
        <v>48</v>
      </c>
      <c r="D11" s="68"/>
      <c r="E11" s="68"/>
      <c r="F11" s="133"/>
      <c r="G11" s="133"/>
      <c r="H11" s="68"/>
      <c r="I11" s="68"/>
      <c r="J11" s="68"/>
      <c r="K11" s="133"/>
      <c r="L11" s="133"/>
      <c r="M11" s="68">
        <v>8</v>
      </c>
      <c r="N11" s="68">
        <v>8</v>
      </c>
      <c r="O11" s="133"/>
      <c r="P11" s="133"/>
      <c r="Q11" s="68">
        <v>8</v>
      </c>
      <c r="R11" s="68">
        <v>8</v>
      </c>
      <c r="S11" s="68">
        <v>8</v>
      </c>
      <c r="T11" s="68">
        <v>8</v>
      </c>
      <c r="U11" s="133"/>
      <c r="V11" s="133"/>
      <c r="W11" s="68"/>
      <c r="X11" s="68"/>
      <c r="Y11" s="133"/>
      <c r="Z11" s="133"/>
      <c r="AA11" s="68"/>
      <c r="AB11" s="68"/>
      <c r="AC11" s="68"/>
      <c r="AD11" s="68"/>
      <c r="AE11" s="133"/>
      <c r="AF11" s="133"/>
      <c r="AG11" s="68"/>
      <c r="AH11" s="68"/>
      <c r="AI11" s="68"/>
      <c r="AJ11" s="68"/>
      <c r="AK11" s="68"/>
      <c r="AL11" s="133"/>
      <c r="AM11" s="133"/>
      <c r="AN11" s="68"/>
      <c r="AO11" s="68"/>
      <c r="AP11" s="133"/>
      <c r="AQ11" s="133"/>
      <c r="AR11" s="68"/>
      <c r="AS11" s="68"/>
      <c r="AT11" s="68"/>
    </row>
    <row r="12" spans="1:46" ht="12" customHeight="1" x14ac:dyDescent="0.2">
      <c r="A12" s="66">
        <v>7</v>
      </c>
      <c r="B12" s="67" t="s">
        <v>1241</v>
      </c>
      <c r="C12" s="164">
        <f>SUM(D12:AO12)</f>
        <v>14</v>
      </c>
      <c r="D12" s="68"/>
      <c r="E12" s="68"/>
      <c r="F12" s="133"/>
      <c r="G12" s="133"/>
      <c r="H12" s="68"/>
      <c r="I12" s="68"/>
      <c r="J12" s="68"/>
      <c r="K12" s="133"/>
      <c r="L12" s="133"/>
      <c r="M12" s="68"/>
      <c r="N12" s="68"/>
      <c r="O12" s="133"/>
      <c r="P12" s="133"/>
      <c r="Q12" s="68"/>
      <c r="R12" s="68"/>
      <c r="S12" s="68"/>
      <c r="T12" s="68"/>
      <c r="U12" s="133"/>
      <c r="V12" s="133"/>
      <c r="W12" s="68">
        <v>8</v>
      </c>
      <c r="X12" s="68">
        <v>6</v>
      </c>
      <c r="Y12" s="133"/>
      <c r="Z12" s="133"/>
      <c r="AA12" s="68"/>
      <c r="AB12" s="68"/>
      <c r="AC12" s="68"/>
      <c r="AD12" s="68"/>
      <c r="AE12" s="133"/>
      <c r="AF12" s="133"/>
      <c r="AG12" s="68"/>
      <c r="AH12" s="68"/>
      <c r="AI12" s="68"/>
      <c r="AJ12" s="68"/>
      <c r="AK12" s="68"/>
      <c r="AL12" s="133"/>
      <c r="AM12" s="133"/>
      <c r="AN12" s="68"/>
      <c r="AO12" s="68"/>
      <c r="AP12" s="133"/>
      <c r="AQ12" s="133"/>
      <c r="AR12" s="68"/>
      <c r="AS12" s="68"/>
      <c r="AT12" s="68"/>
    </row>
    <row r="13" spans="1:46" ht="12" customHeight="1" x14ac:dyDescent="0.2">
      <c r="A13" s="66">
        <v>8</v>
      </c>
      <c r="B13" s="67" t="s">
        <v>1230</v>
      </c>
      <c r="C13" s="164">
        <f>SUM(D13:AO13)</f>
        <v>24</v>
      </c>
      <c r="D13" s="68"/>
      <c r="E13" s="68"/>
      <c r="F13" s="133"/>
      <c r="G13" s="133"/>
      <c r="H13" s="68"/>
      <c r="I13" s="68"/>
      <c r="J13" s="68"/>
      <c r="K13" s="133"/>
      <c r="L13" s="133"/>
      <c r="M13" s="68"/>
      <c r="N13" s="68"/>
      <c r="O13" s="133"/>
      <c r="P13" s="133"/>
      <c r="Q13" s="68"/>
      <c r="R13" s="68"/>
      <c r="S13" s="68"/>
      <c r="T13" s="68"/>
      <c r="U13" s="133"/>
      <c r="V13" s="133"/>
      <c r="W13" s="68"/>
      <c r="X13" s="68"/>
      <c r="Y13" s="133"/>
      <c r="Z13" s="133"/>
      <c r="AA13" s="68">
        <v>8</v>
      </c>
      <c r="AB13" s="68">
        <v>8</v>
      </c>
      <c r="AC13" s="68">
        <v>8</v>
      </c>
      <c r="AD13" s="68"/>
      <c r="AE13" s="133"/>
      <c r="AF13" s="133"/>
      <c r="AG13" s="68"/>
      <c r="AH13" s="68"/>
      <c r="AI13" s="68"/>
      <c r="AJ13" s="68"/>
      <c r="AK13" s="68"/>
      <c r="AL13" s="133"/>
      <c r="AM13" s="133"/>
      <c r="AN13" s="68"/>
      <c r="AO13" s="68"/>
      <c r="AP13" s="133"/>
      <c r="AQ13" s="133"/>
      <c r="AR13" s="68"/>
      <c r="AS13" s="68"/>
      <c r="AT13" s="68"/>
    </row>
    <row r="14" spans="1:46" ht="12" customHeight="1" x14ac:dyDescent="0.2">
      <c r="A14" s="66">
        <v>9</v>
      </c>
      <c r="B14" s="67" t="s">
        <v>1232</v>
      </c>
      <c r="C14" s="164">
        <f>SUM(D14:AO14)</f>
        <v>16</v>
      </c>
      <c r="D14" s="68"/>
      <c r="E14" s="68"/>
      <c r="F14" s="133"/>
      <c r="G14" s="133"/>
      <c r="H14" s="68"/>
      <c r="I14" s="68"/>
      <c r="J14" s="68"/>
      <c r="K14" s="133"/>
      <c r="L14" s="133"/>
      <c r="M14" s="68"/>
      <c r="N14" s="68"/>
      <c r="O14" s="133"/>
      <c r="P14" s="133"/>
      <c r="Q14" s="68"/>
      <c r="R14" s="68"/>
      <c r="S14" s="68"/>
      <c r="T14" s="68"/>
      <c r="U14" s="133"/>
      <c r="V14" s="133"/>
      <c r="W14" s="68"/>
      <c r="X14" s="68"/>
      <c r="Y14" s="133"/>
      <c r="Z14" s="133"/>
      <c r="AA14" s="68"/>
      <c r="AB14" s="68"/>
      <c r="AC14" s="68"/>
      <c r="AD14" s="68">
        <v>8</v>
      </c>
      <c r="AE14" s="133"/>
      <c r="AF14" s="133"/>
      <c r="AG14" s="68">
        <v>8</v>
      </c>
      <c r="AH14" s="68"/>
      <c r="AI14" s="68"/>
      <c r="AJ14" s="68"/>
      <c r="AK14" s="68"/>
      <c r="AL14" s="133"/>
      <c r="AM14" s="133"/>
      <c r="AN14" s="68"/>
      <c r="AO14" s="68"/>
      <c r="AP14" s="133"/>
      <c r="AQ14" s="133"/>
      <c r="AR14" s="68"/>
      <c r="AS14" s="68"/>
      <c r="AT14" s="68"/>
    </row>
    <row r="15" spans="1:46" ht="12" customHeight="1" x14ac:dyDescent="0.2">
      <c r="A15" s="66">
        <v>10</v>
      </c>
      <c r="B15" s="67" t="s">
        <v>1231</v>
      </c>
      <c r="C15" s="164">
        <f>SUM(D15:AO15)</f>
        <v>40</v>
      </c>
      <c r="D15" s="68"/>
      <c r="E15" s="68"/>
      <c r="F15" s="133"/>
      <c r="G15" s="133"/>
      <c r="H15" s="68"/>
      <c r="I15" s="68"/>
      <c r="J15" s="68"/>
      <c r="K15" s="133"/>
      <c r="L15" s="133"/>
      <c r="M15" s="68"/>
      <c r="N15" s="68"/>
      <c r="O15" s="133"/>
      <c r="P15" s="133"/>
      <c r="Q15" s="68"/>
      <c r="R15" s="68"/>
      <c r="S15" s="68"/>
      <c r="T15" s="68"/>
      <c r="U15" s="133"/>
      <c r="V15" s="133"/>
      <c r="W15" s="68"/>
      <c r="X15" s="68"/>
      <c r="Y15" s="133"/>
      <c r="Z15" s="133"/>
      <c r="AA15" s="68"/>
      <c r="AB15" s="68"/>
      <c r="AC15" s="68"/>
      <c r="AD15" s="68"/>
      <c r="AE15" s="133"/>
      <c r="AF15" s="133"/>
      <c r="AG15" s="68"/>
      <c r="AH15" s="68">
        <v>8</v>
      </c>
      <c r="AI15" s="68">
        <v>8</v>
      </c>
      <c r="AJ15" s="68">
        <v>8</v>
      </c>
      <c r="AK15" s="68">
        <v>8</v>
      </c>
      <c r="AL15" s="133"/>
      <c r="AM15" s="133"/>
      <c r="AN15" s="68">
        <v>8</v>
      </c>
      <c r="AO15" s="68"/>
      <c r="AP15" s="133"/>
      <c r="AQ15" s="133"/>
      <c r="AR15" s="68"/>
      <c r="AS15" s="68"/>
      <c r="AT15" s="68"/>
    </row>
    <row r="16" spans="1:46" ht="12" customHeight="1" x14ac:dyDescent="0.2">
      <c r="A16" s="66">
        <v>11</v>
      </c>
      <c r="B16" s="67" t="s">
        <v>1257</v>
      </c>
      <c r="C16" s="164">
        <f>SUM(D16:AT16)</f>
        <v>2</v>
      </c>
      <c r="D16" s="68"/>
      <c r="E16" s="68"/>
      <c r="F16" s="133"/>
      <c r="G16" s="133"/>
      <c r="H16" s="68"/>
      <c r="I16" s="68"/>
      <c r="J16" s="68"/>
      <c r="K16" s="133"/>
      <c r="L16" s="133"/>
      <c r="M16" s="68"/>
      <c r="N16" s="68"/>
      <c r="O16" s="133"/>
      <c r="P16" s="133"/>
      <c r="Q16" s="68"/>
      <c r="R16" s="68"/>
      <c r="S16" s="68"/>
      <c r="T16" s="68"/>
      <c r="U16" s="133"/>
      <c r="V16" s="133"/>
      <c r="W16" s="68"/>
      <c r="X16" s="68"/>
      <c r="Y16" s="133"/>
      <c r="Z16" s="133"/>
      <c r="AA16" s="68"/>
      <c r="AB16" s="68"/>
      <c r="AC16" s="68"/>
      <c r="AD16" s="68"/>
      <c r="AE16" s="133"/>
      <c r="AF16" s="133"/>
      <c r="AG16" s="68"/>
      <c r="AH16" s="68"/>
      <c r="AI16" s="68"/>
      <c r="AJ16" s="68"/>
      <c r="AK16" s="68"/>
      <c r="AL16" s="133"/>
      <c r="AM16" s="133"/>
      <c r="AN16" s="68"/>
      <c r="AO16" s="68"/>
      <c r="AP16" s="133"/>
      <c r="AQ16" s="133"/>
      <c r="AR16" s="68">
        <v>2</v>
      </c>
      <c r="AS16" s="68"/>
      <c r="AT16" s="68"/>
    </row>
    <row r="17" spans="1:47" ht="12" customHeight="1" x14ac:dyDescent="0.2">
      <c r="A17" s="66">
        <v>12</v>
      </c>
      <c r="B17" s="67" t="s">
        <v>1259</v>
      </c>
      <c r="C17" s="164">
        <f>SUM(D17:AT17)</f>
        <v>6</v>
      </c>
      <c r="D17" s="68"/>
      <c r="E17" s="68"/>
      <c r="F17" s="133"/>
      <c r="G17" s="133"/>
      <c r="H17" s="68"/>
      <c r="I17" s="68"/>
      <c r="J17" s="68"/>
      <c r="K17" s="133"/>
      <c r="L17" s="133"/>
      <c r="M17" s="68"/>
      <c r="N17" s="68"/>
      <c r="O17" s="133"/>
      <c r="P17" s="133"/>
      <c r="Q17" s="68"/>
      <c r="R17" s="68"/>
      <c r="S17" s="68"/>
      <c r="T17" s="68"/>
      <c r="U17" s="133"/>
      <c r="V17" s="133"/>
      <c r="W17" s="68"/>
      <c r="X17" s="68"/>
      <c r="Y17" s="133"/>
      <c r="Z17" s="133"/>
      <c r="AA17" s="68"/>
      <c r="AB17" s="68"/>
      <c r="AC17" s="68"/>
      <c r="AD17" s="68"/>
      <c r="AE17" s="133"/>
      <c r="AF17" s="133"/>
      <c r="AG17" s="68"/>
      <c r="AH17" s="68"/>
      <c r="AI17" s="68"/>
      <c r="AJ17" s="68"/>
      <c r="AK17" s="68"/>
      <c r="AL17" s="133"/>
      <c r="AM17" s="133"/>
      <c r="AN17" s="68"/>
      <c r="AO17" s="68"/>
      <c r="AP17" s="133"/>
      <c r="AQ17" s="133"/>
      <c r="AR17" s="68">
        <v>1</v>
      </c>
      <c r="AS17" s="68">
        <v>5</v>
      </c>
      <c r="AT17" s="68"/>
    </row>
    <row r="18" spans="1:47" ht="12" customHeight="1" x14ac:dyDescent="0.2">
      <c r="A18" s="66">
        <v>13</v>
      </c>
      <c r="B18" s="67" t="s">
        <v>152</v>
      </c>
      <c r="C18" s="134">
        <f>SUM(D18:J18)</f>
        <v>0</v>
      </c>
      <c r="D18" s="68"/>
      <c r="E18" s="68"/>
      <c r="F18" s="133"/>
      <c r="G18" s="133"/>
      <c r="H18" s="68"/>
      <c r="I18" s="68"/>
      <c r="J18" s="68"/>
      <c r="K18" s="133"/>
      <c r="L18" s="133"/>
      <c r="M18" s="68"/>
      <c r="N18" s="68"/>
      <c r="O18" s="133"/>
      <c r="P18" s="133"/>
      <c r="Q18" s="68"/>
      <c r="R18" s="68"/>
      <c r="S18" s="68"/>
      <c r="T18" s="68"/>
      <c r="U18" s="133"/>
      <c r="V18" s="133"/>
      <c r="W18" s="68"/>
      <c r="X18" s="68"/>
      <c r="Y18" s="133"/>
      <c r="Z18" s="133"/>
      <c r="AA18" s="68"/>
      <c r="AB18" s="68"/>
      <c r="AC18" s="68"/>
      <c r="AD18" s="68"/>
      <c r="AE18" s="133"/>
      <c r="AF18" s="133"/>
      <c r="AG18" s="68"/>
      <c r="AH18" s="68"/>
      <c r="AI18" s="68"/>
      <c r="AJ18" s="68"/>
      <c r="AK18" s="68"/>
      <c r="AL18" s="133"/>
      <c r="AM18" s="133"/>
      <c r="AN18" s="68"/>
      <c r="AO18" s="68">
        <v>4</v>
      </c>
      <c r="AP18" s="133"/>
      <c r="AQ18" s="133"/>
      <c r="AR18" s="68"/>
      <c r="AS18" s="68"/>
      <c r="AT18" s="68"/>
    </row>
    <row r="19" spans="1:47" ht="12" customHeight="1" x14ac:dyDescent="0.2">
      <c r="A19" s="66">
        <v>14</v>
      </c>
      <c r="B19" s="67" t="s">
        <v>63</v>
      </c>
      <c r="C19" s="134">
        <v>1</v>
      </c>
      <c r="D19" s="68"/>
      <c r="E19" s="68"/>
      <c r="F19" s="133"/>
      <c r="G19" s="133"/>
      <c r="H19" s="68"/>
      <c r="I19" s="68"/>
      <c r="J19" s="68"/>
      <c r="K19" s="133"/>
      <c r="L19" s="133"/>
      <c r="M19" s="68"/>
      <c r="N19" s="68"/>
      <c r="O19" s="133"/>
      <c r="P19" s="133"/>
      <c r="Q19" s="68"/>
      <c r="R19" s="68"/>
      <c r="S19" s="68"/>
      <c r="T19" s="68"/>
      <c r="U19" s="133"/>
      <c r="V19" s="133"/>
      <c r="W19" s="68"/>
      <c r="X19" s="68"/>
      <c r="Y19" s="133"/>
      <c r="Z19" s="133"/>
      <c r="AA19" s="68"/>
      <c r="AB19" s="68"/>
      <c r="AC19" s="68"/>
      <c r="AD19" s="68"/>
      <c r="AE19" s="133"/>
      <c r="AF19" s="133"/>
      <c r="AG19" s="68"/>
      <c r="AH19" s="68"/>
      <c r="AI19" s="68"/>
      <c r="AJ19" s="68"/>
      <c r="AK19" s="68"/>
      <c r="AL19" s="133"/>
      <c r="AM19" s="133"/>
      <c r="AN19" s="68"/>
      <c r="AO19" s="68">
        <v>2</v>
      </c>
      <c r="AP19" s="133"/>
      <c r="AQ19" s="133"/>
      <c r="AR19" s="68"/>
      <c r="AS19" s="68"/>
      <c r="AT19" s="68"/>
    </row>
    <row r="20" spans="1:47" ht="12" customHeight="1" x14ac:dyDescent="0.2">
      <c r="A20" s="66"/>
      <c r="B20" s="198" t="s">
        <v>174</v>
      </c>
      <c r="C20" s="199">
        <f>SUM(C6:C19)</f>
        <v>196</v>
      </c>
      <c r="D20" s="68"/>
      <c r="E20" s="68"/>
      <c r="F20" s="133"/>
      <c r="G20" s="133"/>
      <c r="H20" s="68"/>
      <c r="I20" s="68"/>
      <c r="J20" s="68"/>
      <c r="K20" s="133"/>
      <c r="L20" s="133"/>
      <c r="M20" s="68"/>
      <c r="N20" s="68"/>
      <c r="O20" s="133"/>
      <c r="P20" s="133"/>
      <c r="Q20" s="68"/>
      <c r="R20" s="68"/>
      <c r="S20" s="68"/>
      <c r="T20" s="68"/>
      <c r="U20" s="133"/>
      <c r="V20" s="133"/>
      <c r="W20" s="68"/>
      <c r="X20" s="68"/>
      <c r="Y20" s="133"/>
      <c r="Z20" s="133"/>
      <c r="AA20" s="68"/>
      <c r="AB20" s="68"/>
      <c r="AC20" s="68"/>
      <c r="AD20" s="68"/>
      <c r="AE20" s="133"/>
      <c r="AF20" s="133"/>
      <c r="AG20" s="68"/>
      <c r="AH20" s="68"/>
      <c r="AI20" s="68"/>
      <c r="AJ20" s="68"/>
      <c r="AK20" s="68"/>
      <c r="AL20" s="133"/>
      <c r="AM20" s="133"/>
      <c r="AN20" s="68"/>
      <c r="AO20" s="68"/>
      <c r="AP20" s="133"/>
      <c r="AQ20" s="133"/>
      <c r="AR20" s="68"/>
      <c r="AS20" s="68"/>
      <c r="AT20" s="68"/>
    </row>
    <row r="21" spans="1:47" ht="12" customHeight="1" x14ac:dyDescent="0.2">
      <c r="A21" s="196"/>
      <c r="B21" s="200"/>
      <c r="C21" s="200"/>
      <c r="D21" s="200"/>
      <c r="E21" s="200"/>
      <c r="F21" s="200"/>
      <c r="G21" s="200"/>
      <c r="H21" s="200"/>
      <c r="I21" s="200"/>
      <c r="J21" s="200"/>
      <c r="K21" s="200"/>
      <c r="L21" s="200"/>
      <c r="M21" s="200"/>
      <c r="N21" s="200"/>
      <c r="O21" s="200"/>
      <c r="P21" s="200"/>
      <c r="Q21" s="200"/>
      <c r="R21" s="200"/>
      <c r="S21" s="200"/>
      <c r="T21" s="200"/>
      <c r="U21" s="200"/>
      <c r="V21" s="200"/>
      <c r="W21" s="200"/>
      <c r="X21" s="200"/>
      <c r="Y21" s="200"/>
      <c r="Z21" s="200"/>
      <c r="AA21" s="200"/>
      <c r="AB21" s="200"/>
      <c r="AC21" s="200"/>
      <c r="AD21" s="200"/>
      <c r="AE21" s="200"/>
      <c r="AF21" s="200"/>
      <c r="AG21" s="200"/>
      <c r="AH21" s="200"/>
      <c r="AI21" s="200"/>
      <c r="AJ21" s="200"/>
      <c r="AK21" s="200"/>
      <c r="AL21" s="200"/>
      <c r="AM21" s="200"/>
      <c r="AN21" s="200"/>
      <c r="AO21" s="200"/>
    </row>
    <row r="22" spans="1:47" ht="12" customHeight="1" x14ac:dyDescent="0.2">
      <c r="A22" s="196"/>
      <c r="B22" s="200"/>
      <c r="C22" s="201"/>
      <c r="D22" s="76"/>
      <c r="E22" s="76"/>
      <c r="F22" s="197"/>
      <c r="G22" s="197"/>
      <c r="H22" s="76"/>
      <c r="I22" s="76"/>
      <c r="J22" s="76"/>
      <c r="K22" s="197"/>
      <c r="L22" s="197"/>
      <c r="M22" s="202"/>
      <c r="N22" s="203"/>
      <c r="O22" s="204"/>
      <c r="P22" s="205"/>
      <c r="Q22" s="76"/>
      <c r="R22" s="76"/>
      <c r="S22" s="76"/>
      <c r="T22" s="76"/>
      <c r="U22" s="197"/>
      <c r="V22" s="197"/>
      <c r="W22" s="76"/>
      <c r="X22" s="76"/>
      <c r="Y22" s="197"/>
      <c r="Z22" s="197"/>
      <c r="AA22" s="76"/>
      <c r="AB22" s="76"/>
      <c r="AC22" s="76"/>
      <c r="AD22" s="76"/>
      <c r="AE22" s="197"/>
      <c r="AF22" s="197"/>
      <c r="AG22" s="76"/>
      <c r="AH22" s="76"/>
      <c r="AI22" s="76"/>
      <c r="AJ22" s="76"/>
      <c r="AK22" s="76"/>
      <c r="AL22" s="197"/>
      <c r="AM22" s="197"/>
      <c r="AN22" s="76"/>
      <c r="AO22" s="76"/>
    </row>
    <row r="23" spans="1:47" s="76" customFormat="1" ht="15.75" customHeight="1" x14ac:dyDescent="0.2">
      <c r="A23" s="342" t="s">
        <v>180</v>
      </c>
      <c r="B23" s="343"/>
      <c r="C23" s="343"/>
      <c r="D23" s="343"/>
      <c r="E23" s="343"/>
      <c r="F23" s="343"/>
      <c r="G23" s="343"/>
      <c r="H23" s="343"/>
      <c r="I23" s="343"/>
      <c r="J23" s="343"/>
      <c r="K23" s="343"/>
      <c r="L23" s="343"/>
      <c r="M23" s="330"/>
      <c r="N23" s="331"/>
      <c r="O23" s="330"/>
      <c r="P23" s="331"/>
    </row>
    <row r="24" spans="1:47" ht="12" customHeight="1" thickBot="1" x14ac:dyDescent="0.25">
      <c r="A24" s="130"/>
      <c r="B24" s="131"/>
      <c r="C24" s="131"/>
      <c r="D24" s="355" t="s">
        <v>233</v>
      </c>
      <c r="E24" s="355"/>
      <c r="F24" s="355"/>
      <c r="G24" s="355"/>
      <c r="H24" s="355"/>
      <c r="I24" s="355"/>
      <c r="J24" s="355"/>
      <c r="K24" s="355"/>
      <c r="L24" s="355"/>
      <c r="M24" s="355"/>
      <c r="N24" s="355"/>
      <c r="O24" s="355"/>
      <c r="P24" s="355"/>
      <c r="Q24" s="355"/>
      <c r="R24" s="355" t="s">
        <v>1227</v>
      </c>
      <c r="S24" s="355"/>
      <c r="T24" s="355"/>
      <c r="U24" s="355"/>
      <c r="V24" s="355"/>
      <c r="W24" s="355"/>
      <c r="X24" s="355"/>
      <c r="Y24" s="355"/>
      <c r="Z24" s="355"/>
      <c r="AA24" s="355"/>
      <c r="AB24" s="355"/>
      <c r="AC24" s="355"/>
      <c r="AD24" s="355" t="s">
        <v>1228</v>
      </c>
      <c r="AE24" s="355"/>
      <c r="AF24" s="355"/>
      <c r="AG24" s="355"/>
      <c r="AH24" s="355"/>
      <c r="AI24" s="355"/>
      <c r="AJ24" s="355"/>
      <c r="AK24" s="355"/>
      <c r="AL24" s="355"/>
      <c r="AM24" s="355"/>
      <c r="AN24" s="355"/>
      <c r="AO24" s="355"/>
      <c r="AP24" s="355"/>
      <c r="AQ24" s="355"/>
      <c r="AR24" s="355"/>
      <c r="AS24" s="355"/>
      <c r="AT24" s="355"/>
      <c r="AU24" s="355"/>
    </row>
    <row r="25" spans="1:47" ht="12" customHeight="1" thickBot="1" x14ac:dyDescent="0.25">
      <c r="A25" s="77" t="s">
        <v>124</v>
      </c>
      <c r="B25" s="78" t="s">
        <v>125</v>
      </c>
      <c r="C25" s="78"/>
      <c r="D25" s="132" t="s">
        <v>171</v>
      </c>
      <c r="E25" s="132" t="s">
        <v>172</v>
      </c>
      <c r="F25" s="132" t="s">
        <v>176</v>
      </c>
      <c r="G25" s="132" t="s">
        <v>177</v>
      </c>
      <c r="H25" s="132" t="s">
        <v>126</v>
      </c>
      <c r="I25" s="132" t="s">
        <v>175</v>
      </c>
      <c r="J25" s="132" t="s">
        <v>127</v>
      </c>
      <c r="K25" s="132" t="s">
        <v>176</v>
      </c>
      <c r="L25" s="132" t="s">
        <v>177</v>
      </c>
      <c r="M25" s="132" t="s">
        <v>171</v>
      </c>
      <c r="N25" s="132" t="s">
        <v>172</v>
      </c>
      <c r="O25" s="132" t="s">
        <v>176</v>
      </c>
      <c r="P25" s="132" t="s">
        <v>177</v>
      </c>
      <c r="Q25" s="132" t="s">
        <v>126</v>
      </c>
      <c r="R25" s="132" t="s">
        <v>175</v>
      </c>
      <c r="S25" s="132" t="s">
        <v>127</v>
      </c>
      <c r="T25" s="132" t="s">
        <v>171</v>
      </c>
      <c r="U25" s="132" t="s">
        <v>176</v>
      </c>
      <c r="V25" s="132" t="s">
        <v>177</v>
      </c>
      <c r="W25" s="132" t="s">
        <v>171</v>
      </c>
      <c r="X25" s="132" t="s">
        <v>172</v>
      </c>
      <c r="Y25" s="132" t="s">
        <v>176</v>
      </c>
      <c r="Z25" s="132" t="s">
        <v>177</v>
      </c>
      <c r="AA25" s="132" t="s">
        <v>126</v>
      </c>
      <c r="AB25" s="132" t="s">
        <v>175</v>
      </c>
      <c r="AC25" s="132" t="s">
        <v>127</v>
      </c>
      <c r="AD25" s="132" t="s">
        <v>172</v>
      </c>
      <c r="AE25" s="132" t="s">
        <v>176</v>
      </c>
      <c r="AF25" s="132" t="s">
        <v>177</v>
      </c>
      <c r="AG25" s="132" t="s">
        <v>126</v>
      </c>
      <c r="AH25" s="132" t="s">
        <v>175</v>
      </c>
      <c r="AI25" s="132" t="s">
        <v>127</v>
      </c>
      <c r="AJ25" s="132" t="s">
        <v>171</v>
      </c>
      <c r="AK25" s="132" t="s">
        <v>172</v>
      </c>
      <c r="AL25" s="132" t="s">
        <v>176</v>
      </c>
      <c r="AM25" s="132" t="s">
        <v>177</v>
      </c>
      <c r="AN25" s="132" t="s">
        <v>126</v>
      </c>
      <c r="AO25" s="132" t="s">
        <v>175</v>
      </c>
      <c r="AP25" s="132" t="s">
        <v>176</v>
      </c>
      <c r="AQ25" s="132" t="s">
        <v>177</v>
      </c>
      <c r="AR25" s="132" t="s">
        <v>171</v>
      </c>
      <c r="AS25" s="132" t="s">
        <v>172</v>
      </c>
      <c r="AT25" s="132" t="s">
        <v>176</v>
      </c>
      <c r="AU25" s="132" t="s">
        <v>177</v>
      </c>
    </row>
    <row r="26" spans="1:47" ht="12" customHeight="1" thickBot="1" x14ac:dyDescent="0.25">
      <c r="A26" s="93"/>
      <c r="B26" s="94"/>
      <c r="C26" s="94" t="s">
        <v>170</v>
      </c>
      <c r="D26" s="95">
        <v>13</v>
      </c>
      <c r="E26" s="95">
        <v>14</v>
      </c>
      <c r="F26" s="95">
        <v>15</v>
      </c>
      <c r="G26" s="95">
        <v>16</v>
      </c>
      <c r="H26" s="95">
        <v>17</v>
      </c>
      <c r="I26" s="95">
        <v>18</v>
      </c>
      <c r="J26" s="95">
        <v>19</v>
      </c>
      <c r="K26" s="95">
        <v>22</v>
      </c>
      <c r="L26" s="95">
        <v>23</v>
      </c>
      <c r="M26" s="95">
        <v>27</v>
      </c>
      <c r="N26" s="95">
        <v>28</v>
      </c>
      <c r="O26" s="95">
        <v>29</v>
      </c>
      <c r="P26" s="95">
        <v>30</v>
      </c>
      <c r="Q26" s="95">
        <v>31</v>
      </c>
      <c r="R26" s="95">
        <v>1</v>
      </c>
      <c r="S26" s="95">
        <v>2</v>
      </c>
      <c r="T26" s="95">
        <v>3</v>
      </c>
      <c r="U26" s="95">
        <v>5</v>
      </c>
      <c r="V26" s="95">
        <v>6</v>
      </c>
      <c r="W26" s="95">
        <v>17</v>
      </c>
      <c r="X26" s="95">
        <v>18</v>
      </c>
      <c r="Y26" s="95">
        <v>19</v>
      </c>
      <c r="Z26" s="95">
        <v>20</v>
      </c>
      <c r="AA26" s="95">
        <v>21</v>
      </c>
      <c r="AB26" s="95">
        <v>22</v>
      </c>
      <c r="AC26" s="95">
        <v>23</v>
      </c>
      <c r="AD26" s="95">
        <v>9</v>
      </c>
      <c r="AE26" s="95">
        <v>10</v>
      </c>
      <c r="AF26" s="95">
        <v>11</v>
      </c>
      <c r="AG26" s="95">
        <v>12</v>
      </c>
      <c r="AH26" s="95">
        <v>13</v>
      </c>
      <c r="AI26" s="95">
        <v>14</v>
      </c>
      <c r="AJ26" s="95">
        <v>15</v>
      </c>
      <c r="AK26" s="95">
        <v>16</v>
      </c>
      <c r="AL26" s="95">
        <v>17</v>
      </c>
      <c r="AM26" s="95">
        <v>18</v>
      </c>
      <c r="AN26" s="95">
        <v>19</v>
      </c>
      <c r="AO26" s="95">
        <v>20</v>
      </c>
      <c r="AP26" s="95">
        <v>24</v>
      </c>
      <c r="AQ26" s="95">
        <v>25</v>
      </c>
      <c r="AR26" s="95">
        <v>29</v>
      </c>
      <c r="AS26" s="95">
        <v>30</v>
      </c>
      <c r="AT26" s="95">
        <v>31</v>
      </c>
      <c r="AU26" s="95">
        <v>32</v>
      </c>
    </row>
    <row r="27" spans="1:47" ht="12" customHeight="1" x14ac:dyDescent="0.2">
      <c r="A27" s="66">
        <v>1</v>
      </c>
      <c r="B27" s="67" t="s">
        <v>178</v>
      </c>
      <c r="C27" s="134">
        <f>SUM(D27:G27)</f>
        <v>1</v>
      </c>
      <c r="D27" s="68">
        <v>1</v>
      </c>
      <c r="E27" s="68"/>
      <c r="F27" s="133"/>
      <c r="G27" s="133"/>
      <c r="H27" s="68"/>
      <c r="I27" s="68"/>
      <c r="J27" s="68"/>
      <c r="K27" s="133"/>
      <c r="L27" s="133"/>
      <c r="M27" s="68"/>
      <c r="N27" s="68"/>
      <c r="O27" s="133"/>
      <c r="P27" s="133"/>
      <c r="Q27" s="68"/>
      <c r="R27" s="68"/>
      <c r="S27" s="68"/>
      <c r="T27" s="68"/>
      <c r="U27" s="133"/>
      <c r="V27" s="133"/>
      <c r="W27" s="68"/>
      <c r="X27" s="68"/>
      <c r="Y27" s="133"/>
      <c r="Z27" s="133"/>
      <c r="AA27" s="68"/>
      <c r="AB27" s="68"/>
      <c r="AC27" s="68"/>
      <c r="AD27" s="68"/>
      <c r="AE27" s="133"/>
      <c r="AF27" s="133"/>
      <c r="AG27" s="68"/>
      <c r="AH27" s="68"/>
      <c r="AI27" s="68"/>
      <c r="AJ27" s="68"/>
      <c r="AK27" s="68"/>
      <c r="AL27" s="133"/>
      <c r="AM27" s="133"/>
      <c r="AN27" s="68"/>
      <c r="AO27" s="68"/>
      <c r="AP27" s="133"/>
      <c r="AQ27" s="133"/>
      <c r="AR27" s="68"/>
      <c r="AS27" s="68"/>
      <c r="AT27" s="68"/>
      <c r="AU27" s="68"/>
    </row>
    <row r="28" spans="1:47" ht="12" customHeight="1" x14ac:dyDescent="0.2">
      <c r="A28" s="66">
        <v>2</v>
      </c>
      <c r="B28" s="67" t="s">
        <v>149</v>
      </c>
      <c r="C28" s="134">
        <f>SUM(D28:G28)</f>
        <v>1</v>
      </c>
      <c r="D28" s="68">
        <v>1</v>
      </c>
      <c r="E28" s="68"/>
      <c r="F28" s="133"/>
      <c r="G28" s="133"/>
      <c r="H28" s="68"/>
      <c r="I28" s="68"/>
      <c r="J28" s="68"/>
      <c r="K28" s="133"/>
      <c r="L28" s="133"/>
      <c r="M28" s="68"/>
      <c r="N28" s="68"/>
      <c r="O28" s="133"/>
      <c r="P28" s="133"/>
      <c r="Q28" s="68"/>
      <c r="R28" s="68"/>
      <c r="S28" s="68"/>
      <c r="T28" s="68"/>
      <c r="U28" s="133"/>
      <c r="V28" s="133"/>
      <c r="W28" s="68"/>
      <c r="X28" s="68"/>
      <c r="Y28" s="133"/>
      <c r="Z28" s="133"/>
      <c r="AA28" s="68"/>
      <c r="AB28" s="68"/>
      <c r="AC28" s="68"/>
      <c r="AD28" s="68"/>
      <c r="AE28" s="133"/>
      <c r="AF28" s="133"/>
      <c r="AG28" s="68"/>
      <c r="AH28" s="68"/>
      <c r="AI28" s="68"/>
      <c r="AJ28" s="68"/>
      <c r="AK28" s="68"/>
      <c r="AL28" s="133"/>
      <c r="AM28" s="133"/>
      <c r="AN28" s="68"/>
      <c r="AO28" s="68"/>
      <c r="AP28" s="133"/>
      <c r="AQ28" s="133"/>
      <c r="AR28" s="68"/>
      <c r="AS28" s="68"/>
      <c r="AT28" s="68"/>
      <c r="AU28" s="68"/>
    </row>
    <row r="29" spans="1:47" ht="12" customHeight="1" x14ac:dyDescent="0.2">
      <c r="A29" s="66">
        <v>3</v>
      </c>
      <c r="B29" s="67" t="s">
        <v>150</v>
      </c>
      <c r="C29" s="134">
        <f>SUM(D29:G29)</f>
        <v>1</v>
      </c>
      <c r="D29" s="68">
        <v>1</v>
      </c>
      <c r="E29" s="68"/>
      <c r="F29" s="133"/>
      <c r="G29" s="133"/>
      <c r="H29" s="68"/>
      <c r="I29" s="68"/>
      <c r="J29" s="68"/>
      <c r="K29" s="133"/>
      <c r="L29" s="133"/>
      <c r="M29" s="68"/>
      <c r="N29" s="68"/>
      <c r="O29" s="133"/>
      <c r="P29" s="133"/>
      <c r="Q29" s="68"/>
      <c r="R29" s="68"/>
      <c r="S29" s="68"/>
      <c r="T29" s="68"/>
      <c r="U29" s="133"/>
      <c r="V29" s="133"/>
      <c r="W29" s="68"/>
      <c r="X29" s="68"/>
      <c r="Y29" s="133"/>
      <c r="Z29" s="133"/>
      <c r="AA29" s="68"/>
      <c r="AB29" s="68"/>
      <c r="AC29" s="68"/>
      <c r="AD29" s="68"/>
      <c r="AE29" s="133"/>
      <c r="AF29" s="133"/>
      <c r="AG29" s="68"/>
      <c r="AH29" s="68"/>
      <c r="AI29" s="68"/>
      <c r="AJ29" s="68"/>
      <c r="AK29" s="68"/>
      <c r="AL29" s="133"/>
      <c r="AM29" s="133"/>
      <c r="AN29" s="68"/>
      <c r="AO29" s="68"/>
      <c r="AP29" s="133"/>
      <c r="AQ29" s="133"/>
      <c r="AR29" s="68"/>
      <c r="AS29" s="68"/>
      <c r="AT29" s="68"/>
      <c r="AU29" s="68"/>
    </row>
    <row r="30" spans="1:47" ht="12" customHeight="1" x14ac:dyDescent="0.2">
      <c r="A30" s="66">
        <v>4</v>
      </c>
      <c r="B30" s="67" t="s">
        <v>151</v>
      </c>
      <c r="C30" s="164">
        <f>SUM(D30:L30)</f>
        <v>32</v>
      </c>
      <c r="D30" s="68"/>
      <c r="E30" s="68">
        <v>8</v>
      </c>
      <c r="F30" s="133"/>
      <c r="G30" s="133"/>
      <c r="H30" s="68">
        <v>8</v>
      </c>
      <c r="I30" s="68">
        <v>8</v>
      </c>
      <c r="J30" s="68">
        <v>8</v>
      </c>
      <c r="K30" s="133"/>
      <c r="L30" s="133"/>
      <c r="M30" s="68"/>
      <c r="N30" s="68"/>
      <c r="O30" s="133"/>
      <c r="P30" s="133"/>
      <c r="Q30" s="68"/>
      <c r="R30" s="68"/>
      <c r="S30" s="68"/>
      <c r="T30" s="68"/>
      <c r="U30" s="133"/>
      <c r="V30" s="133"/>
      <c r="W30" s="68"/>
      <c r="X30" s="68"/>
      <c r="Y30" s="133"/>
      <c r="Z30" s="133"/>
      <c r="AA30" s="68"/>
      <c r="AB30" s="68"/>
      <c r="AC30" s="68"/>
      <c r="AD30" s="68"/>
      <c r="AE30" s="133"/>
      <c r="AF30" s="133"/>
      <c r="AG30" s="68"/>
      <c r="AH30" s="68"/>
      <c r="AI30" s="68"/>
      <c r="AJ30" s="68"/>
      <c r="AK30" s="68"/>
      <c r="AL30" s="133"/>
      <c r="AM30" s="133"/>
      <c r="AN30" s="68"/>
      <c r="AO30" s="68"/>
      <c r="AP30" s="133"/>
      <c r="AQ30" s="133"/>
      <c r="AR30" s="68"/>
      <c r="AS30" s="68"/>
      <c r="AT30" s="68"/>
      <c r="AU30" s="68"/>
    </row>
    <row r="31" spans="1:47" ht="12" customHeight="1" x14ac:dyDescent="0.2">
      <c r="A31" s="66">
        <v>5</v>
      </c>
      <c r="B31" s="67" t="s">
        <v>154</v>
      </c>
      <c r="C31" s="164">
        <f>SUM(D31:J31)</f>
        <v>2</v>
      </c>
      <c r="D31" s="68"/>
      <c r="E31" s="68"/>
      <c r="F31" s="133"/>
      <c r="G31" s="133"/>
      <c r="H31" s="68"/>
      <c r="I31" s="68"/>
      <c r="J31" s="68">
        <v>2</v>
      </c>
      <c r="K31" s="133"/>
      <c r="L31" s="133"/>
      <c r="M31" s="68"/>
      <c r="N31" s="68"/>
      <c r="O31" s="133"/>
      <c r="P31" s="133"/>
      <c r="Q31" s="68"/>
      <c r="R31" s="68"/>
      <c r="S31" s="68"/>
      <c r="T31" s="68"/>
      <c r="U31" s="133"/>
      <c r="V31" s="133"/>
      <c r="W31" s="68"/>
      <c r="X31" s="68"/>
      <c r="Y31" s="133"/>
      <c r="Z31" s="133"/>
      <c r="AA31" s="68"/>
      <c r="AB31" s="68"/>
      <c r="AC31" s="68"/>
      <c r="AD31" s="68"/>
      <c r="AE31" s="133"/>
      <c r="AF31" s="133"/>
      <c r="AG31" s="68"/>
      <c r="AH31" s="68"/>
      <c r="AI31" s="68"/>
      <c r="AJ31" s="68"/>
      <c r="AK31" s="68"/>
      <c r="AL31" s="133"/>
      <c r="AM31" s="133"/>
      <c r="AN31" s="68"/>
      <c r="AO31" s="68"/>
      <c r="AP31" s="133"/>
      <c r="AQ31" s="133"/>
      <c r="AR31" s="68"/>
      <c r="AS31" s="68"/>
      <c r="AT31" s="68"/>
      <c r="AU31" s="68"/>
    </row>
    <row r="32" spans="1:47" ht="12" customHeight="1" x14ac:dyDescent="0.2">
      <c r="A32" s="66">
        <v>6</v>
      </c>
      <c r="B32" s="67" t="s">
        <v>129</v>
      </c>
      <c r="C32" s="164">
        <f>SUM(D32:AO32)</f>
        <v>48</v>
      </c>
      <c r="D32" s="68"/>
      <c r="E32" s="68"/>
      <c r="F32" s="133"/>
      <c r="G32" s="133"/>
      <c r="H32" s="68"/>
      <c r="I32" s="68"/>
      <c r="J32" s="68"/>
      <c r="K32" s="133"/>
      <c r="L32" s="133"/>
      <c r="M32" s="68">
        <v>8</v>
      </c>
      <c r="N32" s="68">
        <v>8</v>
      </c>
      <c r="O32" s="133"/>
      <c r="P32" s="133"/>
      <c r="Q32" s="68">
        <v>8</v>
      </c>
      <c r="R32" s="68">
        <v>8</v>
      </c>
      <c r="S32" s="68">
        <v>8</v>
      </c>
      <c r="T32" s="68">
        <v>8</v>
      </c>
      <c r="U32" s="133"/>
      <c r="V32" s="133"/>
      <c r="W32" s="68"/>
      <c r="X32" s="68"/>
      <c r="Y32" s="133"/>
      <c r="Z32" s="133"/>
      <c r="AA32" s="68"/>
      <c r="AB32" s="68"/>
      <c r="AC32" s="68"/>
      <c r="AD32" s="68"/>
      <c r="AE32" s="133"/>
      <c r="AF32" s="133"/>
      <c r="AG32" s="68"/>
      <c r="AH32" s="68"/>
      <c r="AI32" s="68"/>
      <c r="AJ32" s="68"/>
      <c r="AK32" s="68"/>
      <c r="AL32" s="133"/>
      <c r="AM32" s="133"/>
      <c r="AN32" s="68"/>
      <c r="AO32" s="68"/>
      <c r="AP32" s="133"/>
      <c r="AQ32" s="133"/>
      <c r="AR32" s="68"/>
      <c r="AS32" s="68"/>
      <c r="AT32" s="68"/>
      <c r="AU32" s="68"/>
    </row>
    <row r="33" spans="1:47" ht="12" customHeight="1" x14ac:dyDescent="0.2">
      <c r="A33" s="66">
        <v>7</v>
      </c>
      <c r="B33" s="67" t="s">
        <v>1241</v>
      </c>
      <c r="C33" s="164">
        <f>SUM(D33:AO33)</f>
        <v>14</v>
      </c>
      <c r="D33" s="68"/>
      <c r="E33" s="68"/>
      <c r="F33" s="133"/>
      <c r="G33" s="133"/>
      <c r="H33" s="68"/>
      <c r="I33" s="68"/>
      <c r="J33" s="68"/>
      <c r="K33" s="133"/>
      <c r="L33" s="133"/>
      <c r="M33" s="68"/>
      <c r="N33" s="68"/>
      <c r="O33" s="133"/>
      <c r="P33" s="133"/>
      <c r="Q33" s="68"/>
      <c r="R33" s="68"/>
      <c r="S33" s="68"/>
      <c r="T33" s="68"/>
      <c r="U33" s="133"/>
      <c r="V33" s="133"/>
      <c r="W33" s="68">
        <v>8</v>
      </c>
      <c r="X33" s="68">
        <v>6</v>
      </c>
      <c r="Y33" s="133"/>
      <c r="Z33" s="133"/>
      <c r="AA33" s="68"/>
      <c r="AB33" s="68"/>
      <c r="AC33" s="68"/>
      <c r="AD33" s="68"/>
      <c r="AE33" s="133"/>
      <c r="AF33" s="133"/>
      <c r="AG33" s="68"/>
      <c r="AH33" s="68"/>
      <c r="AI33" s="68"/>
      <c r="AJ33" s="68"/>
      <c r="AK33" s="68"/>
      <c r="AL33" s="133"/>
      <c r="AM33" s="133"/>
      <c r="AN33" s="68"/>
      <c r="AO33" s="68"/>
      <c r="AP33" s="133"/>
      <c r="AQ33" s="133"/>
      <c r="AR33" s="68"/>
      <c r="AS33" s="68"/>
      <c r="AT33" s="68"/>
      <c r="AU33" s="68"/>
    </row>
    <row r="34" spans="1:47" ht="12" customHeight="1" x14ac:dyDescent="0.2">
      <c r="A34" s="66">
        <v>8</v>
      </c>
      <c r="B34" s="67" t="s">
        <v>1230</v>
      </c>
      <c r="C34" s="164">
        <f>SUM(D34:AO34)</f>
        <v>24</v>
      </c>
      <c r="D34" s="68"/>
      <c r="E34" s="68"/>
      <c r="F34" s="133"/>
      <c r="G34" s="133"/>
      <c r="H34" s="68"/>
      <c r="I34" s="68"/>
      <c r="J34" s="68"/>
      <c r="K34" s="133"/>
      <c r="L34" s="133"/>
      <c r="M34" s="68"/>
      <c r="N34" s="68"/>
      <c r="O34" s="133"/>
      <c r="P34" s="133"/>
      <c r="Q34" s="68"/>
      <c r="R34" s="68"/>
      <c r="S34" s="68"/>
      <c r="T34" s="68"/>
      <c r="U34" s="133"/>
      <c r="V34" s="133"/>
      <c r="W34" s="68"/>
      <c r="X34" s="68"/>
      <c r="Y34" s="133"/>
      <c r="Z34" s="133"/>
      <c r="AA34" s="68">
        <v>8</v>
      </c>
      <c r="AB34" s="68">
        <v>8</v>
      </c>
      <c r="AC34" s="68">
        <v>8</v>
      </c>
      <c r="AD34" s="68"/>
      <c r="AE34" s="133"/>
      <c r="AF34" s="133"/>
      <c r="AG34" s="68"/>
      <c r="AH34" s="68"/>
      <c r="AI34" s="68"/>
      <c r="AJ34" s="68"/>
      <c r="AK34" s="68"/>
      <c r="AL34" s="133"/>
      <c r="AM34" s="133"/>
      <c r="AN34" s="68"/>
      <c r="AO34" s="68"/>
      <c r="AP34" s="133"/>
      <c r="AQ34" s="133"/>
      <c r="AR34" s="68"/>
      <c r="AS34" s="68"/>
      <c r="AT34" s="68"/>
      <c r="AU34" s="68"/>
    </row>
    <row r="35" spans="1:47" ht="12" customHeight="1" x14ac:dyDescent="0.2">
      <c r="A35" s="66">
        <v>9</v>
      </c>
      <c r="B35" s="67" t="s">
        <v>1232</v>
      </c>
      <c r="C35" s="164">
        <f>SUM(D35:AO35)</f>
        <v>12</v>
      </c>
      <c r="D35" s="68"/>
      <c r="E35" s="68"/>
      <c r="F35" s="133"/>
      <c r="G35" s="133"/>
      <c r="H35" s="68"/>
      <c r="I35" s="68"/>
      <c r="J35" s="68"/>
      <c r="K35" s="133"/>
      <c r="L35" s="133"/>
      <c r="M35" s="68"/>
      <c r="N35" s="68"/>
      <c r="O35" s="133"/>
      <c r="P35" s="133"/>
      <c r="Q35" s="68"/>
      <c r="R35" s="68"/>
      <c r="S35" s="68"/>
      <c r="T35" s="68"/>
      <c r="U35" s="133"/>
      <c r="V35" s="133"/>
      <c r="W35" s="68"/>
      <c r="X35" s="68"/>
      <c r="Y35" s="133"/>
      <c r="Z35" s="133"/>
      <c r="AA35" s="68"/>
      <c r="AB35" s="68"/>
      <c r="AC35" s="68"/>
      <c r="AD35" s="68">
        <v>8</v>
      </c>
      <c r="AE35" s="133"/>
      <c r="AF35" s="133"/>
      <c r="AG35" s="68"/>
      <c r="AH35" s="68"/>
      <c r="AI35" s="68">
        <v>4</v>
      </c>
      <c r="AJ35" s="68"/>
      <c r="AK35" s="68"/>
      <c r="AL35" s="133"/>
      <c r="AM35" s="133"/>
      <c r="AN35" s="68"/>
      <c r="AO35" s="68"/>
      <c r="AP35" s="133"/>
      <c r="AQ35" s="133"/>
      <c r="AR35" s="68"/>
      <c r="AS35" s="68"/>
      <c r="AT35" s="68"/>
      <c r="AU35" s="68"/>
    </row>
    <row r="36" spans="1:47" ht="12" customHeight="1" x14ac:dyDescent="0.2">
      <c r="A36" s="66">
        <v>10</v>
      </c>
      <c r="B36" s="67" t="s">
        <v>1231</v>
      </c>
      <c r="C36" s="164">
        <f>SUM(D36:AO36)</f>
        <v>28</v>
      </c>
      <c r="D36" s="68"/>
      <c r="E36" s="68"/>
      <c r="F36" s="133"/>
      <c r="G36" s="133"/>
      <c r="H36" s="68"/>
      <c r="I36" s="68"/>
      <c r="J36" s="68"/>
      <c r="K36" s="133"/>
      <c r="L36" s="133"/>
      <c r="M36" s="68"/>
      <c r="N36" s="68"/>
      <c r="O36" s="133"/>
      <c r="P36" s="133"/>
      <c r="Q36" s="68"/>
      <c r="R36" s="68"/>
      <c r="S36" s="68"/>
      <c r="T36" s="68"/>
      <c r="U36" s="133"/>
      <c r="V36" s="133"/>
      <c r="W36" s="68"/>
      <c r="X36" s="68"/>
      <c r="Y36" s="133"/>
      <c r="Z36" s="133"/>
      <c r="AA36" s="68"/>
      <c r="AB36" s="68"/>
      <c r="AC36" s="68"/>
      <c r="AD36" s="68"/>
      <c r="AE36" s="133"/>
      <c r="AF36" s="133"/>
      <c r="AG36" s="68"/>
      <c r="AH36" s="68"/>
      <c r="AI36" s="68">
        <v>4</v>
      </c>
      <c r="AJ36" s="68">
        <v>8</v>
      </c>
      <c r="AK36" s="68">
        <v>8</v>
      </c>
      <c r="AL36" s="133"/>
      <c r="AM36" s="133"/>
      <c r="AN36" s="68">
        <v>8</v>
      </c>
      <c r="AO36" s="68"/>
      <c r="AP36" s="133"/>
      <c r="AQ36" s="133"/>
      <c r="AR36" s="68"/>
      <c r="AS36" s="68"/>
      <c r="AT36" s="68"/>
      <c r="AU36" s="68"/>
    </row>
    <row r="37" spans="1:47" ht="12" customHeight="1" x14ac:dyDescent="0.2">
      <c r="A37" s="66">
        <v>11</v>
      </c>
      <c r="B37" s="67" t="s">
        <v>1257</v>
      </c>
      <c r="C37" s="164">
        <f>SUM(D37:AT37)</f>
        <v>2</v>
      </c>
      <c r="D37" s="68"/>
      <c r="E37" s="68"/>
      <c r="F37" s="133"/>
      <c r="G37" s="133"/>
      <c r="H37" s="68"/>
      <c r="I37" s="68"/>
      <c r="J37" s="68"/>
      <c r="K37" s="133"/>
      <c r="L37" s="133"/>
      <c r="M37" s="68"/>
      <c r="N37" s="68"/>
      <c r="O37" s="133"/>
      <c r="P37" s="133"/>
      <c r="Q37" s="68"/>
      <c r="R37" s="68"/>
      <c r="S37" s="68"/>
      <c r="T37" s="68"/>
      <c r="U37" s="133"/>
      <c r="V37" s="133"/>
      <c r="W37" s="68"/>
      <c r="X37" s="68"/>
      <c r="Y37" s="133"/>
      <c r="Z37" s="133"/>
      <c r="AA37" s="68"/>
      <c r="AB37" s="68"/>
      <c r="AC37" s="68"/>
      <c r="AD37" s="68"/>
      <c r="AE37" s="133"/>
      <c r="AF37" s="133"/>
      <c r="AG37" s="68"/>
      <c r="AH37" s="68"/>
      <c r="AI37" s="68"/>
      <c r="AJ37" s="68"/>
      <c r="AK37" s="68"/>
      <c r="AL37" s="133"/>
      <c r="AM37" s="133"/>
      <c r="AN37" s="68"/>
      <c r="AO37" s="68"/>
      <c r="AP37" s="133"/>
      <c r="AQ37" s="133"/>
      <c r="AR37" s="68">
        <v>2</v>
      </c>
      <c r="AS37" s="68"/>
      <c r="AT37" s="68"/>
      <c r="AU37" s="68"/>
    </row>
    <row r="38" spans="1:47" ht="12" customHeight="1" x14ac:dyDescent="0.2">
      <c r="A38" s="66">
        <v>12</v>
      </c>
      <c r="B38" s="67" t="s">
        <v>1259</v>
      </c>
      <c r="C38" s="164">
        <f>SUM(D38:AT38)</f>
        <v>7</v>
      </c>
      <c r="D38" s="68"/>
      <c r="E38" s="68"/>
      <c r="F38" s="133"/>
      <c r="G38" s="133"/>
      <c r="H38" s="68"/>
      <c r="I38" s="68"/>
      <c r="J38" s="68"/>
      <c r="K38" s="133"/>
      <c r="L38" s="133"/>
      <c r="M38" s="68"/>
      <c r="N38" s="68"/>
      <c r="O38" s="133"/>
      <c r="P38" s="133"/>
      <c r="Q38" s="68"/>
      <c r="R38" s="68"/>
      <c r="S38" s="68"/>
      <c r="T38" s="68"/>
      <c r="U38" s="133"/>
      <c r="V38" s="133"/>
      <c r="W38" s="68"/>
      <c r="X38" s="68"/>
      <c r="Y38" s="133"/>
      <c r="Z38" s="133"/>
      <c r="AA38" s="68"/>
      <c r="AB38" s="68"/>
      <c r="AC38" s="68"/>
      <c r="AD38" s="68"/>
      <c r="AE38" s="133"/>
      <c r="AF38" s="133"/>
      <c r="AG38" s="68"/>
      <c r="AH38" s="68"/>
      <c r="AI38" s="68"/>
      <c r="AJ38" s="68"/>
      <c r="AK38" s="68"/>
      <c r="AL38" s="133"/>
      <c r="AM38" s="133"/>
      <c r="AN38" s="68"/>
      <c r="AO38" s="68"/>
      <c r="AP38" s="133"/>
      <c r="AQ38" s="133"/>
      <c r="AR38" s="68">
        <v>2</v>
      </c>
      <c r="AS38" s="68">
        <v>5</v>
      </c>
      <c r="AT38" s="68"/>
      <c r="AU38" s="68"/>
    </row>
    <row r="39" spans="1:47" ht="12" customHeight="1" x14ac:dyDescent="0.2">
      <c r="A39" s="66">
        <v>13</v>
      </c>
      <c r="B39" s="67" t="s">
        <v>152</v>
      </c>
      <c r="C39" s="134">
        <f>SUM(D39:J39)</f>
        <v>0</v>
      </c>
      <c r="D39" s="68"/>
      <c r="E39" s="68"/>
      <c r="F39" s="133"/>
      <c r="G39" s="133"/>
      <c r="H39" s="68"/>
      <c r="I39" s="68"/>
      <c r="J39" s="68"/>
      <c r="K39" s="133"/>
      <c r="L39" s="133"/>
      <c r="M39" s="68"/>
      <c r="N39" s="68"/>
      <c r="O39" s="133"/>
      <c r="P39" s="133"/>
      <c r="Q39" s="68"/>
      <c r="R39" s="68"/>
      <c r="S39" s="68"/>
      <c r="T39" s="68"/>
      <c r="U39" s="133"/>
      <c r="V39" s="133"/>
      <c r="W39" s="68"/>
      <c r="X39" s="68"/>
      <c r="Y39" s="133"/>
      <c r="Z39" s="133"/>
      <c r="AA39" s="68"/>
      <c r="AB39" s="68"/>
      <c r="AC39" s="68"/>
      <c r="AD39" s="68"/>
      <c r="AE39" s="133"/>
      <c r="AF39" s="133"/>
      <c r="AG39" s="68"/>
      <c r="AH39" s="68"/>
      <c r="AI39" s="68"/>
      <c r="AJ39" s="68"/>
      <c r="AK39" s="68"/>
      <c r="AL39" s="133"/>
      <c r="AM39" s="133"/>
      <c r="AN39" s="68"/>
      <c r="AO39" s="68">
        <v>4</v>
      </c>
      <c r="AP39" s="133"/>
      <c r="AQ39" s="133"/>
      <c r="AR39" s="68"/>
      <c r="AS39" s="68"/>
      <c r="AT39" s="68"/>
      <c r="AU39" s="68"/>
    </row>
    <row r="40" spans="1:47" ht="12" customHeight="1" x14ac:dyDescent="0.2">
      <c r="A40" s="66">
        <v>14</v>
      </c>
      <c r="B40" s="67" t="s">
        <v>63</v>
      </c>
      <c r="C40" s="134">
        <v>1</v>
      </c>
      <c r="D40" s="68"/>
      <c r="E40" s="68"/>
      <c r="F40" s="133"/>
      <c r="G40" s="133"/>
      <c r="H40" s="68"/>
      <c r="I40" s="68"/>
      <c r="J40" s="68"/>
      <c r="K40" s="133"/>
      <c r="L40" s="133"/>
      <c r="M40" s="68"/>
      <c r="N40" s="68"/>
      <c r="O40" s="133"/>
      <c r="P40" s="133"/>
      <c r="Q40" s="68"/>
      <c r="R40" s="68"/>
      <c r="S40" s="68"/>
      <c r="T40" s="68"/>
      <c r="U40" s="133"/>
      <c r="V40" s="133"/>
      <c r="W40" s="68"/>
      <c r="X40" s="68"/>
      <c r="Y40" s="133"/>
      <c r="Z40" s="133"/>
      <c r="AA40" s="68"/>
      <c r="AB40" s="68"/>
      <c r="AC40" s="68"/>
      <c r="AD40" s="68"/>
      <c r="AE40" s="133"/>
      <c r="AF40" s="133"/>
      <c r="AG40" s="68"/>
      <c r="AH40" s="68"/>
      <c r="AI40" s="68"/>
      <c r="AJ40" s="68"/>
      <c r="AK40" s="68"/>
      <c r="AL40" s="133"/>
      <c r="AM40" s="133"/>
      <c r="AN40" s="68"/>
      <c r="AO40" s="68">
        <v>2</v>
      </c>
      <c r="AP40" s="133"/>
      <c r="AQ40" s="133"/>
      <c r="AR40" s="68"/>
      <c r="AS40" s="68"/>
      <c r="AT40" s="68"/>
      <c r="AU40" s="68"/>
    </row>
    <row r="41" spans="1:47" ht="12" customHeight="1" x14ac:dyDescent="0.2">
      <c r="A41" s="66"/>
      <c r="B41" s="198" t="s">
        <v>174</v>
      </c>
      <c r="C41" s="199">
        <f>SUM(C27:C40)</f>
        <v>173</v>
      </c>
      <c r="D41" s="68"/>
      <c r="E41" s="68"/>
      <c r="F41" s="133"/>
      <c r="G41" s="133"/>
      <c r="H41" s="68"/>
      <c r="I41" s="68"/>
      <c r="J41" s="68"/>
      <c r="K41" s="133"/>
      <c r="L41" s="133"/>
      <c r="M41" s="68"/>
      <c r="N41" s="68"/>
      <c r="O41" s="133"/>
      <c r="P41" s="133"/>
      <c r="Q41" s="68"/>
      <c r="R41" s="68"/>
      <c r="S41" s="68"/>
      <c r="T41" s="68"/>
      <c r="U41" s="133"/>
      <c r="V41" s="133"/>
      <c r="W41" s="68"/>
      <c r="X41" s="68"/>
      <c r="Y41" s="133"/>
      <c r="Z41" s="133"/>
      <c r="AA41" s="68"/>
      <c r="AB41" s="68"/>
      <c r="AC41" s="68"/>
      <c r="AD41" s="68"/>
      <c r="AE41" s="133"/>
      <c r="AF41" s="133"/>
      <c r="AG41" s="68"/>
      <c r="AH41" s="68"/>
      <c r="AI41" s="68"/>
      <c r="AJ41" s="68"/>
      <c r="AK41" s="68"/>
      <c r="AL41" s="133"/>
      <c r="AM41" s="133"/>
      <c r="AN41" s="68"/>
      <c r="AO41" s="68"/>
      <c r="AP41" s="133"/>
      <c r="AQ41" s="133"/>
      <c r="AR41" s="68"/>
      <c r="AS41" s="68"/>
      <c r="AT41" s="68"/>
      <c r="AU41" s="68"/>
    </row>
    <row r="42" spans="1:47" ht="12" customHeight="1" x14ac:dyDescent="0.2">
      <c r="A42" s="73"/>
      <c r="B42" s="74"/>
      <c r="C42" s="75"/>
      <c r="D42" s="76"/>
      <c r="E42" s="76"/>
      <c r="F42" s="76"/>
      <c r="G42" s="76"/>
      <c r="H42" s="76"/>
      <c r="I42" s="76"/>
      <c r="J42" s="76"/>
      <c r="K42" s="76"/>
      <c r="L42" s="76"/>
      <c r="M42" s="76"/>
      <c r="N42" s="76"/>
      <c r="O42" s="76"/>
      <c r="P42" s="76"/>
      <c r="Q42" s="76"/>
      <c r="R42" s="76"/>
      <c r="S42" s="76"/>
      <c r="T42" s="76"/>
      <c r="U42" s="76"/>
      <c r="V42" s="76"/>
      <c r="W42" s="76"/>
      <c r="X42" s="76"/>
      <c r="Y42" s="76"/>
    </row>
    <row r="43" spans="1:47" ht="12" customHeight="1" thickBot="1" x14ac:dyDescent="0.25">
      <c r="A43" s="73"/>
      <c r="B43" s="74"/>
      <c r="C43" s="75"/>
      <c r="D43" s="76"/>
      <c r="E43" s="76"/>
      <c r="F43" s="76"/>
      <c r="G43" s="76"/>
      <c r="H43" s="76"/>
      <c r="I43" s="76"/>
      <c r="J43" s="76"/>
      <c r="K43" s="76"/>
      <c r="L43" s="76"/>
      <c r="M43" s="76"/>
      <c r="N43" s="76"/>
      <c r="O43" s="76"/>
      <c r="P43" s="76"/>
      <c r="Q43" s="76"/>
      <c r="R43" s="76"/>
      <c r="S43" s="76"/>
      <c r="T43" s="76"/>
      <c r="U43" s="76"/>
      <c r="V43" s="76"/>
      <c r="W43" s="76"/>
      <c r="X43" s="76"/>
      <c r="Y43" s="76"/>
    </row>
    <row r="44" spans="1:47" ht="15.75" thickBot="1" x14ac:dyDescent="0.3">
      <c r="A44" s="73"/>
      <c r="B44" s="349" t="s">
        <v>134</v>
      </c>
      <c r="C44" s="350"/>
      <c r="D44" s="350"/>
      <c r="E44" s="350"/>
      <c r="F44" s="350"/>
      <c r="G44" s="350"/>
      <c r="H44" s="351"/>
      <c r="I44" s="76"/>
      <c r="J44" s="76"/>
      <c r="K44" s="76"/>
      <c r="L44" s="76"/>
      <c r="M44" s="76"/>
      <c r="N44" s="76"/>
      <c r="O44" s="76"/>
      <c r="P44" s="76"/>
      <c r="Q44" s="76"/>
      <c r="R44" s="76"/>
      <c r="S44" s="76"/>
      <c r="T44" s="76"/>
      <c r="U44" s="76"/>
      <c r="V44" s="76"/>
      <c r="W44" s="76"/>
      <c r="X44" s="76"/>
      <c r="Y44" s="76"/>
    </row>
    <row r="45" spans="1:47" ht="12" customHeight="1" x14ac:dyDescent="0.2">
      <c r="A45" s="73"/>
      <c r="B45" s="77" t="s">
        <v>112</v>
      </c>
      <c r="C45" s="78" t="s">
        <v>113</v>
      </c>
      <c r="D45" s="78" t="s">
        <v>142</v>
      </c>
      <c r="E45" s="78" t="s">
        <v>114</v>
      </c>
      <c r="F45" s="78" t="s">
        <v>142</v>
      </c>
      <c r="G45" s="78" t="s">
        <v>115</v>
      </c>
      <c r="H45" s="79" t="s">
        <v>116</v>
      </c>
      <c r="I45" s="76"/>
      <c r="J45" s="76"/>
      <c r="K45" s="76"/>
      <c r="L45" s="76"/>
      <c r="M45" s="76"/>
      <c r="N45" s="76"/>
      <c r="O45" s="76"/>
      <c r="P45" s="76"/>
      <c r="Q45" s="76"/>
      <c r="R45" s="76"/>
      <c r="S45" s="76"/>
      <c r="T45" s="76"/>
      <c r="U45" s="76"/>
      <c r="V45" s="76"/>
      <c r="W45" s="76"/>
      <c r="X45" s="76"/>
    </row>
    <row r="46" spans="1:47" ht="24.75" customHeight="1" x14ac:dyDescent="0.2">
      <c r="A46" s="73"/>
      <c r="B46" s="119">
        <v>42254</v>
      </c>
      <c r="C46" s="120" t="s">
        <v>1245</v>
      </c>
      <c r="D46" s="121">
        <v>8</v>
      </c>
      <c r="E46" s="120" t="s">
        <v>1246</v>
      </c>
      <c r="F46" s="121">
        <v>0</v>
      </c>
      <c r="G46" s="122" t="s">
        <v>1247</v>
      </c>
      <c r="H46" s="121">
        <v>8</v>
      </c>
      <c r="I46" s="76"/>
      <c r="J46" s="76"/>
      <c r="K46" s="76"/>
      <c r="L46" s="76"/>
      <c r="M46" s="76"/>
      <c r="N46" s="76"/>
      <c r="O46" s="76"/>
      <c r="P46" s="76"/>
      <c r="Q46" s="76"/>
      <c r="R46" s="76"/>
      <c r="S46" s="76"/>
      <c r="T46" s="76"/>
      <c r="U46" s="76"/>
      <c r="V46" s="76"/>
      <c r="W46" s="76"/>
      <c r="X46" s="76"/>
    </row>
    <row r="47" spans="1:47" ht="12.75" x14ac:dyDescent="0.2">
      <c r="A47" s="73"/>
      <c r="B47" s="119">
        <v>42289</v>
      </c>
      <c r="C47" s="120" t="s">
        <v>1240</v>
      </c>
      <c r="D47" s="121">
        <v>8</v>
      </c>
      <c r="E47" s="120" t="s">
        <v>1248</v>
      </c>
      <c r="F47" s="121">
        <v>0</v>
      </c>
      <c r="G47" s="122" t="s">
        <v>1249</v>
      </c>
      <c r="H47" s="121">
        <v>8</v>
      </c>
      <c r="I47" s="76"/>
      <c r="J47" s="76"/>
      <c r="K47" s="76"/>
      <c r="L47" s="76"/>
      <c r="M47" s="76"/>
      <c r="N47" s="76"/>
      <c r="O47" s="76"/>
      <c r="P47" s="76"/>
      <c r="Q47" s="76"/>
      <c r="R47" s="76"/>
      <c r="S47" s="76"/>
      <c r="T47" s="76"/>
      <c r="U47" s="76"/>
      <c r="V47" s="76"/>
      <c r="W47" s="76"/>
      <c r="X47" s="76"/>
    </row>
    <row r="48" spans="1:47" ht="12.75" x14ac:dyDescent="0.2">
      <c r="A48" s="73"/>
      <c r="B48" s="119">
        <v>42290</v>
      </c>
      <c r="C48" s="121" t="s">
        <v>1250</v>
      </c>
      <c r="D48" s="121">
        <v>8</v>
      </c>
      <c r="E48" s="120" t="s">
        <v>1248</v>
      </c>
      <c r="F48" s="121">
        <v>0</v>
      </c>
      <c r="G48" s="120" t="s">
        <v>1249</v>
      </c>
      <c r="H48" s="121">
        <v>8</v>
      </c>
      <c r="I48" s="76"/>
      <c r="J48" s="76"/>
      <c r="K48" s="76"/>
      <c r="L48" s="76"/>
      <c r="M48" s="76"/>
      <c r="N48" s="76"/>
      <c r="O48" s="76"/>
      <c r="P48" s="76"/>
      <c r="Q48" s="76"/>
      <c r="R48" s="76"/>
      <c r="S48" s="76"/>
      <c r="T48" s="76"/>
      <c r="U48" s="76"/>
      <c r="V48" s="76"/>
      <c r="W48" s="76"/>
      <c r="X48" s="76"/>
    </row>
    <row r="49" spans="1:24" ht="12" customHeight="1" x14ac:dyDescent="0.2">
      <c r="A49" s="73"/>
      <c r="B49" s="119"/>
      <c r="C49" s="121"/>
      <c r="D49" s="121"/>
      <c r="E49" s="121"/>
      <c r="F49" s="121"/>
      <c r="G49" s="120"/>
      <c r="H49" s="121"/>
      <c r="I49" s="76"/>
      <c r="J49" s="76"/>
      <c r="K49" s="76"/>
      <c r="L49" s="76"/>
      <c r="M49" s="76"/>
      <c r="N49" s="76"/>
      <c r="O49" s="76"/>
      <c r="P49" s="76"/>
      <c r="Q49" s="76"/>
      <c r="R49" s="76"/>
      <c r="S49" s="76"/>
      <c r="T49" s="76"/>
      <c r="U49" s="76"/>
      <c r="V49" s="76"/>
      <c r="W49" s="76"/>
      <c r="X49" s="76"/>
    </row>
    <row r="50" spans="1:24" ht="12.75" x14ac:dyDescent="0.2">
      <c r="A50" s="73"/>
      <c r="B50" s="119"/>
      <c r="C50" s="121"/>
      <c r="D50" s="121"/>
      <c r="E50" s="120"/>
      <c r="F50" s="121"/>
      <c r="G50" s="120"/>
      <c r="H50" s="121"/>
      <c r="I50" s="76"/>
      <c r="J50" s="76"/>
      <c r="K50" s="76"/>
      <c r="L50" s="76"/>
      <c r="M50" s="76"/>
      <c r="N50" s="76"/>
      <c r="O50" s="76"/>
      <c r="P50" s="76"/>
      <c r="Q50" s="76"/>
      <c r="R50" s="76"/>
      <c r="S50" s="76"/>
      <c r="T50" s="76"/>
      <c r="U50" s="76"/>
      <c r="V50" s="76"/>
      <c r="W50" s="76"/>
      <c r="X50" s="76"/>
    </row>
    <row r="51" spans="1:24" ht="12.75" x14ac:dyDescent="0.2">
      <c r="A51" s="73"/>
      <c r="B51" s="119"/>
      <c r="C51" s="121"/>
      <c r="D51" s="121"/>
      <c r="E51" s="121"/>
      <c r="F51" s="121"/>
      <c r="G51" s="120"/>
      <c r="H51" s="121"/>
      <c r="I51" s="76"/>
      <c r="J51" s="76"/>
      <c r="K51" s="76"/>
      <c r="L51" s="76"/>
      <c r="M51" s="76"/>
      <c r="N51" s="76"/>
      <c r="O51" s="76"/>
      <c r="P51" s="76"/>
      <c r="Q51" s="76"/>
      <c r="R51" s="76"/>
      <c r="S51" s="76"/>
      <c r="T51" s="76"/>
      <c r="U51" s="76"/>
      <c r="V51" s="76"/>
      <c r="W51" s="76"/>
      <c r="X51" s="76"/>
    </row>
    <row r="52" spans="1:24" ht="12" customHeight="1" thickBot="1" x14ac:dyDescent="0.25">
      <c r="A52" s="73"/>
      <c r="B52" s="74"/>
      <c r="C52" s="75"/>
      <c r="D52" s="76"/>
      <c r="E52" s="76"/>
      <c r="F52" s="76"/>
      <c r="G52" s="76"/>
      <c r="H52" s="76"/>
      <c r="I52" s="76"/>
      <c r="J52" s="76"/>
      <c r="K52" s="76"/>
      <c r="L52" s="76"/>
      <c r="M52" s="76"/>
      <c r="N52" s="76"/>
      <c r="O52" s="76"/>
      <c r="P52" s="76"/>
      <c r="Q52" s="76"/>
      <c r="R52" s="76"/>
      <c r="S52" s="76"/>
      <c r="T52" s="76"/>
      <c r="U52" s="76"/>
      <c r="V52" s="76"/>
      <c r="W52" s="76"/>
      <c r="X52" s="76"/>
    </row>
    <row r="53" spans="1:24" ht="15.75" thickBot="1" x14ac:dyDescent="0.3">
      <c r="A53" s="352" t="s">
        <v>60</v>
      </c>
      <c r="B53" s="353"/>
      <c r="C53" s="353"/>
      <c r="D53" s="353"/>
      <c r="E53" s="353"/>
      <c r="F53" s="353"/>
      <c r="G53" s="353"/>
      <c r="H53" s="353"/>
      <c r="I53" s="353"/>
      <c r="J53" s="353"/>
      <c r="K53" s="354"/>
      <c r="L53" s="118"/>
      <c r="M53" s="118"/>
      <c r="N53" s="118"/>
      <c r="O53" s="118"/>
      <c r="P53" s="118"/>
      <c r="Q53" s="118"/>
      <c r="R53" s="118"/>
      <c r="S53" s="118"/>
      <c r="T53" s="118"/>
      <c r="U53" s="118"/>
      <c r="V53" s="118"/>
      <c r="W53" s="118"/>
    </row>
    <row r="54" spans="1:24" ht="48.75" thickBot="1" x14ac:dyDescent="0.25">
      <c r="A54" s="89" t="s">
        <v>21</v>
      </c>
      <c r="B54" s="90" t="s">
        <v>19</v>
      </c>
      <c r="C54" s="91" t="s">
        <v>139</v>
      </c>
      <c r="D54" s="91" t="s">
        <v>140</v>
      </c>
      <c r="E54" s="91" t="s">
        <v>141</v>
      </c>
      <c r="F54" s="91" t="s">
        <v>61</v>
      </c>
      <c r="G54" s="91" t="s">
        <v>62</v>
      </c>
      <c r="H54" s="126" t="s">
        <v>86</v>
      </c>
      <c r="I54" s="338" t="s">
        <v>3</v>
      </c>
      <c r="J54" s="338"/>
      <c r="K54" s="339"/>
      <c r="L54" s="118"/>
      <c r="M54" s="118"/>
      <c r="N54" s="118"/>
      <c r="O54" s="118"/>
      <c r="P54" s="118"/>
      <c r="Q54" s="118"/>
      <c r="R54" s="118"/>
      <c r="S54" s="118"/>
      <c r="T54" s="118"/>
      <c r="U54" s="118"/>
      <c r="V54" s="118"/>
      <c r="W54" s="118"/>
    </row>
    <row r="55" spans="1:24" ht="12.75" x14ac:dyDescent="0.2">
      <c r="A55" s="85">
        <v>1</v>
      </c>
      <c r="B55" s="67" t="s">
        <v>128</v>
      </c>
      <c r="C55" s="135">
        <f t="shared" ref="C55:C69" si="0">C6</f>
        <v>9</v>
      </c>
      <c r="D55" s="86">
        <f t="shared" ref="D55:D68" si="1">C27</f>
        <v>1</v>
      </c>
      <c r="E55" s="86">
        <f t="shared" ref="E55:E68" si="2">C27</f>
        <v>1</v>
      </c>
      <c r="F55" s="87">
        <f>IF(OR(C55="",E55=""),"",IF(OR(C55=0,E55=0),0,((E55-C55)/C55)*100))</f>
        <v>-88.888888888888886</v>
      </c>
      <c r="G55" s="87">
        <f>IF(OR(D55="",E55=""),"",IF(OR(D55=0,E55=0),0,((E55-D55)/D55)*100))</f>
        <v>0</v>
      </c>
      <c r="H55" s="88" t="str">
        <f>IF(OR(E55="",E55=""),"NA",IF(G55&lt;5, "No","Yes"))</f>
        <v>No</v>
      </c>
      <c r="I55" s="340"/>
      <c r="J55" s="340"/>
      <c r="K55" s="341"/>
      <c r="L55" s="118"/>
      <c r="M55" s="118"/>
      <c r="N55" s="118"/>
      <c r="O55" s="118"/>
      <c r="P55" s="118"/>
      <c r="Q55" s="118"/>
      <c r="R55" s="118"/>
      <c r="S55" s="118"/>
      <c r="T55" s="118"/>
      <c r="U55" s="118"/>
    </row>
    <row r="56" spans="1:24" ht="12.75" x14ac:dyDescent="0.2">
      <c r="A56" s="69">
        <v>2</v>
      </c>
      <c r="B56" s="67" t="s">
        <v>149</v>
      </c>
      <c r="C56" s="135">
        <f t="shared" si="0"/>
        <v>1</v>
      </c>
      <c r="D56" s="86">
        <f t="shared" si="1"/>
        <v>1</v>
      </c>
      <c r="E56" s="86">
        <f t="shared" si="2"/>
        <v>1</v>
      </c>
      <c r="F56" s="41">
        <f t="shared" ref="F56:F68" si="3">IF(OR(C56="",E56=""),"",IF(OR(C56=0,E56=0),0,((E56-C56)/C56)*100))</f>
        <v>0</v>
      </c>
      <c r="G56" s="41">
        <f t="shared" ref="G56:G67" si="4">IF(OR(D56="",E56=""),"",IF(OR(D56=0,E56=0),0,((E56-D56)/D56)*100))</f>
        <v>0</v>
      </c>
      <c r="H56" s="42" t="str">
        <f t="shared" ref="H56:H68" si="5">IF(OR(E56="",E56=""),"NA",IF(G56&lt;5, "No","Yes"))</f>
        <v>No</v>
      </c>
      <c r="I56" s="344"/>
      <c r="J56" s="344"/>
      <c r="K56" s="345"/>
      <c r="L56" s="118"/>
      <c r="M56" s="118"/>
      <c r="N56" s="118"/>
      <c r="O56" s="118"/>
      <c r="P56" s="118"/>
      <c r="Q56" s="118"/>
      <c r="R56" s="118"/>
      <c r="S56" s="118"/>
      <c r="T56" s="118"/>
      <c r="U56" s="118"/>
    </row>
    <row r="57" spans="1:24" ht="12.75" x14ac:dyDescent="0.2">
      <c r="A57" s="69">
        <v>3</v>
      </c>
      <c r="B57" s="67" t="s">
        <v>150</v>
      </c>
      <c r="C57" s="135">
        <f t="shared" si="0"/>
        <v>1</v>
      </c>
      <c r="D57" s="86">
        <f t="shared" si="1"/>
        <v>1</v>
      </c>
      <c r="E57" s="86">
        <f t="shared" si="2"/>
        <v>1</v>
      </c>
      <c r="F57" s="41">
        <f t="shared" si="3"/>
        <v>0</v>
      </c>
      <c r="G57" s="41">
        <f t="shared" si="4"/>
        <v>0</v>
      </c>
      <c r="H57" s="42" t="str">
        <f t="shared" si="5"/>
        <v>No</v>
      </c>
      <c r="I57" s="344"/>
      <c r="J57" s="344"/>
      <c r="K57" s="345"/>
      <c r="L57" s="118"/>
      <c r="M57" s="118"/>
      <c r="N57" s="118"/>
      <c r="O57" s="118"/>
      <c r="P57" s="118"/>
      <c r="Q57" s="118"/>
      <c r="R57" s="118"/>
      <c r="S57" s="118"/>
      <c r="T57" s="118"/>
      <c r="U57" s="118"/>
    </row>
    <row r="58" spans="1:24" ht="12.75" x14ac:dyDescent="0.2">
      <c r="A58" s="69">
        <v>4</v>
      </c>
      <c r="B58" s="67" t="s">
        <v>151</v>
      </c>
      <c r="C58" s="135">
        <f t="shared" si="0"/>
        <v>32</v>
      </c>
      <c r="D58" s="86">
        <f t="shared" si="1"/>
        <v>32</v>
      </c>
      <c r="E58" s="86">
        <f t="shared" si="2"/>
        <v>32</v>
      </c>
      <c r="F58" s="41">
        <f t="shared" si="3"/>
        <v>0</v>
      </c>
      <c r="G58" s="41">
        <f t="shared" si="4"/>
        <v>0</v>
      </c>
      <c r="H58" s="42" t="str">
        <f t="shared" si="5"/>
        <v>No</v>
      </c>
      <c r="I58" s="344"/>
      <c r="J58" s="344"/>
      <c r="K58" s="345"/>
      <c r="L58" s="118"/>
      <c r="M58" s="118"/>
      <c r="N58" s="118"/>
      <c r="O58" s="118"/>
      <c r="P58" s="118"/>
      <c r="Q58" s="118"/>
      <c r="R58" s="118"/>
      <c r="S58" s="118"/>
      <c r="T58" s="118"/>
      <c r="U58" s="118"/>
    </row>
    <row r="59" spans="1:24" ht="12.75" x14ac:dyDescent="0.2">
      <c r="A59" s="69">
        <v>5</v>
      </c>
      <c r="B59" s="67" t="s">
        <v>154</v>
      </c>
      <c r="C59" s="135">
        <f t="shared" si="0"/>
        <v>2</v>
      </c>
      <c r="D59" s="86">
        <f t="shared" si="1"/>
        <v>2</v>
      </c>
      <c r="E59" s="86">
        <f t="shared" si="2"/>
        <v>2</v>
      </c>
      <c r="F59" s="41">
        <f t="shared" si="3"/>
        <v>0</v>
      </c>
      <c r="G59" s="41">
        <f t="shared" si="4"/>
        <v>0</v>
      </c>
      <c r="H59" s="42" t="str">
        <f t="shared" si="5"/>
        <v>No</v>
      </c>
      <c r="I59" s="344"/>
      <c r="J59" s="344"/>
      <c r="K59" s="345"/>
      <c r="L59" s="118"/>
      <c r="M59" s="118"/>
      <c r="N59" s="118"/>
      <c r="O59" s="118"/>
      <c r="P59" s="118"/>
      <c r="Q59" s="118"/>
      <c r="R59" s="118"/>
      <c r="S59" s="118"/>
      <c r="T59" s="118"/>
      <c r="U59" s="118"/>
    </row>
    <row r="60" spans="1:24" ht="12.75" x14ac:dyDescent="0.2">
      <c r="A60" s="69">
        <v>6</v>
      </c>
      <c r="B60" s="67" t="s">
        <v>129</v>
      </c>
      <c r="C60" s="135">
        <f t="shared" si="0"/>
        <v>48</v>
      </c>
      <c r="D60" s="86">
        <f t="shared" si="1"/>
        <v>48</v>
      </c>
      <c r="E60" s="86">
        <f t="shared" si="2"/>
        <v>48</v>
      </c>
      <c r="F60" s="41">
        <f t="shared" si="3"/>
        <v>0</v>
      </c>
      <c r="G60" s="41">
        <f t="shared" si="4"/>
        <v>0</v>
      </c>
      <c r="H60" s="42" t="str">
        <f t="shared" si="5"/>
        <v>No</v>
      </c>
      <c r="I60" s="344"/>
      <c r="J60" s="344"/>
      <c r="K60" s="345"/>
      <c r="L60" s="118"/>
      <c r="M60" s="118"/>
      <c r="N60" s="118"/>
      <c r="O60" s="118"/>
      <c r="P60" s="118"/>
      <c r="Q60" s="118"/>
      <c r="R60" s="118"/>
      <c r="S60" s="118"/>
      <c r="T60" s="118"/>
      <c r="U60" s="118"/>
    </row>
    <row r="61" spans="1:24" ht="12.75" x14ac:dyDescent="0.2">
      <c r="A61" s="69">
        <v>7</v>
      </c>
      <c r="B61" s="67" t="s">
        <v>1229</v>
      </c>
      <c r="C61" s="135">
        <f t="shared" si="0"/>
        <v>14</v>
      </c>
      <c r="D61" s="86">
        <f t="shared" si="1"/>
        <v>14</v>
      </c>
      <c r="E61" s="86">
        <f t="shared" si="2"/>
        <v>14</v>
      </c>
      <c r="F61" s="41">
        <f>IF(OR(C61="",E61=""),"",IF(OR(C61=0,E61=0),0,((E61-C61)/C61)*100))</f>
        <v>0</v>
      </c>
      <c r="G61" s="41">
        <f>IF(OR(D61="",E61=""),"",IF(OR(D61=0,E61=0),0,((E61-D61)/D61)*100))</f>
        <v>0</v>
      </c>
      <c r="H61" s="42" t="str">
        <f>IF(OR(E61="",E61=""),"NA",IF(G61&lt;5, "No","Yes"))</f>
        <v>No</v>
      </c>
      <c r="I61" s="344"/>
      <c r="J61" s="344"/>
      <c r="K61" s="345"/>
      <c r="L61" s="118"/>
      <c r="M61" s="118"/>
      <c r="N61" s="118"/>
      <c r="O61" s="118"/>
      <c r="P61" s="118"/>
      <c r="Q61" s="118"/>
      <c r="R61" s="118"/>
      <c r="S61" s="118"/>
      <c r="T61" s="118"/>
      <c r="U61" s="118"/>
    </row>
    <row r="62" spans="1:24" ht="12.75" x14ac:dyDescent="0.2">
      <c r="A62" s="85">
        <v>8</v>
      </c>
      <c r="B62" s="67" t="s">
        <v>1230</v>
      </c>
      <c r="C62" s="135">
        <f t="shared" si="0"/>
        <v>24</v>
      </c>
      <c r="D62" s="86">
        <f t="shared" si="1"/>
        <v>24</v>
      </c>
      <c r="E62" s="86">
        <f t="shared" si="2"/>
        <v>24</v>
      </c>
      <c r="F62" s="41">
        <f t="shared" ref="F62:F63" si="6">IF(OR(C62="",E62=""),"",IF(OR(C62=0,E62=0),0,((E62-C62)/C62)*100))</f>
        <v>0</v>
      </c>
      <c r="G62" s="87">
        <f>IF(OR(D62="",E62=""),"",IF(OR(D62=0,E62=0),0,((E62-D62)/D62)*100))</f>
        <v>0</v>
      </c>
      <c r="H62" s="42" t="str">
        <f t="shared" si="5"/>
        <v>No</v>
      </c>
      <c r="I62" s="190"/>
      <c r="J62" s="190"/>
      <c r="K62" s="191"/>
      <c r="L62" s="118"/>
      <c r="M62" s="118"/>
      <c r="N62" s="118"/>
      <c r="O62" s="118"/>
      <c r="P62" s="118"/>
      <c r="Q62" s="118"/>
      <c r="R62" s="118"/>
      <c r="S62" s="118"/>
      <c r="T62" s="118"/>
      <c r="U62" s="118"/>
    </row>
    <row r="63" spans="1:24" ht="12.75" x14ac:dyDescent="0.2">
      <c r="A63" s="69">
        <v>9</v>
      </c>
      <c r="B63" s="67" t="s">
        <v>1232</v>
      </c>
      <c r="C63" s="135">
        <f t="shared" si="0"/>
        <v>16</v>
      </c>
      <c r="D63" s="86">
        <f t="shared" si="1"/>
        <v>12</v>
      </c>
      <c r="E63" s="86">
        <f t="shared" si="2"/>
        <v>12</v>
      </c>
      <c r="F63" s="41">
        <f t="shared" si="6"/>
        <v>-25</v>
      </c>
      <c r="G63" s="41">
        <f t="shared" si="4"/>
        <v>0</v>
      </c>
      <c r="H63" s="42" t="str">
        <f t="shared" si="5"/>
        <v>No</v>
      </c>
      <c r="I63" s="190"/>
      <c r="J63" s="190"/>
      <c r="K63" s="191"/>
      <c r="L63" s="118"/>
      <c r="M63" s="118"/>
      <c r="N63" s="118"/>
      <c r="O63" s="118"/>
      <c r="P63" s="118"/>
      <c r="Q63" s="118"/>
      <c r="R63" s="118"/>
      <c r="S63" s="118"/>
      <c r="T63" s="118"/>
      <c r="U63" s="118"/>
    </row>
    <row r="64" spans="1:24" ht="12.75" x14ac:dyDescent="0.2">
      <c r="A64" s="69">
        <v>10</v>
      </c>
      <c r="B64" s="67" t="s">
        <v>1231</v>
      </c>
      <c r="C64" s="135">
        <f t="shared" si="0"/>
        <v>40</v>
      </c>
      <c r="D64" s="86">
        <f t="shared" si="1"/>
        <v>28</v>
      </c>
      <c r="E64" s="86">
        <f t="shared" si="2"/>
        <v>28</v>
      </c>
      <c r="F64" s="41">
        <f>IF(OR(C64="",E64=""),"",IF(OR(C64=0,E64=0),0,((E64-C64)/C64)*100))</f>
        <v>-30</v>
      </c>
      <c r="G64" s="41">
        <f t="shared" si="4"/>
        <v>0</v>
      </c>
      <c r="H64" s="42" t="str">
        <f t="shared" si="5"/>
        <v>No</v>
      </c>
      <c r="I64" s="344"/>
      <c r="J64" s="344"/>
      <c r="K64" s="345"/>
      <c r="L64" s="118"/>
      <c r="M64" s="118"/>
      <c r="N64" s="118"/>
      <c r="O64" s="118"/>
      <c r="P64" s="118"/>
      <c r="Q64" s="118"/>
      <c r="R64" s="118"/>
      <c r="S64" s="118"/>
      <c r="T64" s="118"/>
      <c r="U64" s="118"/>
    </row>
    <row r="65" spans="1:24" ht="12.75" x14ac:dyDescent="0.2">
      <c r="A65" s="85">
        <v>11</v>
      </c>
      <c r="B65" s="67" t="s">
        <v>1257</v>
      </c>
      <c r="C65" s="135">
        <f t="shared" si="0"/>
        <v>2</v>
      </c>
      <c r="D65" s="86">
        <f t="shared" si="1"/>
        <v>2</v>
      </c>
      <c r="E65" s="86">
        <f t="shared" si="2"/>
        <v>2</v>
      </c>
      <c r="F65" s="87">
        <f>IF(OR(C65="",E65=""),"",IF(OR(C65=0,E65=0),0,((E65-C65)/C65)*100))</f>
        <v>0</v>
      </c>
      <c r="G65" s="41">
        <f t="shared" si="4"/>
        <v>0</v>
      </c>
      <c r="H65" s="42" t="str">
        <f t="shared" si="5"/>
        <v>No</v>
      </c>
      <c r="I65" s="228"/>
      <c r="J65" s="228"/>
      <c r="K65" s="229"/>
      <c r="L65" s="118"/>
      <c r="M65" s="118"/>
      <c r="N65" s="118"/>
      <c r="O65" s="118"/>
      <c r="P65" s="118"/>
      <c r="Q65" s="118"/>
      <c r="R65" s="118"/>
      <c r="S65" s="118"/>
      <c r="T65" s="118"/>
      <c r="U65" s="118"/>
    </row>
    <row r="66" spans="1:24" ht="12.75" x14ac:dyDescent="0.2">
      <c r="A66" s="69">
        <v>12</v>
      </c>
      <c r="B66" s="67" t="s">
        <v>1259</v>
      </c>
      <c r="C66" s="135">
        <f t="shared" si="0"/>
        <v>6</v>
      </c>
      <c r="D66" s="86">
        <f t="shared" si="1"/>
        <v>7</v>
      </c>
      <c r="E66" s="86">
        <f t="shared" si="2"/>
        <v>7</v>
      </c>
      <c r="F66" s="41">
        <f t="shared" si="3"/>
        <v>16.666666666666664</v>
      </c>
      <c r="G66" s="41">
        <f t="shared" si="4"/>
        <v>0</v>
      </c>
      <c r="H66" s="42" t="str">
        <f t="shared" si="5"/>
        <v>No</v>
      </c>
      <c r="I66" s="228"/>
      <c r="J66" s="228"/>
      <c r="K66" s="229"/>
      <c r="L66" s="118"/>
      <c r="M66" s="118"/>
      <c r="N66" s="118"/>
      <c r="O66" s="118"/>
      <c r="P66" s="118"/>
      <c r="Q66" s="118"/>
      <c r="R66" s="118"/>
      <c r="S66" s="118"/>
      <c r="T66" s="118"/>
      <c r="U66" s="118"/>
    </row>
    <row r="67" spans="1:24" ht="12.75" x14ac:dyDescent="0.2">
      <c r="A67" s="69">
        <v>13</v>
      </c>
      <c r="B67" s="67" t="s">
        <v>152</v>
      </c>
      <c r="C67" s="135">
        <f t="shared" si="0"/>
        <v>0</v>
      </c>
      <c r="D67" s="86">
        <f t="shared" si="1"/>
        <v>0</v>
      </c>
      <c r="E67" s="86">
        <f t="shared" si="2"/>
        <v>0</v>
      </c>
      <c r="F67" s="41">
        <f t="shared" si="3"/>
        <v>0</v>
      </c>
      <c r="G67" s="41">
        <f t="shared" si="4"/>
        <v>0</v>
      </c>
      <c r="H67" s="42" t="str">
        <f t="shared" si="5"/>
        <v>No</v>
      </c>
      <c r="I67" s="344"/>
      <c r="J67" s="344"/>
      <c r="K67" s="345"/>
      <c r="L67" s="118"/>
      <c r="M67" s="118"/>
      <c r="N67" s="118"/>
      <c r="O67" s="118"/>
      <c r="P67" s="118"/>
      <c r="Q67" s="118"/>
      <c r="R67" s="118"/>
      <c r="S67" s="118"/>
      <c r="T67" s="118"/>
      <c r="U67" s="118"/>
    </row>
    <row r="68" spans="1:24" ht="12.75" x14ac:dyDescent="0.2">
      <c r="A68" s="69">
        <v>14</v>
      </c>
      <c r="B68" s="67" t="s">
        <v>63</v>
      </c>
      <c r="C68" s="135">
        <f t="shared" si="0"/>
        <v>1</v>
      </c>
      <c r="D68" s="86">
        <f t="shared" si="1"/>
        <v>1</v>
      </c>
      <c r="E68" s="86">
        <f t="shared" si="2"/>
        <v>1</v>
      </c>
      <c r="F68" s="41">
        <f t="shared" si="3"/>
        <v>0</v>
      </c>
      <c r="G68" s="41">
        <f>IF(OR(D68="",E68=""),"",IF(OR(D68=0,E68=0),0,((E68-D68)/D68)*100))</f>
        <v>0</v>
      </c>
      <c r="H68" s="42" t="str">
        <f t="shared" si="5"/>
        <v>No</v>
      </c>
      <c r="I68" s="344"/>
      <c r="J68" s="344"/>
      <c r="K68" s="345"/>
      <c r="L68" s="118"/>
      <c r="M68" s="118"/>
      <c r="N68" s="118"/>
      <c r="O68" s="118"/>
      <c r="P68" s="118"/>
      <c r="Q68" s="118"/>
      <c r="R68" s="118"/>
      <c r="S68" s="118"/>
      <c r="T68" s="118"/>
      <c r="U68" s="118"/>
    </row>
    <row r="69" spans="1:24" x14ac:dyDescent="0.2">
      <c r="A69" s="11"/>
      <c r="B69" s="11" t="s">
        <v>174</v>
      </c>
      <c r="C69" s="208">
        <f t="shared" si="0"/>
        <v>196</v>
      </c>
      <c r="D69" s="9"/>
      <c r="E69" s="9"/>
      <c r="F69" s="9"/>
      <c r="G69" s="9"/>
      <c r="H69" s="9"/>
      <c r="I69" s="9"/>
      <c r="J69" s="9"/>
      <c r="K69" s="9"/>
      <c r="L69" s="9"/>
      <c r="M69" s="9"/>
      <c r="N69" s="9"/>
      <c r="O69" s="9"/>
      <c r="P69" s="9"/>
      <c r="Q69" s="9"/>
      <c r="R69" s="9"/>
      <c r="S69" s="9"/>
      <c r="T69" s="9"/>
      <c r="U69" s="9"/>
      <c r="V69" s="9"/>
    </row>
    <row r="70" spans="1:24" x14ac:dyDescent="0.2">
      <c r="A70" s="9"/>
      <c r="B70" s="9"/>
      <c r="C70" s="135"/>
      <c r="D70" s="9"/>
      <c r="E70" s="9"/>
      <c r="F70" s="9"/>
      <c r="G70" s="9"/>
      <c r="H70" s="9"/>
      <c r="I70" s="9"/>
      <c r="J70" s="9"/>
      <c r="K70" s="9"/>
      <c r="L70" s="9"/>
      <c r="M70" s="9"/>
      <c r="N70" s="9"/>
      <c r="O70" s="9"/>
      <c r="P70" s="9"/>
      <c r="Q70" s="9"/>
      <c r="R70" s="9"/>
      <c r="S70" s="9"/>
      <c r="T70" s="9"/>
      <c r="U70" s="9"/>
      <c r="V70" s="9"/>
    </row>
    <row r="71" spans="1:24" ht="15" x14ac:dyDescent="0.25">
      <c r="A71" s="9"/>
      <c r="B71" s="346" t="s">
        <v>138</v>
      </c>
      <c r="C71" s="347"/>
      <c r="D71" s="347"/>
      <c r="E71" s="347"/>
      <c r="F71" s="347"/>
      <c r="G71" s="347"/>
      <c r="H71" s="347"/>
      <c r="I71" s="347"/>
      <c r="J71" s="347"/>
      <c r="K71" s="347"/>
      <c r="L71" s="347"/>
      <c r="M71" s="347"/>
      <c r="N71" s="348"/>
      <c r="O71" s="118"/>
      <c r="P71" s="118"/>
      <c r="Q71" s="118"/>
      <c r="R71" s="118"/>
      <c r="S71" s="118"/>
      <c r="T71" s="118"/>
      <c r="U71" s="118"/>
      <c r="V71" s="118"/>
      <c r="W71" s="118"/>
      <c r="X71" s="118"/>
    </row>
    <row r="72" spans="1:24" ht="81" customHeight="1" x14ac:dyDescent="0.2">
      <c r="A72" s="9"/>
      <c r="B72" s="70" t="s">
        <v>49</v>
      </c>
      <c r="C72" s="71" t="s">
        <v>50</v>
      </c>
      <c r="D72" s="71" t="s">
        <v>51</v>
      </c>
      <c r="E72" s="71" t="s">
        <v>52</v>
      </c>
      <c r="F72" s="71" t="s">
        <v>53</v>
      </c>
      <c r="G72" s="71" t="s">
        <v>54</v>
      </c>
      <c r="H72" s="71" t="s">
        <v>55</v>
      </c>
      <c r="I72" s="71" t="s">
        <v>56</v>
      </c>
      <c r="J72" s="71" t="s">
        <v>57</v>
      </c>
      <c r="K72" s="71" t="s">
        <v>111</v>
      </c>
      <c r="L72" s="71" t="s">
        <v>58</v>
      </c>
      <c r="M72" s="71" t="s">
        <v>59</v>
      </c>
      <c r="N72" s="71" t="s">
        <v>87</v>
      </c>
      <c r="O72" s="118"/>
      <c r="P72" s="118"/>
      <c r="Q72" s="118"/>
      <c r="R72" s="118"/>
      <c r="S72" s="118"/>
      <c r="T72" s="118"/>
      <c r="U72" s="118"/>
      <c r="V72" s="118"/>
      <c r="W72" s="118"/>
      <c r="X72" s="118"/>
    </row>
    <row r="73" spans="1:24" ht="12.75" x14ac:dyDescent="0.2">
      <c r="A73" s="9"/>
      <c r="B73" s="67" t="s">
        <v>128</v>
      </c>
      <c r="C73" s="36">
        <v>42270</v>
      </c>
      <c r="D73" s="36">
        <v>42270</v>
      </c>
      <c r="E73" s="36">
        <v>42270</v>
      </c>
      <c r="F73" s="36">
        <v>42270</v>
      </c>
      <c r="G73" s="36">
        <v>42270</v>
      </c>
      <c r="H73" s="36">
        <v>42270</v>
      </c>
      <c r="I73" s="37"/>
      <c r="J73" s="37"/>
      <c r="K73" s="37"/>
      <c r="L73" s="38"/>
      <c r="M73" s="39"/>
      <c r="N73" s="40"/>
      <c r="O73" s="118"/>
      <c r="P73" s="118"/>
      <c r="Q73" s="118"/>
      <c r="R73" s="118"/>
      <c r="S73" s="118"/>
      <c r="T73" s="118"/>
      <c r="U73" s="118"/>
      <c r="V73" s="118"/>
      <c r="W73" s="118"/>
      <c r="X73" s="118"/>
    </row>
    <row r="74" spans="1:24" ht="12.75" x14ac:dyDescent="0.2">
      <c r="A74" s="9"/>
      <c r="B74" s="67" t="s">
        <v>149</v>
      </c>
      <c r="C74" s="36">
        <v>42229</v>
      </c>
      <c r="D74" s="36">
        <v>42229</v>
      </c>
      <c r="E74" s="36">
        <v>42229</v>
      </c>
      <c r="F74" s="36">
        <v>42229</v>
      </c>
      <c r="G74" s="36">
        <v>42229</v>
      </c>
      <c r="H74" s="36">
        <v>42229</v>
      </c>
      <c r="I74" s="37"/>
      <c r="J74" s="37"/>
      <c r="K74" s="37"/>
      <c r="L74" s="38"/>
      <c r="M74" s="39"/>
      <c r="N74" s="40"/>
      <c r="O74" s="118"/>
      <c r="P74" s="118"/>
      <c r="Q74" s="118"/>
      <c r="R74" s="118"/>
      <c r="S74" s="118"/>
      <c r="T74" s="118"/>
      <c r="U74" s="118"/>
      <c r="V74" s="118"/>
      <c r="W74" s="118"/>
      <c r="X74" s="118"/>
    </row>
    <row r="75" spans="1:24" ht="12.75" x14ac:dyDescent="0.2">
      <c r="A75" s="9"/>
      <c r="B75" s="67" t="s">
        <v>150</v>
      </c>
      <c r="C75" s="36">
        <v>42229</v>
      </c>
      <c r="D75" s="36">
        <v>42229</v>
      </c>
      <c r="E75" s="36">
        <v>42229</v>
      </c>
      <c r="F75" s="36">
        <v>42229</v>
      </c>
      <c r="G75" s="36">
        <v>42229</v>
      </c>
      <c r="H75" s="36">
        <v>42229</v>
      </c>
      <c r="I75" s="37"/>
      <c r="J75" s="37"/>
      <c r="K75" s="37"/>
      <c r="L75" s="38"/>
      <c r="M75" s="39"/>
      <c r="N75" s="40"/>
      <c r="O75" s="118"/>
      <c r="P75" s="118"/>
      <c r="Q75" s="118"/>
      <c r="R75" s="118"/>
      <c r="S75" s="118"/>
      <c r="T75" s="118"/>
      <c r="U75" s="118"/>
      <c r="V75" s="118"/>
      <c r="W75" s="118"/>
      <c r="X75" s="118"/>
    </row>
    <row r="76" spans="1:24" ht="12.75" x14ac:dyDescent="0.2">
      <c r="A76" s="9"/>
      <c r="B76" s="67" t="s">
        <v>151</v>
      </c>
      <c r="C76" s="36">
        <v>42230</v>
      </c>
      <c r="D76" s="36">
        <v>42237</v>
      </c>
      <c r="E76" s="36">
        <v>42230</v>
      </c>
      <c r="F76" s="36">
        <v>42240</v>
      </c>
      <c r="G76" s="36">
        <v>42230</v>
      </c>
      <c r="H76" s="36">
        <v>42240</v>
      </c>
      <c r="I76" s="37"/>
      <c r="J76" s="37"/>
      <c r="K76" s="61"/>
      <c r="L76" s="38"/>
      <c r="M76" s="39"/>
      <c r="N76" s="40"/>
      <c r="O76" s="118"/>
      <c r="P76" s="118"/>
      <c r="Q76" s="118"/>
      <c r="R76" s="118"/>
      <c r="S76" s="118"/>
      <c r="T76" s="118"/>
      <c r="U76" s="118"/>
      <c r="V76" s="118"/>
      <c r="W76" s="118"/>
      <c r="X76" s="118"/>
    </row>
    <row r="77" spans="1:24" ht="12.75" x14ac:dyDescent="0.2">
      <c r="A77" s="9"/>
      <c r="B77" s="67" t="s">
        <v>148</v>
      </c>
      <c r="C77" s="36">
        <v>42236</v>
      </c>
      <c r="D77" s="36">
        <v>42237</v>
      </c>
      <c r="E77" s="36">
        <v>42236</v>
      </c>
      <c r="F77" s="36">
        <v>42237</v>
      </c>
      <c r="G77" s="36">
        <v>42236</v>
      </c>
      <c r="H77" s="36">
        <v>42237</v>
      </c>
      <c r="I77" s="37"/>
      <c r="J77" s="37"/>
      <c r="K77" s="37"/>
      <c r="L77" s="38"/>
      <c r="M77" s="39"/>
      <c r="N77" s="40"/>
      <c r="O77" s="118"/>
      <c r="P77" s="118"/>
      <c r="Q77" s="118"/>
      <c r="R77" s="118"/>
      <c r="S77" s="118"/>
      <c r="T77" s="118"/>
      <c r="U77" s="118"/>
      <c r="V77" s="118"/>
      <c r="W77" s="118"/>
      <c r="X77" s="118"/>
    </row>
    <row r="78" spans="1:24" ht="12.75" x14ac:dyDescent="0.2">
      <c r="A78" s="9"/>
      <c r="B78" s="67" t="s">
        <v>129</v>
      </c>
      <c r="C78" s="36">
        <v>42243</v>
      </c>
      <c r="D78" s="36">
        <v>42250</v>
      </c>
      <c r="E78" s="36">
        <v>42243</v>
      </c>
      <c r="F78" s="36">
        <v>42250</v>
      </c>
      <c r="G78" s="36">
        <v>42243</v>
      </c>
      <c r="H78" s="36">
        <v>42250</v>
      </c>
      <c r="I78" s="37"/>
      <c r="J78" s="37"/>
      <c r="K78" s="37"/>
      <c r="L78" s="38"/>
      <c r="M78" s="39"/>
      <c r="N78" s="40"/>
      <c r="O78" s="118"/>
      <c r="P78" s="118"/>
      <c r="Q78" s="118"/>
      <c r="R78" s="118"/>
      <c r="S78" s="118"/>
      <c r="T78" s="118"/>
      <c r="U78" s="118"/>
      <c r="V78" s="118"/>
      <c r="W78" s="118"/>
      <c r="X78" s="118"/>
    </row>
    <row r="79" spans="1:24" ht="12.75" x14ac:dyDescent="0.2">
      <c r="A79" s="9"/>
      <c r="B79" s="67" t="s">
        <v>1229</v>
      </c>
      <c r="C79" s="36">
        <v>42264</v>
      </c>
      <c r="D79" s="36">
        <v>42265</v>
      </c>
      <c r="E79" s="36">
        <v>42264</v>
      </c>
      <c r="F79" s="36">
        <v>42265</v>
      </c>
      <c r="G79" s="36">
        <v>42264</v>
      </c>
      <c r="H79" s="36">
        <v>42265</v>
      </c>
      <c r="I79" s="37"/>
      <c r="J79" s="37"/>
      <c r="K79" s="37"/>
      <c r="L79" s="38"/>
      <c r="M79" s="39"/>
      <c r="N79" s="40"/>
      <c r="O79" s="118"/>
      <c r="P79" s="118"/>
      <c r="Q79" s="118"/>
      <c r="R79" s="118"/>
      <c r="S79" s="118"/>
      <c r="T79" s="118"/>
      <c r="U79" s="118"/>
      <c r="V79" s="118"/>
      <c r="W79" s="118"/>
      <c r="X79" s="118"/>
    </row>
    <row r="80" spans="1:24" ht="12.75" x14ac:dyDescent="0.2">
      <c r="A80" s="9"/>
      <c r="B80" s="67" t="s">
        <v>1230</v>
      </c>
      <c r="C80" s="36">
        <v>42266</v>
      </c>
      <c r="D80" s="36">
        <v>42270</v>
      </c>
      <c r="E80" s="36">
        <v>42266</v>
      </c>
      <c r="F80" s="36">
        <v>42270</v>
      </c>
      <c r="G80" s="36">
        <v>42266</v>
      </c>
      <c r="H80" s="36">
        <v>42270</v>
      </c>
      <c r="I80" s="37"/>
      <c r="J80" s="37"/>
      <c r="K80" s="37"/>
      <c r="L80" s="38"/>
      <c r="M80" s="39"/>
      <c r="N80" s="40"/>
      <c r="O80" s="118"/>
      <c r="P80" s="118"/>
      <c r="Q80" s="118"/>
      <c r="R80" s="118"/>
      <c r="S80" s="118"/>
      <c r="T80" s="118"/>
      <c r="U80" s="118"/>
      <c r="V80" s="118"/>
      <c r="W80" s="118"/>
      <c r="X80" s="118"/>
    </row>
    <row r="81" spans="1:77" ht="12.75" x14ac:dyDescent="0.2">
      <c r="A81" s="9"/>
      <c r="B81" s="67" t="s">
        <v>1232</v>
      </c>
      <c r="C81" s="36">
        <v>42286</v>
      </c>
      <c r="D81" s="36">
        <v>42290</v>
      </c>
      <c r="E81" s="36">
        <v>42286</v>
      </c>
      <c r="F81" s="36">
        <v>42290</v>
      </c>
      <c r="G81" s="36">
        <v>42286</v>
      </c>
      <c r="H81" s="36">
        <v>42291</v>
      </c>
      <c r="I81" s="37"/>
      <c r="J81" s="37"/>
      <c r="K81" s="37"/>
      <c r="L81" s="38"/>
      <c r="M81" s="39"/>
      <c r="N81" s="40"/>
      <c r="O81" s="118"/>
      <c r="P81" s="118"/>
      <c r="Q81" s="118"/>
      <c r="R81" s="118"/>
      <c r="S81" s="118"/>
      <c r="T81" s="118"/>
      <c r="U81" s="118"/>
      <c r="V81" s="118"/>
      <c r="W81" s="118"/>
      <c r="X81" s="118"/>
    </row>
    <row r="82" spans="1:77" ht="12.75" x14ac:dyDescent="0.2">
      <c r="A82" s="9"/>
      <c r="B82" s="67" t="s">
        <v>1231</v>
      </c>
      <c r="C82" s="36">
        <v>42292</v>
      </c>
      <c r="D82" s="36">
        <v>42297</v>
      </c>
      <c r="E82" s="36">
        <v>42292</v>
      </c>
      <c r="F82" s="36">
        <v>42297</v>
      </c>
      <c r="G82" s="36">
        <v>42292</v>
      </c>
      <c r="H82" s="36">
        <v>42297</v>
      </c>
      <c r="I82" s="37"/>
      <c r="J82" s="37"/>
      <c r="K82" s="37"/>
      <c r="L82" s="38"/>
      <c r="M82" s="39"/>
      <c r="N82" s="40"/>
      <c r="O82" s="118"/>
      <c r="P82" s="118"/>
      <c r="Q82" s="118"/>
      <c r="R82" s="118"/>
      <c r="S82" s="118"/>
      <c r="T82" s="118"/>
      <c r="U82" s="118"/>
      <c r="V82" s="118"/>
      <c r="W82" s="118"/>
      <c r="X82" s="118"/>
    </row>
    <row r="83" spans="1:77" ht="12.75" x14ac:dyDescent="0.2">
      <c r="A83" s="9"/>
      <c r="B83" s="67" t="s">
        <v>1257</v>
      </c>
      <c r="C83" s="36">
        <v>42304</v>
      </c>
      <c r="D83" s="36">
        <v>42305</v>
      </c>
      <c r="E83" s="36">
        <v>42305</v>
      </c>
      <c r="F83" s="36">
        <v>42306</v>
      </c>
      <c r="G83" s="36">
        <v>42306</v>
      </c>
      <c r="H83" s="36">
        <v>42306</v>
      </c>
      <c r="I83" s="37"/>
      <c r="J83" s="37"/>
      <c r="K83" s="37"/>
      <c r="L83" s="38"/>
      <c r="M83" s="39"/>
      <c r="N83" s="40"/>
      <c r="O83" s="118"/>
      <c r="P83" s="118"/>
      <c r="Q83" s="118"/>
      <c r="R83" s="118"/>
      <c r="S83" s="118"/>
      <c r="T83" s="118"/>
      <c r="U83" s="118"/>
      <c r="V83" s="118"/>
      <c r="W83" s="118"/>
      <c r="X83" s="118"/>
    </row>
    <row r="84" spans="1:77" ht="12.75" x14ac:dyDescent="0.2">
      <c r="A84" s="9"/>
      <c r="B84" s="67" t="s">
        <v>1258</v>
      </c>
      <c r="C84" s="36">
        <v>42305</v>
      </c>
      <c r="D84" s="36">
        <v>42306</v>
      </c>
      <c r="E84" s="36">
        <v>42305</v>
      </c>
      <c r="F84" s="36">
        <v>42306</v>
      </c>
      <c r="G84" s="36">
        <v>42306</v>
      </c>
      <c r="H84" s="36">
        <v>42307</v>
      </c>
      <c r="I84" s="37"/>
      <c r="J84" s="37"/>
      <c r="K84" s="37"/>
      <c r="L84" s="38"/>
      <c r="M84" s="39"/>
      <c r="N84" s="40"/>
      <c r="O84" s="118"/>
      <c r="P84" s="118"/>
      <c r="Q84" s="118"/>
      <c r="R84" s="118"/>
      <c r="S84" s="118"/>
      <c r="T84" s="118"/>
      <c r="U84" s="118"/>
      <c r="V84" s="118"/>
      <c r="W84" s="118"/>
      <c r="X84" s="118"/>
    </row>
    <row r="85" spans="1:77" ht="12.75" x14ac:dyDescent="0.2">
      <c r="A85" s="9"/>
      <c r="B85" s="67" t="s">
        <v>152</v>
      </c>
      <c r="C85" s="36"/>
      <c r="D85" s="36"/>
      <c r="E85" s="36"/>
      <c r="F85" s="36"/>
      <c r="G85" s="36"/>
      <c r="H85" s="36"/>
      <c r="I85" s="37"/>
      <c r="J85" s="37"/>
      <c r="K85" s="37"/>
      <c r="L85" s="38"/>
      <c r="M85" s="39"/>
      <c r="N85" s="40"/>
      <c r="O85" s="118"/>
      <c r="P85" s="118"/>
      <c r="Q85" s="118"/>
      <c r="R85" s="118"/>
      <c r="S85" s="118"/>
      <c r="T85" s="118"/>
      <c r="U85" s="118"/>
      <c r="V85" s="118"/>
      <c r="W85" s="118"/>
      <c r="X85" s="118"/>
    </row>
    <row r="86" spans="1:77" ht="12.75" x14ac:dyDescent="0.2">
      <c r="A86" s="9"/>
      <c r="B86" s="67" t="s">
        <v>63</v>
      </c>
      <c r="C86" s="36"/>
      <c r="D86" s="36"/>
      <c r="E86" s="36"/>
      <c r="F86" s="36"/>
      <c r="G86" s="36"/>
      <c r="H86" s="36"/>
      <c r="I86" s="37"/>
      <c r="J86" s="37"/>
      <c r="K86" s="37"/>
      <c r="L86" s="38"/>
      <c r="M86" s="39"/>
      <c r="N86" s="40"/>
      <c r="O86" s="118"/>
      <c r="P86" s="118"/>
      <c r="Q86" s="118"/>
      <c r="R86" s="118"/>
      <c r="S86" s="118"/>
      <c r="T86" s="118"/>
      <c r="U86" s="118"/>
      <c r="V86" s="118"/>
      <c r="W86" s="118"/>
      <c r="X86" s="118"/>
    </row>
    <row r="87" spans="1:77" x14ac:dyDescent="0.2">
      <c r="A87" s="9"/>
      <c r="B87" s="9"/>
      <c r="C87" s="9" t="str">
        <f>IF(D87="",IF(E87="","",""),IF(E87="","",DAYS360(D87,E87)+1))</f>
        <v/>
      </c>
      <c r="D87" s="9"/>
      <c r="E87" s="9"/>
      <c r="F87" s="9"/>
      <c r="G87" s="9"/>
      <c r="H87" s="9"/>
      <c r="O87" s="118"/>
      <c r="P87" s="118"/>
      <c r="Q87" s="118"/>
      <c r="R87" s="118"/>
      <c r="S87" s="118"/>
      <c r="T87" s="118"/>
      <c r="U87" s="118"/>
      <c r="V87" s="118"/>
      <c r="W87" s="118"/>
      <c r="X87" s="118"/>
    </row>
    <row r="88" spans="1:77" x14ac:dyDescent="0.2">
      <c r="A88" s="9"/>
      <c r="B88" s="9"/>
      <c r="C88" s="9" t="str">
        <f>IF(D88="",IF(E88="","",""),IF(E88="","",DAYS360(D88,E88)+1))</f>
        <v/>
      </c>
      <c r="D88" s="9"/>
      <c r="E88" s="9"/>
      <c r="F88" s="9"/>
      <c r="G88" s="9"/>
      <c r="H88" s="9"/>
    </row>
    <row r="89" spans="1:77" s="76" customFormat="1" ht="15.75" hidden="1" customHeight="1" x14ac:dyDescent="0.2">
      <c r="A89" s="342" t="s">
        <v>180</v>
      </c>
      <c r="B89" s="343"/>
      <c r="C89" s="343"/>
      <c r="D89" s="343"/>
      <c r="E89" s="343"/>
      <c r="F89" s="343"/>
      <c r="G89" s="343"/>
      <c r="H89" s="343"/>
      <c r="I89" s="343"/>
      <c r="J89" s="343"/>
      <c r="K89" s="343"/>
      <c r="L89" s="343"/>
      <c r="M89" s="328"/>
      <c r="N89" s="328"/>
      <c r="O89" s="329"/>
      <c r="P89" s="165"/>
    </row>
    <row r="90" spans="1:77" ht="12" hidden="1" customHeight="1" thickBot="1" x14ac:dyDescent="0.25">
      <c r="A90" s="130"/>
      <c r="B90" s="131"/>
      <c r="C90" s="131"/>
      <c r="D90" s="132" t="s">
        <v>233</v>
      </c>
      <c r="E90" s="132" t="s">
        <v>233</v>
      </c>
      <c r="F90" s="132" t="s">
        <v>233</v>
      </c>
      <c r="G90" s="132" t="s">
        <v>233</v>
      </c>
      <c r="H90" s="132" t="s">
        <v>233</v>
      </c>
      <c r="I90" s="132" t="s">
        <v>233</v>
      </c>
      <c r="J90" s="132" t="s">
        <v>233</v>
      </c>
      <c r="K90" s="132" t="s">
        <v>233</v>
      </c>
      <c r="L90" s="132" t="s">
        <v>233</v>
      </c>
      <c r="M90" s="132" t="s">
        <v>233</v>
      </c>
      <c r="N90" s="132" t="s">
        <v>233</v>
      </c>
      <c r="O90" s="132" t="s">
        <v>233</v>
      </c>
      <c r="P90" s="132" t="s">
        <v>233</v>
      </c>
      <c r="Q90" s="132" t="s">
        <v>233</v>
      </c>
      <c r="R90" s="132" t="s">
        <v>233</v>
      </c>
      <c r="S90" s="132" t="s">
        <v>233</v>
      </c>
      <c r="T90" s="132" t="s">
        <v>233</v>
      </c>
      <c r="U90" s="132" t="s">
        <v>233</v>
      </c>
      <c r="V90" s="132" t="s">
        <v>233</v>
      </c>
      <c r="W90" s="132" t="s">
        <v>1227</v>
      </c>
      <c r="X90" s="132" t="s">
        <v>1227</v>
      </c>
      <c r="Y90" s="132" t="s">
        <v>1227</v>
      </c>
      <c r="Z90" s="132" t="s">
        <v>1227</v>
      </c>
      <c r="AA90" s="132" t="s">
        <v>1227</v>
      </c>
      <c r="AB90" s="132" t="s">
        <v>1227</v>
      </c>
      <c r="AC90" s="132" t="s">
        <v>1227</v>
      </c>
      <c r="AD90" s="132" t="s">
        <v>1227</v>
      </c>
      <c r="AE90" s="132" t="s">
        <v>1227</v>
      </c>
      <c r="AF90" s="132" t="s">
        <v>1227</v>
      </c>
      <c r="AG90" s="132" t="s">
        <v>1227</v>
      </c>
      <c r="AH90" s="132" t="s">
        <v>1227</v>
      </c>
      <c r="AI90" s="132" t="s">
        <v>1227</v>
      </c>
      <c r="AJ90" s="132" t="s">
        <v>1227</v>
      </c>
      <c r="AK90" s="132" t="s">
        <v>1227</v>
      </c>
      <c r="AL90" s="132" t="s">
        <v>1227</v>
      </c>
      <c r="AM90" s="132" t="s">
        <v>1227</v>
      </c>
      <c r="AN90" s="132" t="s">
        <v>1227</v>
      </c>
      <c r="AO90" s="132" t="s">
        <v>1227</v>
      </c>
      <c r="AP90" s="132" t="s">
        <v>1227</v>
      </c>
      <c r="AQ90" s="132" t="s">
        <v>1227</v>
      </c>
      <c r="AR90" s="132" t="s">
        <v>1227</v>
      </c>
      <c r="AS90" s="132" t="s">
        <v>1227</v>
      </c>
      <c r="AT90" s="132" t="s">
        <v>1227</v>
      </c>
      <c r="AU90" s="132" t="s">
        <v>1228</v>
      </c>
      <c r="AV90" s="132" t="s">
        <v>1228</v>
      </c>
      <c r="AW90" s="132" t="s">
        <v>1228</v>
      </c>
      <c r="AX90" s="132" t="s">
        <v>1228</v>
      </c>
      <c r="AY90" s="132" t="s">
        <v>1228</v>
      </c>
      <c r="AZ90" s="132" t="s">
        <v>1228</v>
      </c>
      <c r="BA90" s="132" t="s">
        <v>1228</v>
      </c>
      <c r="BB90" s="132" t="s">
        <v>1228</v>
      </c>
      <c r="BC90" s="132" t="s">
        <v>1228</v>
      </c>
      <c r="BD90" s="132" t="s">
        <v>1228</v>
      </c>
      <c r="BE90" s="132" t="s">
        <v>1228</v>
      </c>
      <c r="BF90" s="132" t="s">
        <v>1228</v>
      </c>
      <c r="BG90" s="132" t="s">
        <v>1228</v>
      </c>
      <c r="BH90" s="132" t="s">
        <v>1228</v>
      </c>
      <c r="BI90" s="132" t="s">
        <v>1228</v>
      </c>
      <c r="BJ90" s="132" t="s">
        <v>1228</v>
      </c>
      <c r="BK90" s="132" t="s">
        <v>1228</v>
      </c>
      <c r="BL90" s="132" t="s">
        <v>1228</v>
      </c>
      <c r="BM90" s="132" t="s">
        <v>1228</v>
      </c>
      <c r="BN90" s="132" t="s">
        <v>1228</v>
      </c>
      <c r="BO90" s="132" t="s">
        <v>1228</v>
      </c>
      <c r="BP90" s="132" t="s">
        <v>1228</v>
      </c>
      <c r="BQ90" s="132" t="s">
        <v>1228</v>
      </c>
      <c r="BR90" s="132" t="s">
        <v>1228</v>
      </c>
      <c r="BS90" s="132" t="s">
        <v>1228</v>
      </c>
      <c r="BT90" s="132" t="s">
        <v>1228</v>
      </c>
      <c r="BU90" s="132" t="s">
        <v>1228</v>
      </c>
      <c r="BV90" s="132" t="s">
        <v>1228</v>
      </c>
      <c r="BW90" s="132" t="s">
        <v>1228</v>
      </c>
      <c r="BX90" s="132" t="s">
        <v>1228</v>
      </c>
      <c r="BY90" s="132" t="s">
        <v>1228</v>
      </c>
    </row>
    <row r="91" spans="1:77" ht="12" hidden="1" customHeight="1" thickBot="1" x14ac:dyDescent="0.25">
      <c r="A91" s="77" t="s">
        <v>124</v>
      </c>
      <c r="B91" s="78" t="s">
        <v>125</v>
      </c>
      <c r="C91" s="78"/>
      <c r="D91" s="92" t="s">
        <v>171</v>
      </c>
      <c r="E91" s="92" t="s">
        <v>172</v>
      </c>
      <c r="F91" s="92" t="s">
        <v>176</v>
      </c>
      <c r="G91" s="92" t="s">
        <v>177</v>
      </c>
      <c r="H91" s="92" t="s">
        <v>126</v>
      </c>
      <c r="I91" s="92" t="s">
        <v>175</v>
      </c>
      <c r="J91" s="92" t="s">
        <v>127</v>
      </c>
      <c r="K91" s="92" t="s">
        <v>171</v>
      </c>
      <c r="L91" s="92" t="s">
        <v>172</v>
      </c>
      <c r="M91" s="92" t="s">
        <v>176</v>
      </c>
      <c r="N91" s="92" t="s">
        <v>177</v>
      </c>
      <c r="O91" s="92" t="s">
        <v>126</v>
      </c>
      <c r="P91" s="92" t="s">
        <v>175</v>
      </c>
      <c r="Q91" s="92" t="s">
        <v>127</v>
      </c>
      <c r="R91" s="92" t="s">
        <v>171</v>
      </c>
      <c r="S91" s="92" t="s">
        <v>172</v>
      </c>
      <c r="T91" s="92" t="s">
        <v>176</v>
      </c>
      <c r="U91" s="92" t="s">
        <v>177</v>
      </c>
      <c r="V91" s="92" t="s">
        <v>126</v>
      </c>
      <c r="W91" s="92" t="s">
        <v>175</v>
      </c>
      <c r="X91" s="92" t="s">
        <v>127</v>
      </c>
      <c r="Y91" s="92" t="s">
        <v>171</v>
      </c>
      <c r="Z91" s="92" t="s">
        <v>172</v>
      </c>
      <c r="AA91" s="92" t="s">
        <v>176</v>
      </c>
      <c r="AB91" s="92" t="s">
        <v>177</v>
      </c>
      <c r="AC91" s="92" t="s">
        <v>126</v>
      </c>
      <c r="AD91" s="92" t="s">
        <v>175</v>
      </c>
      <c r="AE91" s="92" t="s">
        <v>127</v>
      </c>
      <c r="AF91" s="92" t="s">
        <v>171</v>
      </c>
      <c r="AG91" s="92" t="s">
        <v>172</v>
      </c>
      <c r="AH91" s="92" t="s">
        <v>176</v>
      </c>
      <c r="AI91" s="92" t="s">
        <v>177</v>
      </c>
      <c r="AJ91" s="92" t="s">
        <v>126</v>
      </c>
      <c r="AK91" s="92" t="s">
        <v>175</v>
      </c>
      <c r="AL91" s="92" t="s">
        <v>127</v>
      </c>
      <c r="AM91" s="92" t="s">
        <v>171</v>
      </c>
      <c r="AN91" s="92" t="s">
        <v>172</v>
      </c>
      <c r="AO91" s="92" t="s">
        <v>176</v>
      </c>
      <c r="AP91" s="92" t="s">
        <v>127</v>
      </c>
      <c r="AQ91" s="92" t="s">
        <v>171</v>
      </c>
      <c r="AR91" s="92" t="s">
        <v>126</v>
      </c>
      <c r="AS91" s="92" t="s">
        <v>175</v>
      </c>
      <c r="AT91" s="92" t="s">
        <v>127</v>
      </c>
      <c r="AU91" s="92" t="s">
        <v>171</v>
      </c>
      <c r="AV91" s="92" t="s">
        <v>172</v>
      </c>
      <c r="AW91" s="92" t="s">
        <v>176</v>
      </c>
      <c r="AX91" s="92" t="s">
        <v>177</v>
      </c>
      <c r="AY91" s="92" t="s">
        <v>126</v>
      </c>
      <c r="AZ91" s="92" t="s">
        <v>175</v>
      </c>
      <c r="BA91" s="92" t="s">
        <v>127</v>
      </c>
      <c r="BB91" s="92" t="s">
        <v>171</v>
      </c>
      <c r="BC91" s="92" t="s">
        <v>172</v>
      </c>
      <c r="BD91" s="92" t="s">
        <v>176</v>
      </c>
      <c r="BE91" s="92" t="s">
        <v>177</v>
      </c>
      <c r="BF91" s="92" t="s">
        <v>126</v>
      </c>
      <c r="BG91" s="92" t="s">
        <v>175</v>
      </c>
      <c r="BH91" s="92" t="s">
        <v>127</v>
      </c>
      <c r="BI91" s="92" t="s">
        <v>171</v>
      </c>
      <c r="BJ91" s="92" t="s">
        <v>172</v>
      </c>
      <c r="BK91" s="92" t="s">
        <v>176</v>
      </c>
      <c r="BL91" s="92" t="s">
        <v>177</v>
      </c>
      <c r="BM91" s="92" t="s">
        <v>126</v>
      </c>
      <c r="BN91" s="92" t="s">
        <v>175</v>
      </c>
      <c r="BO91" s="92" t="s">
        <v>127</v>
      </c>
      <c r="BP91" s="92" t="s">
        <v>171</v>
      </c>
      <c r="BQ91" s="92" t="s">
        <v>172</v>
      </c>
      <c r="BR91" s="92" t="s">
        <v>176</v>
      </c>
      <c r="BS91" s="92" t="s">
        <v>177</v>
      </c>
      <c r="BT91" s="92" t="s">
        <v>126</v>
      </c>
      <c r="BU91" s="92" t="s">
        <v>175</v>
      </c>
      <c r="BV91" s="92" t="s">
        <v>127</v>
      </c>
      <c r="BW91" s="92" t="s">
        <v>171</v>
      </c>
      <c r="BX91" s="92" t="s">
        <v>172</v>
      </c>
      <c r="BY91" s="92" t="s">
        <v>176</v>
      </c>
    </row>
    <row r="92" spans="1:77" ht="12" hidden="1" customHeight="1" thickBot="1" x14ac:dyDescent="0.25">
      <c r="A92" s="93"/>
      <c r="B92" s="94"/>
      <c r="C92" s="94" t="s">
        <v>170</v>
      </c>
      <c r="D92" s="95">
        <v>13</v>
      </c>
      <c r="E92" s="95">
        <v>14</v>
      </c>
      <c r="F92" s="95">
        <v>15</v>
      </c>
      <c r="G92" s="95">
        <v>16</v>
      </c>
      <c r="H92" s="95">
        <v>17</v>
      </c>
      <c r="I92" s="95">
        <v>18</v>
      </c>
      <c r="J92" s="95">
        <v>19</v>
      </c>
      <c r="K92" s="95">
        <v>20</v>
      </c>
      <c r="L92" s="95">
        <v>21</v>
      </c>
      <c r="M92" s="95">
        <v>22</v>
      </c>
      <c r="N92" s="95">
        <v>23</v>
      </c>
      <c r="O92" s="95">
        <v>24</v>
      </c>
      <c r="P92" s="95">
        <v>25</v>
      </c>
      <c r="Q92" s="95">
        <v>26</v>
      </c>
      <c r="R92" s="95">
        <v>27</v>
      </c>
      <c r="S92" s="95">
        <v>28</v>
      </c>
      <c r="T92" s="95">
        <v>29</v>
      </c>
      <c r="U92" s="95">
        <v>30</v>
      </c>
      <c r="V92" s="95">
        <v>31</v>
      </c>
      <c r="W92" s="95">
        <v>1</v>
      </c>
      <c r="X92" s="95">
        <v>2</v>
      </c>
      <c r="Y92" s="95">
        <v>3</v>
      </c>
      <c r="Z92" s="95">
        <v>4</v>
      </c>
      <c r="AA92" s="95">
        <v>5</v>
      </c>
      <c r="AB92" s="95">
        <v>6</v>
      </c>
      <c r="AC92" s="95">
        <v>7</v>
      </c>
      <c r="AD92" s="95">
        <v>8</v>
      </c>
      <c r="AE92" s="95">
        <v>9</v>
      </c>
      <c r="AF92" s="95">
        <v>10</v>
      </c>
      <c r="AG92" s="95">
        <v>11</v>
      </c>
      <c r="AH92" s="95">
        <v>12</v>
      </c>
      <c r="AI92" s="95">
        <v>13</v>
      </c>
      <c r="AJ92" s="95">
        <v>14</v>
      </c>
      <c r="AK92" s="95">
        <v>15</v>
      </c>
      <c r="AL92" s="95">
        <v>16</v>
      </c>
      <c r="AM92" s="95">
        <v>17</v>
      </c>
      <c r="AN92" s="95">
        <v>18</v>
      </c>
      <c r="AO92" s="95">
        <v>19</v>
      </c>
      <c r="AP92" s="95">
        <v>23</v>
      </c>
      <c r="AQ92" s="95">
        <v>24</v>
      </c>
      <c r="AR92" s="95">
        <v>28</v>
      </c>
      <c r="AS92" s="95">
        <v>29</v>
      </c>
      <c r="AT92" s="95">
        <v>30</v>
      </c>
      <c r="AU92" s="95">
        <v>1</v>
      </c>
      <c r="AV92" s="95">
        <v>2</v>
      </c>
      <c r="AW92" s="95">
        <v>3</v>
      </c>
      <c r="AX92" s="95">
        <v>4</v>
      </c>
      <c r="AY92" s="95">
        <v>5</v>
      </c>
      <c r="AZ92" s="95">
        <v>6</v>
      </c>
      <c r="BA92" s="95">
        <v>7</v>
      </c>
      <c r="BB92" s="95">
        <v>8</v>
      </c>
      <c r="BC92" s="95">
        <v>9</v>
      </c>
      <c r="BD92" s="95">
        <v>10</v>
      </c>
      <c r="BE92" s="95">
        <v>11</v>
      </c>
      <c r="BF92" s="95">
        <v>12</v>
      </c>
      <c r="BG92" s="95">
        <v>13</v>
      </c>
      <c r="BH92" s="95">
        <v>14</v>
      </c>
      <c r="BI92" s="95">
        <v>15</v>
      </c>
      <c r="BJ92" s="95">
        <v>16</v>
      </c>
      <c r="BK92" s="95">
        <v>17</v>
      </c>
      <c r="BL92" s="95">
        <v>18</v>
      </c>
      <c r="BM92" s="95">
        <v>19</v>
      </c>
      <c r="BN92" s="95">
        <v>20</v>
      </c>
      <c r="BO92" s="95">
        <v>21</v>
      </c>
      <c r="BP92" s="95">
        <v>22</v>
      </c>
      <c r="BQ92" s="95">
        <v>23</v>
      </c>
      <c r="BR92" s="95">
        <v>24</v>
      </c>
      <c r="BS92" s="95">
        <v>25</v>
      </c>
      <c r="BT92" s="95">
        <v>26</v>
      </c>
      <c r="BU92" s="95">
        <v>27</v>
      </c>
      <c r="BV92" s="95">
        <v>28</v>
      </c>
      <c r="BW92" s="95">
        <v>29</v>
      </c>
      <c r="BX92" s="95">
        <v>30</v>
      </c>
      <c r="BY92" s="95">
        <v>31</v>
      </c>
    </row>
    <row r="93" spans="1:77" ht="12" hidden="1" customHeight="1" x14ac:dyDescent="0.2">
      <c r="A93" s="66">
        <v>1</v>
      </c>
      <c r="B93" s="67" t="s">
        <v>128</v>
      </c>
      <c r="C93" s="134">
        <f>SUM(D93:G93)</f>
        <v>1</v>
      </c>
      <c r="D93" s="68">
        <v>1</v>
      </c>
      <c r="E93" s="68"/>
      <c r="F93" s="133"/>
      <c r="G93" s="133"/>
      <c r="H93" s="68"/>
      <c r="I93" s="68"/>
      <c r="J93" s="68"/>
      <c r="K93" s="68"/>
      <c r="L93" s="68"/>
      <c r="M93" s="133"/>
      <c r="N93" s="133"/>
      <c r="O93" s="68"/>
      <c r="P93" s="68"/>
      <c r="Q93" s="68"/>
      <c r="R93" s="68"/>
      <c r="S93" s="68"/>
      <c r="T93" s="133"/>
      <c r="U93" s="133"/>
      <c r="V93" s="68"/>
      <c r="W93" s="68"/>
      <c r="X93" s="68"/>
      <c r="Y93" s="68"/>
      <c r="Z93" s="68"/>
      <c r="AA93" s="133"/>
      <c r="AB93" s="133"/>
      <c r="AC93" s="68"/>
      <c r="AD93" s="68"/>
      <c r="AE93" s="68"/>
      <c r="AF93" s="68"/>
      <c r="AG93" s="68"/>
      <c r="AH93" s="133"/>
      <c r="AI93" s="133"/>
      <c r="AJ93" s="68"/>
      <c r="AK93" s="68"/>
      <c r="AL93" s="68"/>
      <c r="AM93" s="68"/>
      <c r="AN93" s="68"/>
      <c r="AO93" s="133"/>
      <c r="AP93" s="68"/>
      <c r="AQ93" s="68"/>
      <c r="AR93" s="68"/>
      <c r="AS93" s="68"/>
      <c r="AT93" s="68"/>
      <c r="AU93" s="68"/>
      <c r="AV93" s="68"/>
      <c r="AW93" s="133"/>
      <c r="AX93" s="133"/>
      <c r="AY93" s="68"/>
      <c r="AZ93" s="68"/>
      <c r="BA93" s="68"/>
      <c r="BB93" s="68"/>
      <c r="BC93" s="68"/>
      <c r="BD93" s="133"/>
      <c r="BE93" s="133"/>
      <c r="BF93" s="68"/>
      <c r="BG93" s="68"/>
      <c r="BH93" s="68"/>
      <c r="BI93" s="68"/>
      <c r="BJ93" s="68"/>
      <c r="BK93" s="133"/>
      <c r="BL93" s="133"/>
      <c r="BM93" s="68"/>
      <c r="BN93" s="68"/>
      <c r="BO93" s="68"/>
      <c r="BP93" s="68"/>
      <c r="BQ93" s="68"/>
      <c r="BR93" s="133"/>
      <c r="BS93" s="133"/>
      <c r="BT93" s="68"/>
      <c r="BU93" s="68"/>
      <c r="BV93" s="68"/>
      <c r="BW93" s="68"/>
      <c r="BX93" s="68"/>
      <c r="BY93" s="68"/>
    </row>
    <row r="94" spans="1:77" ht="12" hidden="1" customHeight="1" x14ac:dyDescent="0.2">
      <c r="A94" s="66">
        <v>2</v>
      </c>
      <c r="B94" s="67" t="s">
        <v>149</v>
      </c>
      <c r="C94" s="134">
        <f>SUM(D94:G94)</f>
        <v>1</v>
      </c>
      <c r="D94" s="68">
        <v>1</v>
      </c>
      <c r="E94" s="68"/>
      <c r="F94" s="133"/>
      <c r="G94" s="133"/>
      <c r="H94" s="68"/>
      <c r="I94" s="68"/>
      <c r="J94" s="68"/>
      <c r="K94" s="68"/>
      <c r="L94" s="68"/>
      <c r="M94" s="133"/>
      <c r="N94" s="133"/>
      <c r="O94" s="68"/>
      <c r="P94" s="68"/>
      <c r="Q94" s="68"/>
      <c r="R94" s="68"/>
      <c r="S94" s="68"/>
      <c r="T94" s="133"/>
      <c r="U94" s="133"/>
      <c r="V94" s="68"/>
      <c r="W94" s="68"/>
      <c r="X94" s="68"/>
      <c r="Y94" s="68"/>
      <c r="Z94" s="68"/>
      <c r="AA94" s="133"/>
      <c r="AB94" s="133"/>
      <c r="AC94" s="68"/>
      <c r="AD94" s="68"/>
      <c r="AE94" s="68"/>
      <c r="AF94" s="68"/>
      <c r="AG94" s="68"/>
      <c r="AH94" s="133"/>
      <c r="AI94" s="133"/>
      <c r="AJ94" s="68"/>
      <c r="AK94" s="68"/>
      <c r="AL94" s="68"/>
      <c r="AM94" s="68"/>
      <c r="AN94" s="68"/>
      <c r="AO94" s="133"/>
      <c r="AP94" s="68"/>
      <c r="AQ94" s="68"/>
      <c r="AR94" s="68"/>
      <c r="AS94" s="68"/>
      <c r="AT94" s="68"/>
      <c r="AU94" s="68"/>
      <c r="AV94" s="68"/>
      <c r="AW94" s="133"/>
      <c r="AX94" s="133"/>
      <c r="AY94" s="68"/>
      <c r="AZ94" s="68"/>
      <c r="BA94" s="68"/>
      <c r="BB94" s="68"/>
      <c r="BC94" s="68"/>
      <c r="BD94" s="133"/>
      <c r="BE94" s="133"/>
      <c r="BF94" s="68"/>
      <c r="BG94" s="68"/>
      <c r="BH94" s="68"/>
      <c r="BI94" s="68"/>
      <c r="BJ94" s="68"/>
      <c r="BK94" s="133"/>
      <c r="BL94" s="133"/>
      <c r="BM94" s="68"/>
      <c r="BN94" s="68"/>
      <c r="BO94" s="68"/>
      <c r="BP94" s="68"/>
      <c r="BQ94" s="68"/>
      <c r="BR94" s="133"/>
      <c r="BS94" s="133"/>
      <c r="BT94" s="68"/>
      <c r="BU94" s="68"/>
      <c r="BV94" s="68"/>
      <c r="BW94" s="68"/>
      <c r="BX94" s="68"/>
      <c r="BY94" s="68"/>
    </row>
    <row r="95" spans="1:77" ht="12" hidden="1" customHeight="1" x14ac:dyDescent="0.2">
      <c r="A95" s="66">
        <v>3</v>
      </c>
      <c r="B95" s="67" t="s">
        <v>150</v>
      </c>
      <c r="C95" s="134">
        <f>SUM(D95:G95)</f>
        <v>1</v>
      </c>
      <c r="D95" s="68">
        <v>1</v>
      </c>
      <c r="E95" s="68"/>
      <c r="F95" s="133"/>
      <c r="G95" s="133"/>
      <c r="H95" s="68"/>
      <c r="I95" s="68"/>
      <c r="J95" s="68"/>
      <c r="K95" s="68"/>
      <c r="L95" s="68"/>
      <c r="M95" s="133"/>
      <c r="N95" s="133"/>
      <c r="O95" s="68"/>
      <c r="P95" s="68"/>
      <c r="Q95" s="68"/>
      <c r="R95" s="68"/>
      <c r="S95" s="68"/>
      <c r="T95" s="133"/>
      <c r="U95" s="133"/>
      <c r="V95" s="68"/>
      <c r="W95" s="68"/>
      <c r="X95" s="68"/>
      <c r="Y95" s="68"/>
      <c r="Z95" s="68"/>
      <c r="AA95" s="133"/>
      <c r="AB95" s="133"/>
      <c r="AC95" s="68"/>
      <c r="AD95" s="68"/>
      <c r="AE95" s="68"/>
      <c r="AF95" s="68"/>
      <c r="AG95" s="68"/>
      <c r="AH95" s="133"/>
      <c r="AI95" s="133"/>
      <c r="AJ95" s="68"/>
      <c r="AK95" s="68"/>
      <c r="AL95" s="68"/>
      <c r="AM95" s="68"/>
      <c r="AN95" s="68"/>
      <c r="AO95" s="133"/>
      <c r="AP95" s="68"/>
      <c r="AQ95" s="68"/>
      <c r="AR95" s="68"/>
      <c r="AS95" s="68"/>
      <c r="AT95" s="68"/>
      <c r="AU95" s="68"/>
      <c r="AV95" s="68"/>
      <c r="AW95" s="133"/>
      <c r="AX95" s="133"/>
      <c r="AY95" s="68"/>
      <c r="AZ95" s="68"/>
      <c r="BA95" s="68"/>
      <c r="BB95" s="68"/>
      <c r="BC95" s="68"/>
      <c r="BD95" s="133"/>
      <c r="BE95" s="133"/>
      <c r="BF95" s="68"/>
      <c r="BG95" s="68"/>
      <c r="BH95" s="68"/>
      <c r="BI95" s="68"/>
      <c r="BJ95" s="68"/>
      <c r="BK95" s="133"/>
      <c r="BL95" s="133"/>
      <c r="BM95" s="68"/>
      <c r="BN95" s="68"/>
      <c r="BO95" s="68"/>
      <c r="BP95" s="68"/>
      <c r="BQ95" s="68"/>
      <c r="BR95" s="133"/>
      <c r="BS95" s="133"/>
      <c r="BT95" s="68"/>
      <c r="BU95" s="68"/>
      <c r="BV95" s="68"/>
      <c r="BW95" s="68"/>
      <c r="BX95" s="68"/>
      <c r="BY95" s="68"/>
    </row>
    <row r="96" spans="1:77" ht="12" hidden="1" customHeight="1" x14ac:dyDescent="0.2">
      <c r="A96" s="66">
        <v>4</v>
      </c>
      <c r="B96" s="67" t="s">
        <v>151</v>
      </c>
      <c r="C96" s="164">
        <f t="shared" ref="C96:C102" si="7">SUM(D96:BY96)</f>
        <v>56</v>
      </c>
      <c r="D96" s="68"/>
      <c r="E96" s="68">
        <v>8</v>
      </c>
      <c r="F96" s="133"/>
      <c r="G96" s="133"/>
      <c r="H96" s="68">
        <v>8</v>
      </c>
      <c r="I96" s="68">
        <v>8</v>
      </c>
      <c r="J96" s="68">
        <v>8</v>
      </c>
      <c r="K96" s="68">
        <v>8</v>
      </c>
      <c r="L96" s="68">
        <v>8</v>
      </c>
      <c r="M96" s="133"/>
      <c r="N96" s="133"/>
      <c r="O96" s="68">
        <v>8</v>
      </c>
      <c r="P96" s="68"/>
      <c r="Q96" s="68"/>
      <c r="R96" s="68"/>
      <c r="S96" s="68"/>
      <c r="T96" s="133"/>
      <c r="U96" s="133"/>
      <c r="V96" s="68"/>
      <c r="W96" s="68"/>
      <c r="X96" s="68"/>
      <c r="Y96" s="68"/>
      <c r="Z96" s="68"/>
      <c r="AA96" s="133"/>
      <c r="AB96" s="133"/>
      <c r="AC96" s="68"/>
      <c r="AD96" s="68"/>
      <c r="AE96" s="68"/>
      <c r="AF96" s="68"/>
      <c r="AG96" s="68"/>
      <c r="AH96" s="133"/>
      <c r="AI96" s="133"/>
      <c r="AJ96" s="68"/>
      <c r="AK96" s="68"/>
      <c r="AL96" s="68"/>
      <c r="AM96" s="68"/>
      <c r="AN96" s="68"/>
      <c r="AO96" s="133"/>
      <c r="AP96" s="68"/>
      <c r="AQ96" s="68"/>
      <c r="AR96" s="68"/>
      <c r="AS96" s="68"/>
      <c r="AT96" s="68"/>
      <c r="AU96" s="68"/>
      <c r="AV96" s="68"/>
      <c r="AW96" s="133"/>
      <c r="AX96" s="133"/>
      <c r="AY96" s="68"/>
      <c r="AZ96" s="68"/>
      <c r="BA96" s="68"/>
      <c r="BB96" s="68"/>
      <c r="BC96" s="68"/>
      <c r="BD96" s="133"/>
      <c r="BE96" s="133"/>
      <c r="BF96" s="68"/>
      <c r="BG96" s="68"/>
      <c r="BH96" s="68"/>
      <c r="BI96" s="68"/>
      <c r="BJ96" s="68"/>
      <c r="BK96" s="133"/>
      <c r="BL96" s="133"/>
      <c r="BM96" s="68"/>
      <c r="BN96" s="68"/>
      <c r="BO96" s="68"/>
      <c r="BP96" s="68"/>
      <c r="BQ96" s="68"/>
      <c r="BR96" s="133"/>
      <c r="BS96" s="133"/>
      <c r="BT96" s="68"/>
      <c r="BU96" s="68"/>
      <c r="BV96" s="68"/>
      <c r="BW96" s="68"/>
      <c r="BX96" s="68"/>
      <c r="BY96" s="68"/>
    </row>
    <row r="97" spans="1:77" ht="12" hidden="1" customHeight="1" x14ac:dyDescent="0.2">
      <c r="A97" s="66">
        <v>5</v>
      </c>
      <c r="B97" s="67" t="s">
        <v>154</v>
      </c>
      <c r="C97" s="164">
        <f t="shared" si="7"/>
        <v>8</v>
      </c>
      <c r="D97" s="68"/>
      <c r="E97" s="68"/>
      <c r="F97" s="133"/>
      <c r="G97" s="133"/>
      <c r="H97" s="68"/>
      <c r="I97" s="68"/>
      <c r="J97" s="68"/>
      <c r="K97" s="68">
        <v>4</v>
      </c>
      <c r="L97" s="68">
        <v>4</v>
      </c>
      <c r="M97" s="133"/>
      <c r="N97" s="133"/>
      <c r="O97" s="68"/>
      <c r="P97" s="68"/>
      <c r="Q97" s="68"/>
      <c r="R97" s="68"/>
      <c r="S97" s="68"/>
      <c r="T97" s="133"/>
      <c r="U97" s="133"/>
      <c r="V97" s="68"/>
      <c r="W97" s="68"/>
      <c r="X97" s="68"/>
      <c r="Y97" s="68"/>
      <c r="Z97" s="68"/>
      <c r="AA97" s="133"/>
      <c r="AB97" s="133"/>
      <c r="AC97" s="68"/>
      <c r="AD97" s="68"/>
      <c r="AE97" s="68"/>
      <c r="AF97" s="68"/>
      <c r="AG97" s="68"/>
      <c r="AH97" s="133"/>
      <c r="AI97" s="133"/>
      <c r="AJ97" s="68"/>
      <c r="AK97" s="68"/>
      <c r="AL97" s="68"/>
      <c r="AM97" s="68"/>
      <c r="AN97" s="68"/>
      <c r="AO97" s="133"/>
      <c r="AP97" s="68"/>
      <c r="AQ97" s="68"/>
      <c r="AR97" s="68"/>
      <c r="AS97" s="68"/>
      <c r="AT97" s="68"/>
      <c r="AU97" s="68"/>
      <c r="AV97" s="68"/>
      <c r="AW97" s="133"/>
      <c r="AX97" s="133"/>
      <c r="AY97" s="68"/>
      <c r="AZ97" s="68"/>
      <c r="BA97" s="68"/>
      <c r="BB97" s="68"/>
      <c r="BC97" s="68"/>
      <c r="BD97" s="133"/>
      <c r="BE97" s="133"/>
      <c r="BF97" s="68"/>
      <c r="BG97" s="68"/>
      <c r="BH97" s="68"/>
      <c r="BI97" s="68"/>
      <c r="BJ97" s="68"/>
      <c r="BK97" s="133"/>
      <c r="BL97" s="133"/>
      <c r="BM97" s="68"/>
      <c r="BN97" s="68"/>
      <c r="BO97" s="68"/>
      <c r="BP97" s="68"/>
      <c r="BQ97" s="68"/>
      <c r="BR97" s="133"/>
      <c r="BS97" s="133"/>
      <c r="BT97" s="68"/>
      <c r="BU97" s="68"/>
      <c r="BV97" s="68"/>
      <c r="BW97" s="68"/>
      <c r="BX97" s="68"/>
      <c r="BY97" s="68"/>
    </row>
    <row r="98" spans="1:77" ht="12" hidden="1" customHeight="1" x14ac:dyDescent="0.2">
      <c r="A98" s="66">
        <v>6</v>
      </c>
      <c r="B98" s="67" t="s">
        <v>129</v>
      </c>
      <c r="C98" s="164">
        <f t="shared" si="7"/>
        <v>48</v>
      </c>
      <c r="D98" s="68"/>
      <c r="E98" s="68"/>
      <c r="F98" s="133"/>
      <c r="G98" s="133"/>
      <c r="H98" s="68"/>
      <c r="I98" s="68"/>
      <c r="J98" s="68"/>
      <c r="K98" s="68"/>
      <c r="L98" s="68"/>
      <c r="M98" s="133"/>
      <c r="N98" s="133"/>
      <c r="O98" s="68"/>
      <c r="P98" s="68"/>
      <c r="Q98" s="68"/>
      <c r="R98" s="68">
        <v>8</v>
      </c>
      <c r="S98" s="68">
        <v>8</v>
      </c>
      <c r="T98" s="133"/>
      <c r="U98" s="133"/>
      <c r="V98" s="68">
        <v>8</v>
      </c>
      <c r="W98" s="68">
        <v>8</v>
      </c>
      <c r="X98" s="68">
        <v>8</v>
      </c>
      <c r="Y98" s="68">
        <v>8</v>
      </c>
      <c r="Z98" s="68"/>
      <c r="AA98" s="133"/>
      <c r="AB98" s="133"/>
      <c r="AC98" s="68"/>
      <c r="AD98" s="68"/>
      <c r="AE98" s="68"/>
      <c r="AF98" s="68"/>
      <c r="AG98" s="68"/>
      <c r="AH98" s="133"/>
      <c r="AI98" s="133"/>
      <c r="AJ98" s="68"/>
      <c r="AK98" s="68"/>
      <c r="AL98" s="68"/>
      <c r="AM98" s="68"/>
      <c r="AN98" s="68"/>
      <c r="AO98" s="133"/>
      <c r="AP98" s="68"/>
      <c r="AQ98" s="68"/>
      <c r="AR98" s="68"/>
      <c r="AS98" s="68"/>
      <c r="AT98" s="68"/>
      <c r="AU98" s="68"/>
      <c r="AV98" s="68"/>
      <c r="AW98" s="133"/>
      <c r="AX98" s="133"/>
      <c r="AY98" s="68"/>
      <c r="AZ98" s="68"/>
      <c r="BA98" s="68"/>
      <c r="BB98" s="68"/>
      <c r="BC98" s="68"/>
      <c r="BD98" s="133"/>
      <c r="BE98" s="133"/>
      <c r="BF98" s="68"/>
      <c r="BG98" s="68"/>
      <c r="BH98" s="68"/>
      <c r="BI98" s="68"/>
      <c r="BJ98" s="68"/>
      <c r="BK98" s="133"/>
      <c r="BL98" s="133"/>
      <c r="BM98" s="68"/>
      <c r="BN98" s="68"/>
      <c r="BO98" s="68"/>
      <c r="BP98" s="68"/>
      <c r="BQ98" s="68"/>
      <c r="BR98" s="133"/>
      <c r="BS98" s="133"/>
      <c r="BT98" s="68"/>
      <c r="BU98" s="68"/>
      <c r="BV98" s="68"/>
      <c r="BW98" s="68"/>
      <c r="BX98" s="68"/>
      <c r="BY98" s="68"/>
    </row>
    <row r="99" spans="1:77" ht="12" hidden="1" customHeight="1" x14ac:dyDescent="0.2">
      <c r="A99" s="66">
        <v>7</v>
      </c>
      <c r="B99" s="67" t="s">
        <v>1229</v>
      </c>
      <c r="C99" s="164">
        <f t="shared" si="7"/>
        <v>16</v>
      </c>
      <c r="D99" s="68"/>
      <c r="E99" s="68"/>
      <c r="F99" s="133"/>
      <c r="G99" s="133"/>
      <c r="H99" s="68"/>
      <c r="I99" s="68"/>
      <c r="J99" s="68"/>
      <c r="K99" s="68"/>
      <c r="L99" s="68"/>
      <c r="M99" s="133"/>
      <c r="N99" s="133"/>
      <c r="O99" s="68"/>
      <c r="P99" s="68"/>
      <c r="Q99" s="68"/>
      <c r="R99" s="68"/>
      <c r="S99" s="68"/>
      <c r="T99" s="133"/>
      <c r="U99" s="133"/>
      <c r="V99" s="68"/>
      <c r="W99" s="68"/>
      <c r="X99" s="68"/>
      <c r="Y99" s="68"/>
      <c r="Z99" s="68"/>
      <c r="AA99" s="133"/>
      <c r="AB99" s="133"/>
      <c r="AC99" s="68"/>
      <c r="AD99" s="68"/>
      <c r="AE99" s="68"/>
      <c r="AF99" s="68"/>
      <c r="AG99" s="68"/>
      <c r="AH99" s="133"/>
      <c r="AI99" s="133"/>
      <c r="AJ99" s="68"/>
      <c r="AK99" s="68"/>
      <c r="AL99" s="68"/>
      <c r="AM99" s="68">
        <v>8</v>
      </c>
      <c r="AN99" s="68">
        <v>8</v>
      </c>
      <c r="AO99" s="133"/>
      <c r="AP99" s="68"/>
      <c r="AQ99" s="68"/>
      <c r="AR99" s="68"/>
      <c r="AS99" s="68"/>
      <c r="AT99" s="68"/>
      <c r="AU99" s="68"/>
      <c r="AV99" s="68"/>
      <c r="AW99" s="133"/>
      <c r="AX99" s="133"/>
      <c r="AY99" s="68"/>
      <c r="AZ99" s="68"/>
      <c r="BA99" s="68"/>
      <c r="BB99" s="68"/>
      <c r="BC99" s="68"/>
      <c r="BD99" s="133"/>
      <c r="BE99" s="133"/>
      <c r="BF99" s="68"/>
      <c r="BG99" s="68"/>
      <c r="BH99" s="68"/>
      <c r="BI99" s="68"/>
      <c r="BJ99" s="68"/>
      <c r="BK99" s="133"/>
      <c r="BL99" s="133"/>
      <c r="BM99" s="68"/>
      <c r="BN99" s="68"/>
      <c r="BO99" s="68"/>
      <c r="BP99" s="68"/>
      <c r="BQ99" s="68"/>
      <c r="BR99" s="133"/>
      <c r="BS99" s="133"/>
      <c r="BT99" s="68"/>
      <c r="BU99" s="68"/>
      <c r="BV99" s="68"/>
      <c r="BW99" s="68"/>
      <c r="BX99" s="68"/>
      <c r="BY99" s="68"/>
    </row>
    <row r="100" spans="1:77" ht="12" hidden="1" customHeight="1" x14ac:dyDescent="0.2">
      <c r="A100" s="66">
        <v>8</v>
      </c>
      <c r="B100" s="67" t="s">
        <v>1230</v>
      </c>
      <c r="C100" s="164">
        <f t="shared" si="7"/>
        <v>8</v>
      </c>
      <c r="D100" s="68"/>
      <c r="E100" s="68"/>
      <c r="F100" s="133"/>
      <c r="G100" s="133"/>
      <c r="H100" s="68"/>
      <c r="I100" s="68"/>
      <c r="J100" s="68"/>
      <c r="K100" s="68"/>
      <c r="L100" s="68"/>
      <c r="M100" s="133"/>
      <c r="N100" s="133"/>
      <c r="O100" s="68"/>
      <c r="P100" s="68"/>
      <c r="Q100" s="68"/>
      <c r="R100" s="68"/>
      <c r="S100" s="68"/>
      <c r="T100" s="133"/>
      <c r="U100" s="133"/>
      <c r="V100" s="68"/>
      <c r="W100" s="68"/>
      <c r="X100" s="68"/>
      <c r="Y100" s="68"/>
      <c r="Z100" s="68"/>
      <c r="AA100" s="133"/>
      <c r="AB100" s="133"/>
      <c r="AC100" s="68"/>
      <c r="AD100" s="68"/>
      <c r="AE100" s="68"/>
      <c r="AF100" s="68"/>
      <c r="AG100" s="68"/>
      <c r="AH100" s="133"/>
      <c r="AI100" s="133"/>
      <c r="AJ100" s="68"/>
      <c r="AK100" s="68"/>
      <c r="AL100" s="68"/>
      <c r="AM100" s="68"/>
      <c r="AN100" s="68"/>
      <c r="AO100" s="133"/>
      <c r="AP100" s="68">
        <v>8</v>
      </c>
      <c r="AQ100" s="68"/>
      <c r="AR100" s="68"/>
      <c r="AS100" s="68"/>
      <c r="AT100" s="68"/>
      <c r="AU100" s="68"/>
      <c r="AV100" s="68"/>
      <c r="AW100" s="133"/>
      <c r="AX100" s="133"/>
      <c r="AY100" s="68"/>
      <c r="AZ100" s="68"/>
      <c r="BA100" s="68"/>
      <c r="BB100" s="68"/>
      <c r="BC100" s="68"/>
      <c r="BD100" s="133"/>
      <c r="BE100" s="133"/>
      <c r="BF100" s="68"/>
      <c r="BG100" s="68"/>
      <c r="BH100" s="68"/>
      <c r="BI100" s="68"/>
      <c r="BJ100" s="68"/>
      <c r="BK100" s="133"/>
      <c r="BL100" s="133"/>
      <c r="BM100" s="68"/>
      <c r="BN100" s="68"/>
      <c r="BO100" s="68"/>
      <c r="BP100" s="68"/>
      <c r="BQ100" s="68"/>
      <c r="BR100" s="133"/>
      <c r="BS100" s="133"/>
      <c r="BT100" s="68"/>
      <c r="BU100" s="68"/>
      <c r="BV100" s="68"/>
      <c r="BW100" s="68"/>
      <c r="BX100" s="68"/>
      <c r="BY100" s="68"/>
    </row>
    <row r="101" spans="1:77" ht="12" hidden="1" customHeight="1" x14ac:dyDescent="0.2">
      <c r="A101" s="66">
        <v>9</v>
      </c>
      <c r="B101" s="67" t="s">
        <v>1232</v>
      </c>
      <c r="C101" s="164">
        <f t="shared" si="7"/>
        <v>16</v>
      </c>
      <c r="D101" s="68"/>
      <c r="E101" s="68"/>
      <c r="F101" s="133"/>
      <c r="G101" s="133"/>
      <c r="H101" s="68"/>
      <c r="I101" s="68"/>
      <c r="J101" s="68"/>
      <c r="K101" s="68"/>
      <c r="L101" s="68"/>
      <c r="M101" s="133"/>
      <c r="N101" s="133"/>
      <c r="O101" s="68"/>
      <c r="P101" s="68"/>
      <c r="Q101" s="68"/>
      <c r="R101" s="68"/>
      <c r="S101" s="68"/>
      <c r="T101" s="133"/>
      <c r="U101" s="133"/>
      <c r="V101" s="68"/>
      <c r="W101" s="68"/>
      <c r="X101" s="68"/>
      <c r="Y101" s="68"/>
      <c r="Z101" s="68"/>
      <c r="AA101" s="133"/>
      <c r="AB101" s="133"/>
      <c r="AC101" s="68"/>
      <c r="AD101" s="68"/>
      <c r="AE101" s="68"/>
      <c r="AF101" s="68"/>
      <c r="AG101" s="68"/>
      <c r="AH101" s="133"/>
      <c r="AI101" s="133"/>
      <c r="AJ101" s="68"/>
      <c r="AK101" s="68"/>
      <c r="AL101" s="68"/>
      <c r="AM101" s="68"/>
      <c r="AN101" s="68"/>
      <c r="AO101" s="133"/>
      <c r="AP101" s="68"/>
      <c r="AQ101" s="68"/>
      <c r="AR101" s="68"/>
      <c r="AS101" s="68"/>
      <c r="AT101" s="68"/>
      <c r="AU101" s="68"/>
      <c r="AV101" s="68"/>
      <c r="AW101" s="133"/>
      <c r="AX101" s="133"/>
      <c r="AY101" s="68"/>
      <c r="AZ101" s="68"/>
      <c r="BA101" s="68"/>
      <c r="BB101" s="68"/>
      <c r="BC101" s="68">
        <v>8</v>
      </c>
      <c r="BD101" s="133"/>
      <c r="BE101" s="133"/>
      <c r="BF101" s="68"/>
      <c r="BG101" s="68"/>
      <c r="BH101" s="68">
        <v>8</v>
      </c>
      <c r="BI101" s="68"/>
      <c r="BJ101" s="68"/>
      <c r="BK101" s="133"/>
      <c r="BL101" s="133"/>
      <c r="BM101" s="68"/>
      <c r="BN101" s="68"/>
      <c r="BO101" s="68"/>
      <c r="BP101" s="68"/>
      <c r="BQ101" s="68"/>
      <c r="BR101" s="133"/>
      <c r="BS101" s="133"/>
      <c r="BT101" s="68"/>
      <c r="BU101" s="68"/>
      <c r="BV101" s="68"/>
      <c r="BW101" s="68"/>
      <c r="BX101" s="68"/>
      <c r="BY101" s="68"/>
    </row>
    <row r="102" spans="1:77" ht="12" hidden="1" customHeight="1" x14ac:dyDescent="0.2">
      <c r="A102" s="66">
        <v>10</v>
      </c>
      <c r="B102" s="67" t="s">
        <v>1231</v>
      </c>
      <c r="C102" s="164">
        <f t="shared" si="7"/>
        <v>32</v>
      </c>
      <c r="D102" s="68"/>
      <c r="E102" s="68"/>
      <c r="F102" s="133"/>
      <c r="G102" s="133"/>
      <c r="H102" s="68"/>
      <c r="I102" s="68"/>
      <c r="J102" s="68"/>
      <c r="K102" s="68"/>
      <c r="L102" s="68"/>
      <c r="M102" s="133"/>
      <c r="N102" s="133"/>
      <c r="O102" s="68"/>
      <c r="P102" s="68"/>
      <c r="Q102" s="68"/>
      <c r="R102" s="68"/>
      <c r="S102" s="68"/>
      <c r="T102" s="133"/>
      <c r="U102" s="133"/>
      <c r="V102" s="68"/>
      <c r="W102" s="68"/>
      <c r="X102" s="68"/>
      <c r="Y102" s="68"/>
      <c r="Z102" s="68"/>
      <c r="AA102" s="133"/>
      <c r="AB102" s="133"/>
      <c r="AC102" s="68"/>
      <c r="AD102" s="68"/>
      <c r="AE102" s="68"/>
      <c r="AF102" s="68"/>
      <c r="AG102" s="68"/>
      <c r="AH102" s="133"/>
      <c r="AI102" s="133"/>
      <c r="AJ102" s="68"/>
      <c r="AK102" s="68"/>
      <c r="AL102" s="68"/>
      <c r="AM102" s="68"/>
      <c r="AN102" s="68"/>
      <c r="AO102" s="133"/>
      <c r="AP102" s="68"/>
      <c r="AQ102" s="68"/>
      <c r="AR102" s="68"/>
      <c r="AS102" s="68"/>
      <c r="AT102" s="68"/>
      <c r="AU102" s="68"/>
      <c r="AV102" s="68"/>
      <c r="AW102" s="133"/>
      <c r="AX102" s="133"/>
      <c r="AY102" s="68"/>
      <c r="AZ102" s="68"/>
      <c r="BA102" s="68"/>
      <c r="BB102" s="68"/>
      <c r="BC102" s="68"/>
      <c r="BD102" s="133"/>
      <c r="BE102" s="133"/>
      <c r="BF102" s="68"/>
      <c r="BG102" s="68"/>
      <c r="BH102" s="68"/>
      <c r="BI102" s="68">
        <v>8</v>
      </c>
      <c r="BJ102" s="68">
        <v>8</v>
      </c>
      <c r="BK102" s="133"/>
      <c r="BL102" s="133"/>
      <c r="BM102" s="68">
        <v>8</v>
      </c>
      <c r="BN102" s="68">
        <v>8</v>
      </c>
      <c r="BO102" s="68"/>
      <c r="BP102" s="68"/>
      <c r="BQ102" s="68"/>
      <c r="BR102" s="133"/>
      <c r="BS102" s="133"/>
      <c r="BT102" s="68"/>
      <c r="BU102" s="68"/>
      <c r="BV102" s="68"/>
      <c r="BW102" s="68"/>
      <c r="BX102" s="68"/>
      <c r="BY102" s="68"/>
    </row>
    <row r="103" spans="1:77" ht="12" hidden="1" customHeight="1" x14ac:dyDescent="0.2">
      <c r="A103" s="66">
        <v>11</v>
      </c>
      <c r="B103" s="67" t="s">
        <v>152</v>
      </c>
      <c r="C103" s="164">
        <v>0</v>
      </c>
      <c r="D103" s="68"/>
      <c r="E103" s="68"/>
      <c r="F103" s="133"/>
      <c r="G103" s="133"/>
      <c r="H103" s="68"/>
      <c r="I103" s="68"/>
      <c r="J103" s="68"/>
      <c r="K103" s="68"/>
      <c r="L103" s="68"/>
      <c r="M103" s="133"/>
      <c r="N103" s="133"/>
      <c r="O103" s="68"/>
      <c r="P103" s="68"/>
      <c r="Q103" s="68"/>
      <c r="R103" s="68"/>
      <c r="S103" s="68"/>
      <c r="T103" s="133"/>
      <c r="U103" s="133"/>
      <c r="V103" s="68"/>
      <c r="W103" s="68"/>
      <c r="X103" s="68"/>
      <c r="Y103" s="68"/>
      <c r="Z103" s="68"/>
      <c r="AA103" s="133"/>
      <c r="AB103" s="133"/>
      <c r="AC103" s="68"/>
      <c r="AD103" s="68"/>
      <c r="AE103" s="68"/>
      <c r="AF103" s="68"/>
      <c r="AG103" s="68"/>
      <c r="AH103" s="133"/>
      <c r="AI103" s="133"/>
      <c r="AJ103" s="68"/>
      <c r="AK103" s="68"/>
      <c r="AL103" s="68"/>
      <c r="AM103" s="68"/>
      <c r="AN103" s="68"/>
      <c r="AO103" s="133"/>
      <c r="AP103" s="68"/>
      <c r="AQ103" s="68"/>
      <c r="AR103" s="68"/>
      <c r="AS103" s="68"/>
      <c r="AT103" s="68"/>
      <c r="AU103" s="68"/>
      <c r="AV103" s="68"/>
      <c r="AW103" s="133"/>
      <c r="AX103" s="133"/>
      <c r="AY103" s="68"/>
      <c r="AZ103" s="68"/>
      <c r="BA103" s="68"/>
      <c r="BB103" s="68"/>
      <c r="BC103" s="68"/>
      <c r="BD103" s="133"/>
      <c r="BE103" s="133"/>
      <c r="BF103" s="68"/>
      <c r="BG103" s="68"/>
      <c r="BH103" s="68"/>
      <c r="BI103" s="68"/>
      <c r="BJ103" s="68"/>
      <c r="BK103" s="133"/>
      <c r="BL103" s="133"/>
      <c r="BM103" s="68"/>
      <c r="BN103" s="68"/>
      <c r="BO103" s="68"/>
      <c r="BP103" s="68"/>
      <c r="BQ103" s="68"/>
      <c r="BR103" s="133"/>
      <c r="BS103" s="133"/>
      <c r="BT103" s="68"/>
      <c r="BU103" s="68"/>
      <c r="BV103" s="68"/>
      <c r="BW103" s="68"/>
      <c r="BX103" s="68"/>
      <c r="BY103" s="68"/>
    </row>
    <row r="104" spans="1:77" ht="12" hidden="1" customHeight="1" x14ac:dyDescent="0.2">
      <c r="A104" s="66">
        <v>12</v>
      </c>
      <c r="B104" s="67" t="s">
        <v>63</v>
      </c>
      <c r="C104" s="164">
        <v>2</v>
      </c>
      <c r="D104" s="68"/>
      <c r="E104" s="68"/>
      <c r="F104" s="133"/>
      <c r="G104" s="133"/>
      <c r="H104" s="68"/>
      <c r="I104" s="68"/>
      <c r="J104" s="68"/>
      <c r="K104" s="68"/>
      <c r="L104" s="68"/>
      <c r="M104" s="133"/>
      <c r="N104" s="133"/>
      <c r="O104" s="68"/>
      <c r="P104" s="68"/>
      <c r="Q104" s="68"/>
      <c r="R104" s="68"/>
      <c r="S104" s="68"/>
      <c r="T104" s="133"/>
      <c r="U104" s="133"/>
      <c r="V104" s="68"/>
      <c r="W104" s="68"/>
      <c r="X104" s="68"/>
      <c r="Y104" s="68"/>
      <c r="Z104" s="68"/>
      <c r="AA104" s="133"/>
      <c r="AB104" s="133"/>
      <c r="AC104" s="68"/>
      <c r="AD104" s="68"/>
      <c r="AE104" s="68"/>
      <c r="AF104" s="68"/>
      <c r="AG104" s="68"/>
      <c r="AH104" s="133"/>
      <c r="AI104" s="133"/>
      <c r="AJ104" s="68"/>
      <c r="AK104" s="68"/>
      <c r="AL104" s="68"/>
      <c r="AM104" s="68"/>
      <c r="AN104" s="68"/>
      <c r="AO104" s="133"/>
      <c r="AP104" s="68"/>
      <c r="AQ104" s="68"/>
      <c r="AR104" s="68"/>
      <c r="AS104" s="68"/>
      <c r="AT104" s="68"/>
      <c r="AU104" s="68"/>
      <c r="AV104" s="68"/>
      <c r="AW104" s="133"/>
      <c r="AX104" s="133"/>
      <c r="AY104" s="68"/>
      <c r="AZ104" s="68"/>
      <c r="BA104" s="68"/>
      <c r="BB104" s="68"/>
      <c r="BC104" s="68"/>
      <c r="BD104" s="133"/>
      <c r="BE104" s="133"/>
      <c r="BF104" s="68"/>
      <c r="BG104" s="68"/>
      <c r="BH104" s="68"/>
      <c r="BI104" s="68"/>
      <c r="BJ104" s="68"/>
      <c r="BK104" s="133"/>
      <c r="BL104" s="133"/>
      <c r="BM104" s="68"/>
      <c r="BN104" s="68"/>
      <c r="BO104" s="68"/>
      <c r="BP104" s="68"/>
      <c r="BQ104" s="68"/>
      <c r="BR104" s="133"/>
      <c r="BS104" s="133"/>
      <c r="BT104" s="68"/>
      <c r="BU104" s="68"/>
      <c r="BV104" s="68"/>
      <c r="BW104" s="68"/>
      <c r="BX104" s="68"/>
      <c r="BY104" s="68"/>
    </row>
    <row r="105" spans="1:77" ht="12" hidden="1" customHeight="1" x14ac:dyDescent="0.2">
      <c r="A105" s="66"/>
      <c r="B105" s="67" t="s">
        <v>174</v>
      </c>
      <c r="C105" s="134">
        <f>SUM(C93:C104)</f>
        <v>189</v>
      </c>
      <c r="D105" s="68"/>
      <c r="E105" s="68"/>
      <c r="F105" s="133"/>
      <c r="G105" s="133"/>
      <c r="H105" s="68"/>
      <c r="I105" s="68"/>
      <c r="J105" s="68"/>
      <c r="K105" s="68"/>
      <c r="L105" s="68"/>
      <c r="M105" s="133"/>
      <c r="N105" s="133"/>
      <c r="O105" s="68"/>
      <c r="P105" s="68"/>
      <c r="Q105" s="76"/>
      <c r="R105" s="76"/>
      <c r="S105" s="76"/>
      <c r="T105" s="76"/>
      <c r="U105" s="76"/>
      <c r="V105" s="76"/>
      <c r="W105" s="76"/>
      <c r="X105" s="76"/>
      <c r="Y105" s="76"/>
      <c r="Z105" s="76"/>
      <c r="AA105" s="76"/>
      <c r="AB105" s="76"/>
    </row>
    <row r="106" spans="1:77" hidden="1" x14ac:dyDescent="0.2">
      <c r="A106" s="9"/>
      <c r="B106" s="9"/>
      <c r="C106" s="9" t="str">
        <f>IF(D106="",IF(E106="","",""),IF(E106="","",DAYS360(D106,E106)+1))</f>
        <v/>
      </c>
      <c r="D106" s="9"/>
      <c r="E106" s="9"/>
      <c r="F106" s="9"/>
      <c r="G106" s="9"/>
      <c r="H106" s="9"/>
    </row>
    <row r="107" spans="1:77" hidden="1" x14ac:dyDescent="0.2">
      <c r="A107" s="9"/>
      <c r="B107" s="9"/>
      <c r="C107" s="9" t="str">
        <f>IF(D107="",IF(E107="","",""),IF(E107="","",DAYS360(D107,E107)+1))</f>
        <v/>
      </c>
      <c r="D107" s="9"/>
      <c r="E107" s="9"/>
      <c r="F107" s="9"/>
      <c r="G107" s="9"/>
      <c r="H107" s="9"/>
    </row>
    <row r="108" spans="1:77" hidden="1" x14ac:dyDescent="0.2">
      <c r="A108" s="9"/>
      <c r="B108" s="9"/>
      <c r="C108" s="9" t="str">
        <f>IF(D108="",IF(E108="","",""),IF(E108="","",DAYS360(D108,E108)+1))</f>
        <v/>
      </c>
      <c r="D108" s="9"/>
      <c r="E108" s="9"/>
      <c r="F108" s="9"/>
      <c r="G108" s="9"/>
      <c r="H108" s="9"/>
    </row>
    <row r="109" spans="1:77" hidden="1" x14ac:dyDescent="0.2">
      <c r="A109" s="9"/>
      <c r="B109" s="9"/>
      <c r="C109" s="9" t="str">
        <f t="shared" ref="C109:C172" si="8">IF(D109="",IF(E109="","",""),IF(E109="","",DAYS360(D109,E109)+1))</f>
        <v/>
      </c>
      <c r="D109" s="9"/>
      <c r="E109" s="9"/>
      <c r="F109" s="9"/>
      <c r="G109" s="9"/>
      <c r="H109" s="9"/>
    </row>
    <row r="110" spans="1:77" hidden="1" x14ac:dyDescent="0.2">
      <c r="A110" s="9"/>
      <c r="B110" s="9"/>
      <c r="C110" s="9" t="str">
        <f t="shared" si="8"/>
        <v/>
      </c>
      <c r="D110" s="9"/>
      <c r="E110" s="9"/>
      <c r="F110" s="9"/>
      <c r="G110" s="9"/>
      <c r="H110" s="9"/>
    </row>
    <row r="111" spans="1:77" hidden="1" x14ac:dyDescent="0.2">
      <c r="A111" s="9"/>
      <c r="B111" s="9"/>
      <c r="C111" s="9" t="str">
        <f t="shared" si="8"/>
        <v/>
      </c>
      <c r="D111" s="9"/>
      <c r="E111" s="9"/>
      <c r="F111" s="9"/>
      <c r="G111" s="9"/>
      <c r="H111" s="9"/>
    </row>
    <row r="112" spans="1:77" hidden="1" x14ac:dyDescent="0.2">
      <c r="A112" s="9"/>
      <c r="B112" s="9"/>
      <c r="C112" s="9" t="str">
        <f t="shared" si="8"/>
        <v/>
      </c>
      <c r="D112" s="9"/>
      <c r="E112" s="9"/>
      <c r="F112" s="9"/>
      <c r="G112" s="9"/>
      <c r="H112" s="9"/>
    </row>
    <row r="113" spans="1:8" hidden="1" x14ac:dyDescent="0.2">
      <c r="A113" s="9"/>
      <c r="B113" s="9"/>
      <c r="C113" s="9" t="str">
        <f t="shared" si="8"/>
        <v/>
      </c>
      <c r="D113" s="9"/>
      <c r="E113" s="9"/>
      <c r="F113" s="9"/>
      <c r="G113" s="9"/>
      <c r="H113" s="9"/>
    </row>
    <row r="114" spans="1:8" hidden="1" x14ac:dyDescent="0.2">
      <c r="A114" s="9"/>
      <c r="B114" s="9"/>
      <c r="C114" s="9" t="str">
        <f t="shared" si="8"/>
        <v/>
      </c>
      <c r="D114" s="9"/>
      <c r="E114" s="9"/>
      <c r="F114" s="9"/>
      <c r="G114" s="9"/>
      <c r="H114" s="9"/>
    </row>
    <row r="115" spans="1:8" hidden="1" x14ac:dyDescent="0.2">
      <c r="A115" s="9"/>
      <c r="B115" s="9"/>
      <c r="C115" s="9" t="str">
        <f t="shared" si="8"/>
        <v/>
      </c>
      <c r="D115" s="9"/>
      <c r="E115" s="9"/>
      <c r="F115" s="9"/>
      <c r="G115" s="9"/>
      <c r="H115" s="9"/>
    </row>
    <row r="116" spans="1:8" hidden="1" x14ac:dyDescent="0.2">
      <c r="A116" s="9"/>
      <c r="B116" s="9"/>
      <c r="C116" s="9" t="str">
        <f t="shared" si="8"/>
        <v/>
      </c>
      <c r="D116" s="9"/>
      <c r="E116" s="9"/>
      <c r="F116" s="9"/>
      <c r="G116" s="9"/>
      <c r="H116" s="9"/>
    </row>
    <row r="117" spans="1:8" hidden="1" x14ac:dyDescent="0.2">
      <c r="A117" s="9"/>
      <c r="B117" s="9"/>
      <c r="C117" s="9" t="str">
        <f t="shared" si="8"/>
        <v/>
      </c>
      <c r="D117" s="9"/>
      <c r="E117" s="9"/>
      <c r="F117" s="9"/>
      <c r="G117" s="9"/>
      <c r="H117" s="9"/>
    </row>
    <row r="118" spans="1:8" x14ac:dyDescent="0.2">
      <c r="A118" s="9"/>
      <c r="B118" s="9"/>
      <c r="C118" s="9" t="str">
        <f t="shared" si="8"/>
        <v/>
      </c>
      <c r="D118" s="9"/>
      <c r="E118" s="9"/>
      <c r="F118" s="9"/>
      <c r="G118" s="9"/>
      <c r="H118" s="9"/>
    </row>
    <row r="119" spans="1:8" x14ac:dyDescent="0.2">
      <c r="A119" s="9"/>
      <c r="B119" s="9"/>
      <c r="C119" s="9" t="str">
        <f t="shared" si="8"/>
        <v/>
      </c>
      <c r="D119" s="9"/>
      <c r="E119" s="9"/>
      <c r="F119" s="9"/>
      <c r="G119" s="9"/>
      <c r="H119" s="9"/>
    </row>
    <row r="120" spans="1:8" x14ac:dyDescent="0.2">
      <c r="A120" s="9"/>
      <c r="B120" s="9"/>
      <c r="C120" s="9" t="str">
        <f t="shared" si="8"/>
        <v/>
      </c>
      <c r="D120" s="9"/>
      <c r="E120" s="9"/>
      <c r="F120" s="9"/>
      <c r="G120" s="9"/>
      <c r="H120" s="9"/>
    </row>
    <row r="121" spans="1:8" x14ac:dyDescent="0.2">
      <c r="A121" s="9"/>
      <c r="B121" s="9"/>
      <c r="C121" s="9" t="str">
        <f t="shared" si="8"/>
        <v/>
      </c>
      <c r="D121" s="9"/>
      <c r="E121" s="9"/>
      <c r="F121" s="9"/>
      <c r="G121" s="9"/>
      <c r="H121" s="9"/>
    </row>
    <row r="122" spans="1:8" x14ac:dyDescent="0.2">
      <c r="A122" s="9"/>
      <c r="B122" s="9"/>
      <c r="C122" s="9" t="str">
        <f t="shared" si="8"/>
        <v/>
      </c>
      <c r="D122" s="9"/>
      <c r="E122" s="9"/>
      <c r="F122" s="9"/>
      <c r="G122" s="9"/>
      <c r="H122" s="9"/>
    </row>
    <row r="123" spans="1:8" x14ac:dyDescent="0.2">
      <c r="A123" s="9"/>
      <c r="B123" s="9"/>
      <c r="C123" s="9" t="str">
        <f t="shared" si="8"/>
        <v/>
      </c>
      <c r="D123" s="9"/>
      <c r="E123" s="9"/>
      <c r="F123" s="9"/>
      <c r="G123" s="9"/>
      <c r="H123" s="9"/>
    </row>
    <row r="124" spans="1:8" x14ac:dyDescent="0.2">
      <c r="A124" s="9"/>
      <c r="B124" s="9"/>
      <c r="C124" s="9" t="str">
        <f t="shared" si="8"/>
        <v/>
      </c>
      <c r="D124" s="9"/>
      <c r="E124" s="9"/>
      <c r="F124" s="9"/>
      <c r="G124" s="9"/>
      <c r="H124" s="9"/>
    </row>
    <row r="125" spans="1:8" x14ac:dyDescent="0.2">
      <c r="A125" s="9"/>
      <c r="B125" s="9"/>
      <c r="C125" s="9" t="str">
        <f t="shared" si="8"/>
        <v/>
      </c>
      <c r="D125" s="9"/>
      <c r="E125" s="9"/>
      <c r="F125" s="9"/>
      <c r="G125" s="9"/>
      <c r="H125" s="9"/>
    </row>
    <row r="126" spans="1:8" x14ac:dyDescent="0.2">
      <c r="A126" s="9"/>
      <c r="B126" s="9"/>
      <c r="C126" s="9" t="str">
        <f t="shared" si="8"/>
        <v/>
      </c>
      <c r="D126" s="9"/>
      <c r="E126" s="9"/>
      <c r="F126" s="9"/>
      <c r="G126" s="9"/>
      <c r="H126" s="9"/>
    </row>
    <row r="127" spans="1:8" x14ac:dyDescent="0.2">
      <c r="A127" s="9"/>
      <c r="B127" s="9"/>
      <c r="C127" s="9" t="str">
        <f t="shared" si="8"/>
        <v/>
      </c>
      <c r="D127" s="9"/>
      <c r="E127" s="9"/>
      <c r="F127" s="9"/>
      <c r="G127" s="9"/>
      <c r="H127" s="9"/>
    </row>
    <row r="128" spans="1:8" x14ac:dyDescent="0.2">
      <c r="A128" s="9"/>
      <c r="B128" s="9"/>
      <c r="C128" s="9" t="str">
        <f t="shared" si="8"/>
        <v/>
      </c>
      <c r="D128" s="9"/>
      <c r="E128" s="9"/>
      <c r="F128" s="9"/>
      <c r="G128" s="9"/>
      <c r="H128" s="9"/>
    </row>
    <row r="129" spans="1:8" x14ac:dyDescent="0.2">
      <c r="A129" s="9"/>
      <c r="B129" s="9"/>
      <c r="C129" s="9" t="str">
        <f t="shared" si="8"/>
        <v/>
      </c>
      <c r="D129" s="9"/>
      <c r="E129" s="9"/>
      <c r="F129" s="9"/>
      <c r="G129" s="9"/>
      <c r="H129" s="9"/>
    </row>
    <row r="130" spans="1:8" x14ac:dyDescent="0.2">
      <c r="A130" s="9"/>
      <c r="B130" s="9"/>
      <c r="C130" s="9" t="str">
        <f t="shared" si="8"/>
        <v/>
      </c>
      <c r="D130" s="9"/>
      <c r="E130" s="9"/>
      <c r="F130" s="9"/>
      <c r="G130" s="9"/>
      <c r="H130" s="9"/>
    </row>
    <row r="131" spans="1:8" x14ac:dyDescent="0.2">
      <c r="A131" s="9"/>
      <c r="B131" s="9"/>
      <c r="C131" s="9" t="str">
        <f t="shared" si="8"/>
        <v/>
      </c>
      <c r="D131" s="9"/>
      <c r="E131" s="9"/>
      <c r="F131" s="9"/>
      <c r="G131" s="9"/>
      <c r="H131" s="9"/>
    </row>
    <row r="132" spans="1:8" x14ac:dyDescent="0.2">
      <c r="A132" s="9"/>
      <c r="B132" s="9"/>
      <c r="C132" s="9" t="str">
        <f t="shared" si="8"/>
        <v/>
      </c>
      <c r="D132" s="9"/>
      <c r="E132" s="9"/>
      <c r="F132" s="9"/>
      <c r="G132" s="9"/>
      <c r="H132" s="9"/>
    </row>
    <row r="133" spans="1:8" x14ac:dyDescent="0.2">
      <c r="A133" s="9"/>
      <c r="B133" s="9"/>
      <c r="C133" s="9" t="str">
        <f t="shared" si="8"/>
        <v/>
      </c>
      <c r="D133" s="9"/>
      <c r="E133" s="9"/>
      <c r="F133" s="9"/>
      <c r="G133" s="9"/>
      <c r="H133" s="9"/>
    </row>
    <row r="134" spans="1:8" x14ac:dyDescent="0.2">
      <c r="A134" s="9"/>
      <c r="B134" s="9"/>
      <c r="C134" s="9" t="str">
        <f t="shared" si="8"/>
        <v/>
      </c>
      <c r="D134" s="9"/>
      <c r="E134" s="9"/>
      <c r="F134" s="9"/>
      <c r="G134" s="9"/>
      <c r="H134" s="9"/>
    </row>
    <row r="135" spans="1:8" x14ac:dyDescent="0.2">
      <c r="A135" s="9"/>
      <c r="B135" s="9"/>
      <c r="C135" s="9" t="str">
        <f t="shared" si="8"/>
        <v/>
      </c>
      <c r="D135" s="9"/>
      <c r="E135" s="9"/>
      <c r="F135" s="9"/>
      <c r="G135" s="9"/>
      <c r="H135" s="9"/>
    </row>
    <row r="136" spans="1:8" x14ac:dyDescent="0.2">
      <c r="A136" s="9"/>
      <c r="B136" s="9"/>
      <c r="C136" s="9" t="str">
        <f t="shared" si="8"/>
        <v/>
      </c>
      <c r="D136" s="9"/>
      <c r="E136" s="9"/>
      <c r="F136" s="9"/>
      <c r="G136" s="9"/>
      <c r="H136" s="9"/>
    </row>
    <row r="137" spans="1:8" x14ac:dyDescent="0.2">
      <c r="A137" s="9"/>
      <c r="B137" s="9"/>
      <c r="C137" s="9" t="str">
        <f t="shared" si="8"/>
        <v/>
      </c>
      <c r="D137" s="9"/>
      <c r="E137" s="9"/>
      <c r="F137" s="9"/>
      <c r="G137" s="9"/>
      <c r="H137" s="9"/>
    </row>
    <row r="138" spans="1:8" x14ac:dyDescent="0.2">
      <c r="A138" s="9"/>
      <c r="B138" s="9"/>
      <c r="C138" s="9" t="str">
        <f t="shared" si="8"/>
        <v/>
      </c>
      <c r="D138" s="9"/>
      <c r="E138" s="9"/>
      <c r="F138" s="9"/>
      <c r="G138" s="9"/>
      <c r="H138" s="9"/>
    </row>
    <row r="139" spans="1:8" x14ac:dyDescent="0.2">
      <c r="A139" s="9"/>
      <c r="B139" s="9"/>
      <c r="C139" s="9" t="str">
        <f t="shared" si="8"/>
        <v/>
      </c>
      <c r="D139" s="9"/>
      <c r="E139" s="9"/>
      <c r="F139" s="9"/>
      <c r="G139" s="9"/>
      <c r="H139" s="9"/>
    </row>
    <row r="140" spans="1:8" x14ac:dyDescent="0.2">
      <c r="A140" s="9"/>
      <c r="B140" s="9"/>
      <c r="C140" s="9" t="str">
        <f t="shared" si="8"/>
        <v/>
      </c>
      <c r="D140" s="9"/>
      <c r="E140" s="9"/>
      <c r="F140" s="9"/>
      <c r="G140" s="9"/>
      <c r="H140" s="9"/>
    </row>
    <row r="141" spans="1:8" x14ac:dyDescent="0.2">
      <c r="A141" s="9"/>
      <c r="B141" s="9"/>
      <c r="C141" s="9" t="str">
        <f t="shared" si="8"/>
        <v/>
      </c>
      <c r="D141" s="9"/>
      <c r="E141" s="9"/>
      <c r="F141" s="9"/>
      <c r="G141" s="9"/>
      <c r="H141" s="9"/>
    </row>
    <row r="142" spans="1:8" x14ac:dyDescent="0.2">
      <c r="A142" s="9"/>
      <c r="B142" s="9"/>
      <c r="C142" s="9" t="str">
        <f t="shared" si="8"/>
        <v/>
      </c>
      <c r="D142" s="9"/>
      <c r="E142" s="9"/>
      <c r="F142" s="9"/>
      <c r="G142" s="9"/>
      <c r="H142" s="9"/>
    </row>
    <row r="143" spans="1:8" x14ac:dyDescent="0.2">
      <c r="A143" s="9"/>
      <c r="B143" s="9"/>
      <c r="C143" s="9" t="str">
        <f t="shared" si="8"/>
        <v/>
      </c>
      <c r="D143" s="9"/>
      <c r="E143" s="9"/>
      <c r="F143" s="9"/>
      <c r="G143" s="9"/>
      <c r="H143" s="9"/>
    </row>
    <row r="144" spans="1:8" x14ac:dyDescent="0.2">
      <c r="A144" s="9"/>
      <c r="B144" s="9"/>
      <c r="C144" s="9" t="str">
        <f t="shared" si="8"/>
        <v/>
      </c>
      <c r="D144" s="9"/>
      <c r="E144" s="9"/>
      <c r="F144" s="9"/>
      <c r="G144" s="9"/>
      <c r="H144" s="9"/>
    </row>
    <row r="145" spans="1:8" x14ac:dyDescent="0.2">
      <c r="A145" s="9"/>
      <c r="B145" s="9"/>
      <c r="C145" s="9" t="str">
        <f t="shared" si="8"/>
        <v/>
      </c>
      <c r="D145" s="9"/>
      <c r="E145" s="9"/>
      <c r="F145" s="9"/>
      <c r="G145" s="9"/>
      <c r="H145" s="9"/>
    </row>
    <row r="146" spans="1:8" x14ac:dyDescent="0.2">
      <c r="A146" s="9"/>
      <c r="B146" s="9"/>
      <c r="C146" s="9" t="str">
        <f t="shared" si="8"/>
        <v/>
      </c>
      <c r="D146" s="9"/>
      <c r="E146" s="9"/>
      <c r="F146" s="9"/>
      <c r="G146" s="9"/>
      <c r="H146" s="9"/>
    </row>
    <row r="147" spans="1:8" x14ac:dyDescent="0.2">
      <c r="A147" s="9"/>
      <c r="B147" s="9"/>
      <c r="C147" s="9" t="str">
        <f t="shared" si="8"/>
        <v/>
      </c>
      <c r="D147" s="9"/>
      <c r="E147" s="9"/>
      <c r="F147" s="9"/>
      <c r="G147" s="9"/>
      <c r="H147" s="9"/>
    </row>
    <row r="148" spans="1:8" x14ac:dyDescent="0.2">
      <c r="A148" s="9"/>
      <c r="B148" s="9"/>
      <c r="C148" s="9" t="str">
        <f t="shared" si="8"/>
        <v/>
      </c>
      <c r="D148" s="9"/>
      <c r="E148" s="9"/>
      <c r="F148" s="9"/>
      <c r="G148" s="9"/>
      <c r="H148" s="9"/>
    </row>
    <row r="149" spans="1:8" x14ac:dyDescent="0.2">
      <c r="A149" s="9"/>
      <c r="B149" s="9"/>
      <c r="C149" s="9" t="str">
        <f t="shared" si="8"/>
        <v/>
      </c>
      <c r="D149" s="9"/>
      <c r="E149" s="9"/>
      <c r="F149" s="9"/>
      <c r="G149" s="9"/>
      <c r="H149" s="9"/>
    </row>
    <row r="150" spans="1:8" x14ac:dyDescent="0.2">
      <c r="A150" s="9"/>
      <c r="B150" s="9"/>
      <c r="C150" s="9" t="str">
        <f t="shared" si="8"/>
        <v/>
      </c>
      <c r="D150" s="9"/>
      <c r="E150" s="9"/>
      <c r="F150" s="9"/>
      <c r="G150" s="9"/>
      <c r="H150" s="9"/>
    </row>
    <row r="151" spans="1:8" x14ac:dyDescent="0.2">
      <c r="A151" s="9"/>
      <c r="B151" s="9"/>
      <c r="C151" s="9" t="str">
        <f t="shared" si="8"/>
        <v/>
      </c>
      <c r="D151" s="9"/>
      <c r="E151" s="9"/>
      <c r="F151" s="9"/>
      <c r="G151" s="9"/>
      <c r="H151" s="9"/>
    </row>
    <row r="152" spans="1:8" x14ac:dyDescent="0.2">
      <c r="A152" s="9"/>
      <c r="B152" s="9"/>
      <c r="C152" s="9" t="str">
        <f t="shared" si="8"/>
        <v/>
      </c>
      <c r="D152" s="9"/>
      <c r="E152" s="9"/>
      <c r="F152" s="9"/>
      <c r="G152" s="9"/>
      <c r="H152" s="9"/>
    </row>
    <row r="153" spans="1:8" x14ac:dyDescent="0.2">
      <c r="A153" s="9"/>
      <c r="B153" s="9"/>
      <c r="C153" s="9" t="str">
        <f t="shared" si="8"/>
        <v/>
      </c>
      <c r="D153" s="9"/>
      <c r="E153" s="9"/>
      <c r="F153" s="9"/>
      <c r="G153" s="9"/>
      <c r="H153" s="9"/>
    </row>
    <row r="154" spans="1:8" x14ac:dyDescent="0.2">
      <c r="A154" s="9"/>
      <c r="B154" s="9"/>
      <c r="C154" s="9" t="str">
        <f t="shared" si="8"/>
        <v/>
      </c>
      <c r="D154" s="9"/>
      <c r="E154" s="9"/>
      <c r="F154" s="9"/>
      <c r="G154" s="9"/>
      <c r="H154" s="9"/>
    </row>
    <row r="155" spans="1:8" x14ac:dyDescent="0.2">
      <c r="A155" s="9"/>
      <c r="B155" s="9"/>
      <c r="C155" s="9" t="str">
        <f t="shared" si="8"/>
        <v/>
      </c>
      <c r="D155" s="9"/>
      <c r="E155" s="9"/>
      <c r="F155" s="9"/>
      <c r="G155" s="9"/>
      <c r="H155" s="9"/>
    </row>
    <row r="156" spans="1:8" x14ac:dyDescent="0.2">
      <c r="A156" s="9"/>
      <c r="B156" s="9"/>
      <c r="C156" s="9" t="str">
        <f t="shared" si="8"/>
        <v/>
      </c>
      <c r="D156" s="9"/>
      <c r="E156" s="9"/>
      <c r="F156" s="9"/>
      <c r="G156" s="9"/>
      <c r="H156" s="9"/>
    </row>
    <row r="157" spans="1:8" x14ac:dyDescent="0.2">
      <c r="A157" s="9"/>
      <c r="B157" s="9"/>
      <c r="C157" s="9" t="str">
        <f t="shared" si="8"/>
        <v/>
      </c>
      <c r="D157" s="9"/>
      <c r="E157" s="9"/>
      <c r="F157" s="9"/>
      <c r="G157" s="9"/>
      <c r="H157" s="9"/>
    </row>
    <row r="158" spans="1:8" x14ac:dyDescent="0.2">
      <c r="A158" s="9"/>
      <c r="B158" s="9"/>
      <c r="C158" s="9" t="str">
        <f t="shared" si="8"/>
        <v/>
      </c>
      <c r="D158" s="9"/>
      <c r="E158" s="9"/>
      <c r="F158" s="9"/>
      <c r="G158" s="9"/>
      <c r="H158" s="9"/>
    </row>
    <row r="159" spans="1:8" x14ac:dyDescent="0.2">
      <c r="A159" s="9"/>
      <c r="B159" s="9"/>
      <c r="C159" s="9" t="str">
        <f t="shared" si="8"/>
        <v/>
      </c>
      <c r="D159" s="9"/>
      <c r="E159" s="9"/>
      <c r="F159" s="9"/>
      <c r="G159" s="9"/>
      <c r="H159" s="9"/>
    </row>
    <row r="160" spans="1:8" x14ac:dyDescent="0.2">
      <c r="A160" s="9"/>
      <c r="B160" s="9"/>
      <c r="C160" s="9" t="str">
        <f t="shared" si="8"/>
        <v/>
      </c>
      <c r="D160" s="9"/>
      <c r="E160" s="9"/>
      <c r="F160" s="9"/>
      <c r="G160" s="9"/>
      <c r="H160" s="9"/>
    </row>
    <row r="161" spans="1:8" x14ac:dyDescent="0.2">
      <c r="A161" s="9"/>
      <c r="B161" s="9"/>
      <c r="C161" s="9" t="str">
        <f t="shared" si="8"/>
        <v/>
      </c>
      <c r="D161" s="9"/>
      <c r="E161" s="9"/>
      <c r="F161" s="9"/>
      <c r="G161" s="9"/>
      <c r="H161" s="9"/>
    </row>
    <row r="162" spans="1:8" x14ac:dyDescent="0.2">
      <c r="A162" s="9"/>
      <c r="B162" s="9"/>
      <c r="C162" s="9" t="str">
        <f t="shared" si="8"/>
        <v/>
      </c>
      <c r="D162" s="9"/>
      <c r="E162" s="9"/>
      <c r="F162" s="9"/>
      <c r="G162" s="9"/>
      <c r="H162" s="9"/>
    </row>
    <row r="163" spans="1:8" x14ac:dyDescent="0.2">
      <c r="A163" s="9"/>
      <c r="B163" s="9"/>
      <c r="C163" s="9" t="str">
        <f t="shared" si="8"/>
        <v/>
      </c>
      <c r="D163" s="9"/>
      <c r="E163" s="9"/>
      <c r="F163" s="9"/>
      <c r="G163" s="9"/>
      <c r="H163" s="9"/>
    </row>
    <row r="164" spans="1:8" x14ac:dyDescent="0.2">
      <c r="A164" s="9"/>
      <c r="B164" s="9"/>
      <c r="C164" s="9" t="str">
        <f t="shared" si="8"/>
        <v/>
      </c>
      <c r="D164" s="9"/>
      <c r="E164" s="9"/>
      <c r="F164" s="9"/>
      <c r="G164" s="9"/>
      <c r="H164" s="9"/>
    </row>
    <row r="165" spans="1:8" x14ac:dyDescent="0.2">
      <c r="A165" s="9"/>
      <c r="B165" s="9"/>
      <c r="C165" s="9" t="str">
        <f t="shared" si="8"/>
        <v/>
      </c>
      <c r="D165" s="9"/>
      <c r="E165" s="9"/>
      <c r="F165" s="9"/>
      <c r="G165" s="9"/>
      <c r="H165" s="9"/>
    </row>
    <row r="166" spans="1:8" x14ac:dyDescent="0.2">
      <c r="A166" s="9"/>
      <c r="B166" s="9"/>
      <c r="C166" s="9" t="str">
        <f t="shared" si="8"/>
        <v/>
      </c>
      <c r="D166" s="9"/>
      <c r="E166" s="9"/>
      <c r="F166" s="9"/>
      <c r="G166" s="9"/>
      <c r="H166" s="9"/>
    </row>
    <row r="167" spans="1:8" x14ac:dyDescent="0.2">
      <c r="A167" s="9"/>
      <c r="B167" s="9"/>
      <c r="C167" s="9" t="str">
        <f t="shared" si="8"/>
        <v/>
      </c>
      <c r="D167" s="9"/>
      <c r="E167" s="9"/>
      <c r="F167" s="9"/>
      <c r="G167" s="9"/>
      <c r="H167" s="9"/>
    </row>
    <row r="168" spans="1:8" x14ac:dyDescent="0.2">
      <c r="A168" s="9"/>
      <c r="B168" s="9"/>
      <c r="C168" s="9" t="str">
        <f t="shared" si="8"/>
        <v/>
      </c>
      <c r="D168" s="9"/>
      <c r="E168" s="9"/>
      <c r="F168" s="9"/>
      <c r="G168" s="9"/>
      <c r="H168" s="9"/>
    </row>
    <row r="169" spans="1:8" x14ac:dyDescent="0.2">
      <c r="A169" s="9"/>
      <c r="B169" s="9"/>
      <c r="C169" s="9" t="str">
        <f t="shared" si="8"/>
        <v/>
      </c>
      <c r="D169" s="9"/>
      <c r="E169" s="9"/>
      <c r="F169" s="9"/>
      <c r="G169" s="9"/>
      <c r="H169" s="9"/>
    </row>
    <row r="170" spans="1:8" x14ac:dyDescent="0.2">
      <c r="A170" s="9"/>
      <c r="B170" s="9"/>
      <c r="C170" s="9" t="str">
        <f t="shared" si="8"/>
        <v/>
      </c>
      <c r="D170" s="9"/>
      <c r="E170" s="9"/>
      <c r="F170" s="9"/>
      <c r="G170" s="9"/>
      <c r="H170" s="9"/>
    </row>
    <row r="171" spans="1:8" x14ac:dyDescent="0.2">
      <c r="A171" s="9"/>
      <c r="B171" s="9"/>
      <c r="C171" s="9" t="str">
        <f t="shared" si="8"/>
        <v/>
      </c>
      <c r="D171" s="9"/>
      <c r="E171" s="9"/>
      <c r="F171" s="9"/>
      <c r="G171" s="9"/>
      <c r="H171" s="9"/>
    </row>
    <row r="172" spans="1:8" x14ac:dyDescent="0.2">
      <c r="A172" s="9"/>
      <c r="B172" s="9"/>
      <c r="C172" s="9" t="str">
        <f t="shared" si="8"/>
        <v/>
      </c>
      <c r="D172" s="9"/>
      <c r="E172" s="9"/>
      <c r="F172" s="9"/>
      <c r="G172" s="9"/>
      <c r="H172" s="9"/>
    </row>
    <row r="173" spans="1:8" x14ac:dyDescent="0.2">
      <c r="A173" s="9"/>
      <c r="B173" s="9"/>
      <c r="C173" s="9" t="str">
        <f t="shared" ref="C173:C236" si="9">IF(D173="",IF(E173="","",""),IF(E173="","",DAYS360(D173,E173)+1))</f>
        <v/>
      </c>
      <c r="D173" s="9"/>
      <c r="E173" s="9"/>
      <c r="F173" s="9"/>
      <c r="G173" s="9"/>
      <c r="H173" s="9"/>
    </row>
    <row r="174" spans="1:8" x14ac:dyDescent="0.2">
      <c r="A174" s="9"/>
      <c r="B174" s="9"/>
      <c r="C174" s="9" t="str">
        <f t="shared" si="9"/>
        <v/>
      </c>
      <c r="D174" s="9"/>
      <c r="E174" s="9"/>
      <c r="F174" s="9"/>
      <c r="G174" s="9"/>
      <c r="H174" s="9"/>
    </row>
    <row r="175" spans="1:8" x14ac:dyDescent="0.2">
      <c r="A175" s="9"/>
      <c r="B175" s="9"/>
      <c r="C175" s="9" t="str">
        <f t="shared" si="9"/>
        <v/>
      </c>
      <c r="D175" s="9"/>
      <c r="E175" s="9"/>
      <c r="F175" s="9"/>
      <c r="G175" s="9"/>
      <c r="H175" s="9"/>
    </row>
    <row r="176" spans="1:8" x14ac:dyDescent="0.2">
      <c r="A176" s="9"/>
      <c r="B176" s="9"/>
      <c r="C176" s="9" t="str">
        <f t="shared" si="9"/>
        <v/>
      </c>
      <c r="D176" s="9"/>
      <c r="E176" s="9"/>
      <c r="F176" s="9"/>
      <c r="G176" s="9"/>
      <c r="H176" s="9"/>
    </row>
    <row r="177" spans="1:8" x14ac:dyDescent="0.2">
      <c r="A177" s="9"/>
      <c r="B177" s="9"/>
      <c r="C177" s="9" t="str">
        <f t="shared" si="9"/>
        <v/>
      </c>
      <c r="D177" s="9"/>
      <c r="E177" s="9"/>
      <c r="F177" s="9"/>
      <c r="G177" s="9"/>
      <c r="H177" s="9"/>
    </row>
    <row r="178" spans="1:8" x14ac:dyDescent="0.2">
      <c r="A178" s="9"/>
      <c r="B178" s="9"/>
      <c r="C178" s="9" t="str">
        <f t="shared" si="9"/>
        <v/>
      </c>
      <c r="D178" s="9"/>
      <c r="E178" s="9"/>
      <c r="F178" s="9"/>
      <c r="G178" s="9"/>
      <c r="H178" s="9"/>
    </row>
    <row r="179" spans="1:8" x14ac:dyDescent="0.2">
      <c r="A179" s="9"/>
      <c r="B179" s="9"/>
      <c r="C179" s="9" t="str">
        <f t="shared" si="9"/>
        <v/>
      </c>
      <c r="D179" s="9"/>
      <c r="E179" s="9"/>
      <c r="F179" s="9"/>
      <c r="G179" s="9"/>
      <c r="H179" s="9"/>
    </row>
    <row r="180" spans="1:8" x14ac:dyDescent="0.2">
      <c r="A180" s="9"/>
      <c r="B180" s="9"/>
      <c r="C180" s="9" t="str">
        <f t="shared" si="9"/>
        <v/>
      </c>
      <c r="D180" s="9"/>
      <c r="E180" s="9"/>
      <c r="F180" s="9"/>
      <c r="G180" s="9"/>
      <c r="H180" s="9"/>
    </row>
    <row r="181" spans="1:8" x14ac:dyDescent="0.2">
      <c r="A181" s="9"/>
      <c r="B181" s="9"/>
      <c r="C181" s="9" t="str">
        <f t="shared" si="9"/>
        <v/>
      </c>
      <c r="D181" s="9"/>
      <c r="E181" s="9"/>
      <c r="F181" s="9"/>
      <c r="G181" s="9"/>
      <c r="H181" s="9"/>
    </row>
    <row r="182" spans="1:8" x14ac:dyDescent="0.2">
      <c r="A182" s="9"/>
      <c r="B182" s="9"/>
      <c r="C182" s="9" t="str">
        <f t="shared" si="9"/>
        <v/>
      </c>
      <c r="D182" s="9"/>
      <c r="E182" s="9"/>
      <c r="F182" s="9"/>
      <c r="G182" s="9"/>
      <c r="H182" s="9"/>
    </row>
    <row r="183" spans="1:8" x14ac:dyDescent="0.2">
      <c r="A183" s="9"/>
      <c r="B183" s="9"/>
      <c r="C183" s="9" t="str">
        <f t="shared" si="9"/>
        <v/>
      </c>
      <c r="D183" s="9"/>
      <c r="E183" s="9"/>
      <c r="F183" s="9"/>
      <c r="G183" s="9"/>
      <c r="H183" s="9"/>
    </row>
    <row r="184" spans="1:8" x14ac:dyDescent="0.2">
      <c r="A184" s="9"/>
      <c r="B184" s="9"/>
      <c r="C184" s="9" t="str">
        <f t="shared" si="9"/>
        <v/>
      </c>
      <c r="D184" s="9"/>
      <c r="E184" s="9"/>
      <c r="F184" s="9"/>
      <c r="G184" s="9"/>
      <c r="H184" s="9"/>
    </row>
    <row r="185" spans="1:8" x14ac:dyDescent="0.2">
      <c r="A185" s="9"/>
      <c r="B185" s="9"/>
      <c r="C185" s="9" t="str">
        <f t="shared" si="9"/>
        <v/>
      </c>
      <c r="D185" s="9"/>
      <c r="E185" s="9"/>
      <c r="F185" s="9"/>
      <c r="G185" s="9"/>
      <c r="H185" s="9"/>
    </row>
    <row r="186" spans="1:8" x14ac:dyDescent="0.2">
      <c r="A186" s="9"/>
      <c r="B186" s="9"/>
      <c r="C186" s="9" t="str">
        <f t="shared" si="9"/>
        <v/>
      </c>
      <c r="D186" s="9"/>
      <c r="E186" s="9"/>
      <c r="F186" s="9"/>
      <c r="G186" s="9"/>
      <c r="H186" s="9"/>
    </row>
    <row r="187" spans="1:8" x14ac:dyDescent="0.2">
      <c r="A187" s="9"/>
      <c r="B187" s="9"/>
      <c r="C187" s="9" t="str">
        <f t="shared" si="9"/>
        <v/>
      </c>
      <c r="D187" s="9"/>
      <c r="E187" s="9"/>
      <c r="F187" s="9"/>
      <c r="G187" s="9"/>
      <c r="H187" s="9"/>
    </row>
    <row r="188" spans="1:8" x14ac:dyDescent="0.2">
      <c r="A188" s="9"/>
      <c r="B188" s="9"/>
      <c r="C188" s="9" t="str">
        <f t="shared" si="9"/>
        <v/>
      </c>
      <c r="D188" s="9"/>
      <c r="E188" s="9"/>
      <c r="F188" s="9"/>
      <c r="G188" s="9"/>
      <c r="H188" s="9"/>
    </row>
    <row r="189" spans="1:8" x14ac:dyDescent="0.2">
      <c r="A189" s="9"/>
      <c r="B189" s="9"/>
      <c r="C189" s="9" t="str">
        <f t="shared" si="9"/>
        <v/>
      </c>
      <c r="D189" s="9"/>
      <c r="E189" s="9"/>
      <c r="F189" s="9"/>
      <c r="G189" s="9"/>
      <c r="H189" s="9"/>
    </row>
    <row r="190" spans="1:8" x14ac:dyDescent="0.2">
      <c r="A190" s="9"/>
      <c r="B190" s="9"/>
      <c r="C190" s="9" t="str">
        <f t="shared" si="9"/>
        <v/>
      </c>
      <c r="D190" s="9"/>
      <c r="E190" s="9"/>
      <c r="F190" s="9"/>
      <c r="G190" s="9"/>
      <c r="H190" s="9"/>
    </row>
    <row r="191" spans="1:8" x14ac:dyDescent="0.2">
      <c r="A191" s="9"/>
      <c r="B191" s="9"/>
      <c r="C191" s="9" t="str">
        <f t="shared" si="9"/>
        <v/>
      </c>
      <c r="D191" s="9"/>
      <c r="E191" s="9"/>
      <c r="F191" s="9"/>
      <c r="G191" s="9"/>
      <c r="H191" s="9"/>
    </row>
    <row r="192" spans="1:8" x14ac:dyDescent="0.2">
      <c r="A192" s="9"/>
      <c r="B192" s="9"/>
      <c r="C192" s="9" t="str">
        <f t="shared" si="9"/>
        <v/>
      </c>
      <c r="D192" s="9"/>
      <c r="E192" s="9"/>
      <c r="F192" s="9"/>
      <c r="G192" s="9"/>
      <c r="H192" s="9"/>
    </row>
    <row r="193" spans="1:8" x14ac:dyDescent="0.2">
      <c r="A193" s="9"/>
      <c r="B193" s="9"/>
      <c r="C193" s="9" t="str">
        <f t="shared" si="9"/>
        <v/>
      </c>
      <c r="D193" s="9"/>
      <c r="E193" s="9"/>
      <c r="F193" s="9"/>
      <c r="G193" s="9"/>
      <c r="H193" s="9"/>
    </row>
    <row r="194" spans="1:8" x14ac:dyDescent="0.2">
      <c r="A194" s="9"/>
      <c r="B194" s="9"/>
      <c r="C194" s="9" t="str">
        <f t="shared" si="9"/>
        <v/>
      </c>
      <c r="D194" s="9"/>
      <c r="E194" s="9"/>
      <c r="F194" s="9"/>
      <c r="G194" s="9"/>
      <c r="H194" s="9"/>
    </row>
    <row r="195" spans="1:8" x14ac:dyDescent="0.2">
      <c r="A195" s="9"/>
      <c r="B195" s="9"/>
      <c r="C195" s="9" t="str">
        <f t="shared" si="9"/>
        <v/>
      </c>
      <c r="D195" s="9"/>
      <c r="E195" s="9"/>
      <c r="F195" s="9"/>
      <c r="G195" s="9"/>
      <c r="H195" s="9"/>
    </row>
    <row r="196" spans="1:8" x14ac:dyDescent="0.2">
      <c r="A196" s="9"/>
      <c r="B196" s="9"/>
      <c r="C196" s="9" t="str">
        <f t="shared" si="9"/>
        <v/>
      </c>
      <c r="D196" s="9"/>
      <c r="E196" s="9"/>
      <c r="F196" s="9"/>
      <c r="G196" s="9"/>
      <c r="H196" s="9"/>
    </row>
    <row r="197" spans="1:8" x14ac:dyDescent="0.2">
      <c r="A197" s="9"/>
      <c r="B197" s="9"/>
      <c r="C197" s="9" t="str">
        <f t="shared" si="9"/>
        <v/>
      </c>
      <c r="D197" s="9"/>
      <c r="E197" s="9"/>
      <c r="F197" s="9"/>
      <c r="G197" s="9"/>
      <c r="H197" s="9"/>
    </row>
    <row r="198" spans="1:8" x14ac:dyDescent="0.2">
      <c r="A198" s="9"/>
      <c r="B198" s="9"/>
      <c r="C198" s="9" t="str">
        <f t="shared" si="9"/>
        <v/>
      </c>
      <c r="D198" s="9"/>
      <c r="E198" s="9"/>
      <c r="F198" s="9"/>
      <c r="G198" s="9"/>
      <c r="H198" s="9"/>
    </row>
    <row r="199" spans="1:8" x14ac:dyDescent="0.2">
      <c r="A199" s="9"/>
      <c r="B199" s="9"/>
      <c r="C199" s="9" t="str">
        <f t="shared" si="9"/>
        <v/>
      </c>
      <c r="D199" s="9"/>
      <c r="E199" s="9"/>
      <c r="F199" s="9"/>
      <c r="G199" s="9"/>
      <c r="H199" s="9"/>
    </row>
    <row r="200" spans="1:8" x14ac:dyDescent="0.2">
      <c r="A200" s="9"/>
      <c r="B200" s="9"/>
      <c r="C200" s="9" t="str">
        <f t="shared" si="9"/>
        <v/>
      </c>
      <c r="D200" s="9"/>
      <c r="E200" s="9"/>
      <c r="F200" s="9"/>
      <c r="G200" s="9"/>
      <c r="H200" s="9"/>
    </row>
    <row r="201" spans="1:8" x14ac:dyDescent="0.2">
      <c r="A201" s="9"/>
      <c r="B201" s="9"/>
      <c r="C201" s="9" t="str">
        <f t="shared" si="9"/>
        <v/>
      </c>
      <c r="D201" s="9"/>
      <c r="E201" s="9"/>
      <c r="F201" s="9"/>
      <c r="G201" s="9"/>
      <c r="H201" s="9"/>
    </row>
    <row r="202" spans="1:8" x14ac:dyDescent="0.2">
      <c r="A202" s="9"/>
      <c r="B202" s="9"/>
      <c r="C202" s="9" t="str">
        <f t="shared" si="9"/>
        <v/>
      </c>
      <c r="D202" s="9"/>
      <c r="E202" s="9"/>
      <c r="F202" s="9"/>
      <c r="G202" s="9"/>
      <c r="H202" s="9"/>
    </row>
    <row r="203" spans="1:8" x14ac:dyDescent="0.2">
      <c r="A203" s="9"/>
      <c r="B203" s="9"/>
      <c r="C203" s="9" t="str">
        <f t="shared" si="9"/>
        <v/>
      </c>
      <c r="D203" s="9"/>
      <c r="E203" s="9"/>
      <c r="F203" s="9"/>
      <c r="G203" s="9"/>
      <c r="H203" s="9"/>
    </row>
    <row r="204" spans="1:8" x14ac:dyDescent="0.2">
      <c r="A204" s="9"/>
      <c r="B204" s="9"/>
      <c r="C204" s="9" t="str">
        <f t="shared" si="9"/>
        <v/>
      </c>
      <c r="D204" s="9"/>
      <c r="E204" s="9"/>
      <c r="F204" s="9"/>
      <c r="G204" s="9"/>
      <c r="H204" s="9"/>
    </row>
    <row r="205" spans="1:8" x14ac:dyDescent="0.2">
      <c r="A205" s="9"/>
      <c r="B205" s="9"/>
      <c r="C205" s="9" t="str">
        <f t="shared" si="9"/>
        <v/>
      </c>
      <c r="D205" s="9"/>
      <c r="E205" s="9"/>
      <c r="F205" s="9"/>
      <c r="G205" s="9"/>
      <c r="H205" s="9"/>
    </row>
    <row r="206" spans="1:8" x14ac:dyDescent="0.2">
      <c r="A206" s="9"/>
      <c r="B206" s="9"/>
      <c r="C206" s="9" t="str">
        <f t="shared" si="9"/>
        <v/>
      </c>
      <c r="D206" s="9"/>
      <c r="E206" s="9"/>
      <c r="F206" s="9"/>
      <c r="G206" s="9"/>
      <c r="H206" s="9"/>
    </row>
    <row r="207" spans="1:8" x14ac:dyDescent="0.2">
      <c r="A207" s="9"/>
      <c r="B207" s="9"/>
      <c r="C207" s="9" t="str">
        <f t="shared" si="9"/>
        <v/>
      </c>
      <c r="D207" s="9"/>
      <c r="E207" s="9"/>
      <c r="F207" s="9"/>
      <c r="G207" s="9"/>
      <c r="H207" s="9"/>
    </row>
    <row r="208" spans="1:8" x14ac:dyDescent="0.2">
      <c r="A208" s="9"/>
      <c r="B208" s="9"/>
      <c r="C208" s="9" t="str">
        <f t="shared" si="9"/>
        <v/>
      </c>
      <c r="D208" s="9"/>
      <c r="E208" s="9"/>
      <c r="F208" s="9"/>
      <c r="G208" s="9"/>
      <c r="H208" s="9"/>
    </row>
    <row r="209" spans="1:8" x14ac:dyDescent="0.2">
      <c r="A209" s="9"/>
      <c r="B209" s="9"/>
      <c r="C209" s="9" t="str">
        <f t="shared" si="9"/>
        <v/>
      </c>
      <c r="D209" s="9"/>
      <c r="E209" s="9"/>
      <c r="F209" s="9"/>
      <c r="G209" s="9"/>
      <c r="H209" s="9"/>
    </row>
    <row r="210" spans="1:8" x14ac:dyDescent="0.2">
      <c r="A210" s="9"/>
      <c r="B210" s="9"/>
      <c r="C210" s="9" t="str">
        <f t="shared" si="9"/>
        <v/>
      </c>
      <c r="D210" s="9"/>
      <c r="E210" s="9"/>
      <c r="F210" s="9"/>
      <c r="G210" s="9"/>
      <c r="H210" s="9"/>
    </row>
    <row r="211" spans="1:8" x14ac:dyDescent="0.2">
      <c r="A211" s="9"/>
      <c r="B211" s="9"/>
      <c r="C211" s="9" t="str">
        <f t="shared" si="9"/>
        <v/>
      </c>
      <c r="D211" s="9"/>
      <c r="E211" s="9"/>
      <c r="F211" s="9"/>
      <c r="G211" s="9"/>
      <c r="H211" s="9"/>
    </row>
    <row r="212" spans="1:8" x14ac:dyDescent="0.2">
      <c r="A212" s="9"/>
      <c r="B212" s="9"/>
      <c r="C212" s="9" t="str">
        <f t="shared" si="9"/>
        <v/>
      </c>
      <c r="D212" s="9"/>
      <c r="E212" s="9"/>
      <c r="F212" s="9"/>
      <c r="G212" s="9"/>
      <c r="H212" s="9"/>
    </row>
    <row r="213" spans="1:8" x14ac:dyDescent="0.2">
      <c r="A213" s="9"/>
      <c r="B213" s="9"/>
      <c r="C213" s="9" t="str">
        <f t="shared" si="9"/>
        <v/>
      </c>
      <c r="D213" s="9"/>
      <c r="E213" s="9"/>
      <c r="F213" s="9"/>
      <c r="G213" s="9"/>
      <c r="H213" s="9"/>
    </row>
    <row r="214" spans="1:8" x14ac:dyDescent="0.2">
      <c r="A214" s="9"/>
      <c r="B214" s="9"/>
      <c r="C214" s="9" t="str">
        <f t="shared" si="9"/>
        <v/>
      </c>
      <c r="D214" s="9"/>
      <c r="E214" s="9"/>
      <c r="F214" s="9"/>
      <c r="G214" s="9"/>
      <c r="H214" s="9"/>
    </row>
    <row r="215" spans="1:8" x14ac:dyDescent="0.2">
      <c r="A215" s="9"/>
      <c r="B215" s="9"/>
      <c r="C215" s="9" t="str">
        <f t="shared" si="9"/>
        <v/>
      </c>
      <c r="D215" s="9"/>
      <c r="E215" s="9"/>
      <c r="F215" s="9"/>
      <c r="G215" s="9"/>
      <c r="H215" s="9"/>
    </row>
    <row r="216" spans="1:8" x14ac:dyDescent="0.2">
      <c r="A216" s="9"/>
      <c r="B216" s="9"/>
      <c r="C216" s="9" t="str">
        <f t="shared" si="9"/>
        <v/>
      </c>
      <c r="D216" s="9"/>
      <c r="E216" s="9"/>
      <c r="F216" s="9"/>
      <c r="G216" s="9"/>
      <c r="H216" s="9"/>
    </row>
    <row r="217" spans="1:8" x14ac:dyDescent="0.2">
      <c r="A217" s="9"/>
      <c r="B217" s="9"/>
      <c r="C217" s="9" t="str">
        <f t="shared" si="9"/>
        <v/>
      </c>
      <c r="D217" s="9"/>
      <c r="E217" s="9"/>
      <c r="F217" s="9"/>
      <c r="G217" s="9"/>
      <c r="H217" s="9"/>
    </row>
    <row r="218" spans="1:8" x14ac:dyDescent="0.2">
      <c r="A218" s="9"/>
      <c r="B218" s="9"/>
      <c r="C218" s="9" t="str">
        <f t="shared" si="9"/>
        <v/>
      </c>
      <c r="D218" s="9"/>
      <c r="E218" s="9"/>
      <c r="F218" s="9"/>
      <c r="G218" s="9"/>
      <c r="H218" s="9"/>
    </row>
    <row r="219" spans="1:8" x14ac:dyDescent="0.2">
      <c r="A219" s="9"/>
      <c r="B219" s="9"/>
      <c r="C219" s="9" t="str">
        <f t="shared" si="9"/>
        <v/>
      </c>
      <c r="D219" s="9"/>
      <c r="E219" s="9"/>
      <c r="F219" s="9"/>
      <c r="G219" s="9"/>
      <c r="H219" s="9"/>
    </row>
    <row r="220" spans="1:8" x14ac:dyDescent="0.2">
      <c r="A220" s="9"/>
      <c r="B220" s="9"/>
      <c r="C220" s="9" t="str">
        <f t="shared" si="9"/>
        <v/>
      </c>
      <c r="D220" s="9"/>
      <c r="E220" s="9"/>
      <c r="F220" s="9"/>
      <c r="G220" s="9"/>
      <c r="H220" s="9"/>
    </row>
    <row r="221" spans="1:8" x14ac:dyDescent="0.2">
      <c r="A221" s="9"/>
      <c r="B221" s="9"/>
      <c r="C221" s="9" t="str">
        <f t="shared" si="9"/>
        <v/>
      </c>
      <c r="D221" s="9"/>
      <c r="E221" s="9"/>
      <c r="F221" s="9"/>
      <c r="G221" s="9"/>
      <c r="H221" s="9"/>
    </row>
    <row r="222" spans="1:8" x14ac:dyDescent="0.2">
      <c r="A222" s="9"/>
      <c r="B222" s="9"/>
      <c r="C222" s="9" t="str">
        <f t="shared" si="9"/>
        <v/>
      </c>
      <c r="D222" s="9"/>
      <c r="E222" s="9"/>
      <c r="F222" s="9"/>
      <c r="G222" s="9"/>
      <c r="H222" s="9"/>
    </row>
    <row r="223" spans="1:8" x14ac:dyDescent="0.2">
      <c r="A223" s="9"/>
      <c r="B223" s="9"/>
      <c r="C223" s="9" t="str">
        <f t="shared" si="9"/>
        <v/>
      </c>
      <c r="D223" s="9"/>
      <c r="E223" s="9"/>
      <c r="F223" s="9"/>
      <c r="G223" s="9"/>
      <c r="H223" s="9"/>
    </row>
    <row r="224" spans="1:8" x14ac:dyDescent="0.2">
      <c r="A224" s="9"/>
      <c r="B224" s="9"/>
      <c r="C224" s="9" t="str">
        <f t="shared" si="9"/>
        <v/>
      </c>
      <c r="D224" s="9"/>
      <c r="E224" s="9"/>
      <c r="F224" s="9"/>
      <c r="G224" s="9"/>
      <c r="H224" s="9"/>
    </row>
    <row r="225" spans="1:8" x14ac:dyDescent="0.2">
      <c r="A225" s="9"/>
      <c r="B225" s="9"/>
      <c r="C225" s="9" t="str">
        <f t="shared" si="9"/>
        <v/>
      </c>
      <c r="D225" s="9"/>
      <c r="E225" s="9"/>
      <c r="F225" s="9"/>
      <c r="G225" s="9"/>
      <c r="H225" s="9"/>
    </row>
    <row r="226" spans="1:8" x14ac:dyDescent="0.2">
      <c r="A226" s="9"/>
      <c r="B226" s="9"/>
      <c r="C226" s="9" t="str">
        <f t="shared" si="9"/>
        <v/>
      </c>
      <c r="D226" s="9"/>
      <c r="E226" s="9"/>
      <c r="F226" s="9"/>
      <c r="G226" s="9"/>
      <c r="H226" s="9"/>
    </row>
    <row r="227" spans="1:8" x14ac:dyDescent="0.2">
      <c r="A227" s="9"/>
      <c r="B227" s="9"/>
      <c r="C227" s="9" t="str">
        <f t="shared" si="9"/>
        <v/>
      </c>
      <c r="D227" s="9"/>
      <c r="E227" s="9"/>
      <c r="F227" s="9"/>
      <c r="G227" s="9"/>
      <c r="H227" s="9"/>
    </row>
    <row r="228" spans="1:8" x14ac:dyDescent="0.2">
      <c r="A228" s="9"/>
      <c r="B228" s="9"/>
      <c r="C228" s="9" t="str">
        <f t="shared" si="9"/>
        <v/>
      </c>
      <c r="D228" s="9"/>
      <c r="E228" s="9"/>
      <c r="F228" s="9"/>
      <c r="G228" s="9"/>
      <c r="H228" s="9"/>
    </row>
    <row r="229" spans="1:8" x14ac:dyDescent="0.2">
      <c r="A229" s="9"/>
      <c r="B229" s="9"/>
      <c r="C229" s="9" t="str">
        <f t="shared" si="9"/>
        <v/>
      </c>
      <c r="D229" s="9"/>
      <c r="E229" s="9"/>
      <c r="F229" s="9"/>
      <c r="G229" s="9"/>
      <c r="H229" s="9"/>
    </row>
    <row r="230" spans="1:8" x14ac:dyDescent="0.2">
      <c r="A230" s="9"/>
      <c r="B230" s="9"/>
      <c r="C230" s="9" t="str">
        <f t="shared" si="9"/>
        <v/>
      </c>
      <c r="D230" s="9"/>
      <c r="E230" s="9"/>
      <c r="F230" s="9"/>
      <c r="G230" s="9"/>
      <c r="H230" s="9"/>
    </row>
    <row r="231" spans="1:8" x14ac:dyDescent="0.2">
      <c r="A231" s="9"/>
      <c r="B231" s="9"/>
      <c r="C231" s="9" t="str">
        <f t="shared" si="9"/>
        <v/>
      </c>
      <c r="D231" s="9"/>
      <c r="E231" s="9"/>
      <c r="F231" s="9"/>
      <c r="G231" s="9"/>
      <c r="H231" s="9"/>
    </row>
    <row r="232" spans="1:8" x14ac:dyDescent="0.2">
      <c r="A232" s="9"/>
      <c r="B232" s="9"/>
      <c r="C232" s="9" t="str">
        <f t="shared" si="9"/>
        <v/>
      </c>
      <c r="D232" s="9"/>
      <c r="E232" s="9"/>
      <c r="F232" s="9"/>
      <c r="G232" s="9"/>
      <c r="H232" s="9"/>
    </row>
    <row r="233" spans="1:8" x14ac:dyDescent="0.2">
      <c r="A233" s="9"/>
      <c r="B233" s="9"/>
      <c r="C233" s="9" t="str">
        <f t="shared" si="9"/>
        <v/>
      </c>
      <c r="D233" s="9"/>
      <c r="E233" s="9"/>
      <c r="F233" s="9"/>
      <c r="G233" s="9"/>
      <c r="H233" s="9"/>
    </row>
    <row r="234" spans="1:8" x14ac:dyDescent="0.2">
      <c r="A234" s="9"/>
      <c r="B234" s="9"/>
      <c r="C234" s="9" t="str">
        <f t="shared" si="9"/>
        <v/>
      </c>
      <c r="D234" s="9"/>
      <c r="E234" s="9"/>
      <c r="F234" s="9"/>
      <c r="G234" s="9"/>
      <c r="H234" s="9"/>
    </row>
    <row r="235" spans="1:8" x14ac:dyDescent="0.2">
      <c r="A235" s="9"/>
      <c r="B235" s="9"/>
      <c r="C235" s="9" t="str">
        <f t="shared" si="9"/>
        <v/>
      </c>
      <c r="D235" s="9"/>
      <c r="E235" s="9"/>
      <c r="F235" s="9"/>
      <c r="G235" s="9"/>
      <c r="H235" s="9"/>
    </row>
    <row r="236" spans="1:8" x14ac:dyDescent="0.2">
      <c r="A236" s="9"/>
      <c r="B236" s="9"/>
      <c r="C236" s="9" t="str">
        <f t="shared" si="9"/>
        <v/>
      </c>
      <c r="D236" s="9"/>
      <c r="E236" s="9"/>
      <c r="F236" s="9"/>
      <c r="G236" s="9"/>
      <c r="H236" s="9"/>
    </row>
    <row r="237" spans="1:8" x14ac:dyDescent="0.2">
      <c r="A237" s="9"/>
      <c r="B237" s="9"/>
      <c r="C237" s="9" t="str">
        <f t="shared" ref="C237:C300" si="10">IF(D237="",IF(E237="","",""),IF(E237="","",DAYS360(D237,E237)+1))</f>
        <v/>
      </c>
      <c r="D237" s="9"/>
      <c r="E237" s="9"/>
      <c r="F237" s="9"/>
      <c r="G237" s="9"/>
      <c r="H237" s="9"/>
    </row>
    <row r="238" spans="1:8" x14ac:dyDescent="0.2">
      <c r="A238" s="9"/>
      <c r="B238" s="9"/>
      <c r="C238" s="9" t="str">
        <f t="shared" si="10"/>
        <v/>
      </c>
      <c r="D238" s="9"/>
      <c r="E238" s="9"/>
      <c r="F238" s="9"/>
      <c r="G238" s="9"/>
      <c r="H238" s="9"/>
    </row>
    <row r="239" spans="1:8" x14ac:dyDescent="0.2">
      <c r="A239" s="9"/>
      <c r="B239" s="9"/>
      <c r="C239" s="9" t="str">
        <f t="shared" si="10"/>
        <v/>
      </c>
      <c r="D239" s="9"/>
      <c r="E239" s="9"/>
      <c r="F239" s="9"/>
      <c r="G239" s="9"/>
      <c r="H239" s="9"/>
    </row>
    <row r="240" spans="1:8" x14ac:dyDescent="0.2">
      <c r="A240" s="9"/>
      <c r="B240" s="9"/>
      <c r="C240" s="9" t="str">
        <f t="shared" si="10"/>
        <v/>
      </c>
      <c r="D240" s="9"/>
      <c r="E240" s="9"/>
      <c r="F240" s="9"/>
      <c r="G240" s="9"/>
      <c r="H240" s="9"/>
    </row>
    <row r="241" spans="1:8" x14ac:dyDescent="0.2">
      <c r="A241" s="9"/>
      <c r="B241" s="9"/>
      <c r="C241" s="9" t="str">
        <f t="shared" si="10"/>
        <v/>
      </c>
      <c r="D241" s="9"/>
      <c r="E241" s="9"/>
      <c r="F241" s="9"/>
      <c r="G241" s="9"/>
      <c r="H241" s="9"/>
    </row>
    <row r="242" spans="1:8" x14ac:dyDescent="0.2">
      <c r="A242" s="9"/>
      <c r="B242" s="9"/>
      <c r="C242" s="9" t="str">
        <f t="shared" si="10"/>
        <v/>
      </c>
      <c r="D242" s="9"/>
      <c r="E242" s="9"/>
      <c r="F242" s="9"/>
      <c r="G242" s="9"/>
      <c r="H242" s="9"/>
    </row>
    <row r="243" spans="1:8" x14ac:dyDescent="0.2">
      <c r="A243" s="9"/>
      <c r="B243" s="9"/>
      <c r="C243" s="9" t="str">
        <f t="shared" si="10"/>
        <v/>
      </c>
      <c r="D243" s="9"/>
      <c r="E243" s="9"/>
      <c r="F243" s="9"/>
      <c r="G243" s="9"/>
      <c r="H243" s="9"/>
    </row>
    <row r="244" spans="1:8" x14ac:dyDescent="0.2">
      <c r="A244" s="9"/>
      <c r="B244" s="9"/>
      <c r="C244" s="9" t="str">
        <f t="shared" si="10"/>
        <v/>
      </c>
      <c r="D244" s="9"/>
      <c r="E244" s="9"/>
      <c r="F244" s="9"/>
      <c r="G244" s="9"/>
      <c r="H244" s="9"/>
    </row>
    <row r="245" spans="1:8" x14ac:dyDescent="0.2">
      <c r="A245" s="9"/>
      <c r="B245" s="9"/>
      <c r="C245" s="9" t="str">
        <f t="shared" si="10"/>
        <v/>
      </c>
      <c r="D245" s="9"/>
      <c r="E245" s="9"/>
      <c r="F245" s="9"/>
      <c r="G245" s="9"/>
      <c r="H245" s="9"/>
    </row>
    <row r="246" spans="1:8" x14ac:dyDescent="0.2">
      <c r="A246" s="9"/>
      <c r="B246" s="9"/>
      <c r="C246" s="9" t="str">
        <f t="shared" si="10"/>
        <v/>
      </c>
      <c r="D246" s="9"/>
      <c r="E246" s="9"/>
      <c r="F246" s="9"/>
      <c r="G246" s="9"/>
      <c r="H246" s="9"/>
    </row>
    <row r="247" spans="1:8" x14ac:dyDescent="0.2">
      <c r="A247" s="9"/>
      <c r="B247" s="9"/>
      <c r="C247" s="9" t="str">
        <f t="shared" si="10"/>
        <v/>
      </c>
      <c r="D247" s="9"/>
      <c r="E247" s="9"/>
      <c r="F247" s="9"/>
      <c r="G247" s="9"/>
      <c r="H247" s="9"/>
    </row>
    <row r="248" spans="1:8" x14ac:dyDescent="0.2">
      <c r="A248" s="9"/>
      <c r="B248" s="9"/>
      <c r="C248" s="9" t="str">
        <f t="shared" si="10"/>
        <v/>
      </c>
      <c r="D248" s="9"/>
      <c r="E248" s="9"/>
      <c r="F248" s="9"/>
      <c r="G248" s="9"/>
      <c r="H248" s="9"/>
    </row>
    <row r="249" spans="1:8" x14ac:dyDescent="0.2">
      <c r="A249" s="9"/>
      <c r="B249" s="9"/>
      <c r="C249" s="9" t="str">
        <f t="shared" si="10"/>
        <v/>
      </c>
      <c r="D249" s="9"/>
      <c r="E249" s="9"/>
      <c r="F249" s="9"/>
      <c r="G249" s="9"/>
      <c r="H249" s="9"/>
    </row>
    <row r="250" spans="1:8" x14ac:dyDescent="0.2">
      <c r="A250" s="9"/>
      <c r="B250" s="9"/>
      <c r="C250" s="9" t="str">
        <f t="shared" si="10"/>
        <v/>
      </c>
      <c r="D250" s="9"/>
      <c r="E250" s="9"/>
      <c r="F250" s="9"/>
      <c r="G250" s="9"/>
      <c r="H250" s="9"/>
    </row>
    <row r="251" spans="1:8" x14ac:dyDescent="0.2">
      <c r="C251" s="7" t="str">
        <f t="shared" si="10"/>
        <v/>
      </c>
    </row>
    <row r="252" spans="1:8" x14ac:dyDescent="0.2">
      <c r="C252" s="7" t="str">
        <f t="shared" si="10"/>
        <v/>
      </c>
    </row>
    <row r="253" spans="1:8" x14ac:dyDescent="0.2">
      <c r="C253" s="7" t="str">
        <f t="shared" si="10"/>
        <v/>
      </c>
    </row>
    <row r="254" spans="1:8" x14ac:dyDescent="0.2">
      <c r="C254" s="7" t="str">
        <f t="shared" si="10"/>
        <v/>
      </c>
    </row>
    <row r="255" spans="1:8" x14ac:dyDescent="0.2">
      <c r="C255" s="7" t="str">
        <f t="shared" si="10"/>
        <v/>
      </c>
    </row>
    <row r="256" spans="1:8" x14ac:dyDescent="0.2">
      <c r="C256" s="7" t="str">
        <f t="shared" si="10"/>
        <v/>
      </c>
    </row>
    <row r="257" spans="3:3" x14ac:dyDescent="0.2">
      <c r="C257" s="7" t="str">
        <f t="shared" si="10"/>
        <v/>
      </c>
    </row>
    <row r="258" spans="3:3" x14ac:dyDescent="0.2">
      <c r="C258" s="7" t="str">
        <f t="shared" si="10"/>
        <v/>
      </c>
    </row>
    <row r="259" spans="3:3" x14ac:dyDescent="0.2">
      <c r="C259" s="7" t="str">
        <f t="shared" si="10"/>
        <v/>
      </c>
    </row>
    <row r="260" spans="3:3" x14ac:dyDescent="0.2">
      <c r="C260" s="7" t="str">
        <f t="shared" si="10"/>
        <v/>
      </c>
    </row>
    <row r="261" spans="3:3" x14ac:dyDescent="0.2">
      <c r="C261" s="7" t="str">
        <f t="shared" si="10"/>
        <v/>
      </c>
    </row>
    <row r="262" spans="3:3" x14ac:dyDescent="0.2">
      <c r="C262" s="7" t="str">
        <f t="shared" si="10"/>
        <v/>
      </c>
    </row>
    <row r="263" spans="3:3" x14ac:dyDescent="0.2">
      <c r="C263" s="7" t="str">
        <f t="shared" si="10"/>
        <v/>
      </c>
    </row>
    <row r="264" spans="3:3" x14ac:dyDescent="0.2">
      <c r="C264" s="7" t="str">
        <f t="shared" si="10"/>
        <v/>
      </c>
    </row>
    <row r="265" spans="3:3" x14ac:dyDescent="0.2">
      <c r="C265" s="7" t="str">
        <f t="shared" si="10"/>
        <v/>
      </c>
    </row>
    <row r="266" spans="3:3" x14ac:dyDescent="0.2">
      <c r="C266" s="7" t="str">
        <f t="shared" si="10"/>
        <v/>
      </c>
    </row>
    <row r="267" spans="3:3" x14ac:dyDescent="0.2">
      <c r="C267" s="7" t="str">
        <f t="shared" si="10"/>
        <v/>
      </c>
    </row>
    <row r="268" spans="3:3" x14ac:dyDescent="0.2">
      <c r="C268" s="7" t="str">
        <f t="shared" si="10"/>
        <v/>
      </c>
    </row>
    <row r="269" spans="3:3" x14ac:dyDescent="0.2">
      <c r="C269" s="7" t="str">
        <f t="shared" si="10"/>
        <v/>
      </c>
    </row>
    <row r="270" spans="3:3" x14ac:dyDescent="0.2">
      <c r="C270" s="7" t="str">
        <f t="shared" si="10"/>
        <v/>
      </c>
    </row>
    <row r="271" spans="3:3" x14ac:dyDescent="0.2">
      <c r="C271" s="7" t="str">
        <f t="shared" si="10"/>
        <v/>
      </c>
    </row>
    <row r="272" spans="3:3" x14ac:dyDescent="0.2">
      <c r="C272" s="7" t="str">
        <f t="shared" si="10"/>
        <v/>
      </c>
    </row>
    <row r="273" spans="3:3" x14ac:dyDescent="0.2">
      <c r="C273" s="7" t="str">
        <f t="shared" si="10"/>
        <v/>
      </c>
    </row>
    <row r="274" spans="3:3" x14ac:dyDescent="0.2">
      <c r="C274" s="7" t="str">
        <f t="shared" si="10"/>
        <v/>
      </c>
    </row>
    <row r="275" spans="3:3" x14ac:dyDescent="0.2">
      <c r="C275" s="7" t="str">
        <f t="shared" si="10"/>
        <v/>
      </c>
    </row>
    <row r="276" spans="3:3" x14ac:dyDescent="0.2">
      <c r="C276" s="7" t="str">
        <f t="shared" si="10"/>
        <v/>
      </c>
    </row>
    <row r="277" spans="3:3" x14ac:dyDescent="0.2">
      <c r="C277" s="7" t="str">
        <f t="shared" si="10"/>
        <v/>
      </c>
    </row>
    <row r="278" spans="3:3" x14ac:dyDescent="0.2">
      <c r="C278" s="7" t="str">
        <f t="shared" si="10"/>
        <v/>
      </c>
    </row>
    <row r="279" spans="3:3" x14ac:dyDescent="0.2">
      <c r="C279" s="7" t="str">
        <f t="shared" si="10"/>
        <v/>
      </c>
    </row>
    <row r="280" spans="3:3" x14ac:dyDescent="0.2">
      <c r="C280" s="7" t="str">
        <f t="shared" si="10"/>
        <v/>
      </c>
    </row>
    <row r="281" spans="3:3" x14ac:dyDescent="0.2">
      <c r="C281" s="7" t="str">
        <f t="shared" si="10"/>
        <v/>
      </c>
    </row>
    <row r="282" spans="3:3" x14ac:dyDescent="0.2">
      <c r="C282" s="7" t="str">
        <f t="shared" si="10"/>
        <v/>
      </c>
    </row>
    <row r="283" spans="3:3" x14ac:dyDescent="0.2">
      <c r="C283" s="7" t="str">
        <f t="shared" si="10"/>
        <v/>
      </c>
    </row>
    <row r="284" spans="3:3" x14ac:dyDescent="0.2">
      <c r="C284" s="7" t="str">
        <f t="shared" si="10"/>
        <v/>
      </c>
    </row>
    <row r="285" spans="3:3" x14ac:dyDescent="0.2">
      <c r="C285" s="7" t="str">
        <f t="shared" si="10"/>
        <v/>
      </c>
    </row>
    <row r="286" spans="3:3" x14ac:dyDescent="0.2">
      <c r="C286" s="7" t="str">
        <f t="shared" si="10"/>
        <v/>
      </c>
    </row>
    <row r="287" spans="3:3" x14ac:dyDescent="0.2">
      <c r="C287" s="7" t="str">
        <f t="shared" si="10"/>
        <v/>
      </c>
    </row>
    <row r="288" spans="3:3" x14ac:dyDescent="0.2">
      <c r="C288" s="7" t="str">
        <f t="shared" si="10"/>
        <v/>
      </c>
    </row>
    <row r="289" spans="3:3" x14ac:dyDescent="0.2">
      <c r="C289" s="7" t="str">
        <f t="shared" si="10"/>
        <v/>
      </c>
    </row>
    <row r="290" spans="3:3" x14ac:dyDescent="0.2">
      <c r="C290" s="7" t="str">
        <f t="shared" si="10"/>
        <v/>
      </c>
    </row>
    <row r="291" spans="3:3" x14ac:dyDescent="0.2">
      <c r="C291" s="7" t="str">
        <f t="shared" si="10"/>
        <v/>
      </c>
    </row>
    <row r="292" spans="3:3" x14ac:dyDescent="0.2">
      <c r="C292" s="7" t="str">
        <f t="shared" si="10"/>
        <v/>
      </c>
    </row>
    <row r="293" spans="3:3" x14ac:dyDescent="0.2">
      <c r="C293" s="7" t="str">
        <f t="shared" si="10"/>
        <v/>
      </c>
    </row>
    <row r="294" spans="3:3" x14ac:dyDescent="0.2">
      <c r="C294" s="7" t="str">
        <f t="shared" si="10"/>
        <v/>
      </c>
    </row>
    <row r="295" spans="3:3" x14ac:dyDescent="0.2">
      <c r="C295" s="7" t="str">
        <f t="shared" si="10"/>
        <v/>
      </c>
    </row>
    <row r="296" spans="3:3" x14ac:dyDescent="0.2">
      <c r="C296" s="7" t="str">
        <f t="shared" si="10"/>
        <v/>
      </c>
    </row>
    <row r="297" spans="3:3" x14ac:dyDescent="0.2">
      <c r="C297" s="7" t="str">
        <f t="shared" si="10"/>
        <v/>
      </c>
    </row>
    <row r="298" spans="3:3" x14ac:dyDescent="0.2">
      <c r="C298" s="7" t="str">
        <f t="shared" si="10"/>
        <v/>
      </c>
    </row>
    <row r="299" spans="3:3" x14ac:dyDescent="0.2">
      <c r="C299" s="7" t="str">
        <f t="shared" si="10"/>
        <v/>
      </c>
    </row>
    <row r="300" spans="3:3" x14ac:dyDescent="0.2">
      <c r="C300" s="7" t="str">
        <f t="shared" si="10"/>
        <v/>
      </c>
    </row>
    <row r="301" spans="3:3" x14ac:dyDescent="0.2">
      <c r="C301" s="7" t="str">
        <f t="shared" ref="C301:C364" si="11">IF(D301="",IF(E301="","",""),IF(E301="","",DAYS360(D301,E301)+1))</f>
        <v/>
      </c>
    </row>
    <row r="302" spans="3:3" x14ac:dyDescent="0.2">
      <c r="C302" s="7" t="str">
        <f t="shared" si="11"/>
        <v/>
      </c>
    </row>
    <row r="303" spans="3:3" x14ac:dyDescent="0.2">
      <c r="C303" s="7" t="str">
        <f t="shared" si="11"/>
        <v/>
      </c>
    </row>
    <row r="304" spans="3:3" x14ac:dyDescent="0.2">
      <c r="C304" s="7" t="str">
        <f t="shared" si="11"/>
        <v/>
      </c>
    </row>
    <row r="305" spans="3:3" x14ac:dyDescent="0.2">
      <c r="C305" s="7" t="str">
        <f t="shared" si="11"/>
        <v/>
      </c>
    </row>
    <row r="306" spans="3:3" x14ac:dyDescent="0.2">
      <c r="C306" s="7" t="str">
        <f t="shared" si="11"/>
        <v/>
      </c>
    </row>
    <row r="307" spans="3:3" x14ac:dyDescent="0.2">
      <c r="C307" s="7" t="str">
        <f t="shared" si="11"/>
        <v/>
      </c>
    </row>
    <row r="308" spans="3:3" x14ac:dyDescent="0.2">
      <c r="C308" s="7" t="str">
        <f t="shared" si="11"/>
        <v/>
      </c>
    </row>
    <row r="309" spans="3:3" x14ac:dyDescent="0.2">
      <c r="C309" s="7" t="str">
        <f t="shared" si="11"/>
        <v/>
      </c>
    </row>
    <row r="310" spans="3:3" x14ac:dyDescent="0.2">
      <c r="C310" s="7" t="str">
        <f t="shared" si="11"/>
        <v/>
      </c>
    </row>
    <row r="311" spans="3:3" x14ac:dyDescent="0.2">
      <c r="C311" s="7" t="str">
        <f t="shared" si="11"/>
        <v/>
      </c>
    </row>
    <row r="312" spans="3:3" x14ac:dyDescent="0.2">
      <c r="C312" s="7" t="str">
        <f t="shared" si="11"/>
        <v/>
      </c>
    </row>
    <row r="313" spans="3:3" x14ac:dyDescent="0.2">
      <c r="C313" s="7" t="str">
        <f t="shared" si="11"/>
        <v/>
      </c>
    </row>
    <row r="314" spans="3:3" x14ac:dyDescent="0.2">
      <c r="C314" s="7" t="str">
        <f t="shared" si="11"/>
        <v/>
      </c>
    </row>
    <row r="315" spans="3:3" x14ac:dyDescent="0.2">
      <c r="C315" s="7" t="str">
        <f t="shared" si="11"/>
        <v/>
      </c>
    </row>
    <row r="316" spans="3:3" x14ac:dyDescent="0.2">
      <c r="C316" s="7" t="str">
        <f t="shared" si="11"/>
        <v/>
      </c>
    </row>
    <row r="317" spans="3:3" x14ac:dyDescent="0.2">
      <c r="C317" s="7" t="str">
        <f t="shared" si="11"/>
        <v/>
      </c>
    </row>
    <row r="318" spans="3:3" x14ac:dyDescent="0.2">
      <c r="C318" s="7" t="str">
        <f t="shared" si="11"/>
        <v/>
      </c>
    </row>
    <row r="319" spans="3:3" x14ac:dyDescent="0.2">
      <c r="C319" s="7" t="str">
        <f t="shared" si="11"/>
        <v/>
      </c>
    </row>
    <row r="320" spans="3:3" x14ac:dyDescent="0.2">
      <c r="C320" s="7" t="str">
        <f t="shared" si="11"/>
        <v/>
      </c>
    </row>
    <row r="321" spans="3:3" x14ac:dyDescent="0.2">
      <c r="C321" s="7" t="str">
        <f t="shared" si="11"/>
        <v/>
      </c>
    </row>
    <row r="322" spans="3:3" x14ac:dyDescent="0.2">
      <c r="C322" s="7" t="str">
        <f t="shared" si="11"/>
        <v/>
      </c>
    </row>
    <row r="323" spans="3:3" x14ac:dyDescent="0.2">
      <c r="C323" s="7" t="str">
        <f t="shared" si="11"/>
        <v/>
      </c>
    </row>
    <row r="324" spans="3:3" x14ac:dyDescent="0.2">
      <c r="C324" s="7" t="str">
        <f t="shared" si="11"/>
        <v/>
      </c>
    </row>
    <row r="325" spans="3:3" x14ac:dyDescent="0.2">
      <c r="C325" s="7" t="str">
        <f t="shared" si="11"/>
        <v/>
      </c>
    </row>
    <row r="326" spans="3:3" x14ac:dyDescent="0.2">
      <c r="C326" s="7" t="str">
        <f t="shared" si="11"/>
        <v/>
      </c>
    </row>
    <row r="327" spans="3:3" x14ac:dyDescent="0.2">
      <c r="C327" s="7" t="str">
        <f t="shared" si="11"/>
        <v/>
      </c>
    </row>
    <row r="328" spans="3:3" x14ac:dyDescent="0.2">
      <c r="C328" s="7" t="str">
        <f t="shared" si="11"/>
        <v/>
      </c>
    </row>
    <row r="329" spans="3:3" x14ac:dyDescent="0.2">
      <c r="C329" s="7" t="str">
        <f t="shared" si="11"/>
        <v/>
      </c>
    </row>
    <row r="330" spans="3:3" x14ac:dyDescent="0.2">
      <c r="C330" s="7" t="str">
        <f t="shared" si="11"/>
        <v/>
      </c>
    </row>
    <row r="331" spans="3:3" x14ac:dyDescent="0.2">
      <c r="C331" s="7" t="str">
        <f t="shared" si="11"/>
        <v/>
      </c>
    </row>
    <row r="332" spans="3:3" x14ac:dyDescent="0.2">
      <c r="C332" s="7" t="str">
        <f t="shared" si="11"/>
        <v/>
      </c>
    </row>
    <row r="333" spans="3:3" x14ac:dyDescent="0.2">
      <c r="C333" s="7" t="str">
        <f t="shared" si="11"/>
        <v/>
      </c>
    </row>
    <row r="334" spans="3:3" x14ac:dyDescent="0.2">
      <c r="C334" s="7" t="str">
        <f t="shared" si="11"/>
        <v/>
      </c>
    </row>
    <row r="335" spans="3:3" x14ac:dyDescent="0.2">
      <c r="C335" s="7" t="str">
        <f t="shared" si="11"/>
        <v/>
      </c>
    </row>
    <row r="336" spans="3:3" x14ac:dyDescent="0.2">
      <c r="C336" s="7" t="str">
        <f t="shared" si="11"/>
        <v/>
      </c>
    </row>
    <row r="337" spans="3:3" x14ac:dyDescent="0.2">
      <c r="C337" s="7" t="str">
        <f t="shared" si="11"/>
        <v/>
      </c>
    </row>
    <row r="338" spans="3:3" x14ac:dyDescent="0.2">
      <c r="C338" s="7" t="str">
        <f t="shared" si="11"/>
        <v/>
      </c>
    </row>
    <row r="339" spans="3:3" x14ac:dyDescent="0.2">
      <c r="C339" s="7" t="str">
        <f t="shared" si="11"/>
        <v/>
      </c>
    </row>
    <row r="340" spans="3:3" x14ac:dyDescent="0.2">
      <c r="C340" s="7" t="str">
        <f t="shared" si="11"/>
        <v/>
      </c>
    </row>
    <row r="341" spans="3:3" x14ac:dyDescent="0.2">
      <c r="C341" s="7" t="str">
        <f t="shared" si="11"/>
        <v/>
      </c>
    </row>
    <row r="342" spans="3:3" x14ac:dyDescent="0.2">
      <c r="C342" s="7" t="str">
        <f t="shared" si="11"/>
        <v/>
      </c>
    </row>
    <row r="343" spans="3:3" x14ac:dyDescent="0.2">
      <c r="C343" s="7" t="str">
        <f t="shared" si="11"/>
        <v/>
      </c>
    </row>
    <row r="344" spans="3:3" x14ac:dyDescent="0.2">
      <c r="C344" s="7" t="str">
        <f t="shared" si="11"/>
        <v/>
      </c>
    </row>
    <row r="345" spans="3:3" x14ac:dyDescent="0.2">
      <c r="C345" s="7" t="str">
        <f t="shared" si="11"/>
        <v/>
      </c>
    </row>
    <row r="346" spans="3:3" x14ac:dyDescent="0.2">
      <c r="C346" s="7" t="str">
        <f t="shared" si="11"/>
        <v/>
      </c>
    </row>
    <row r="347" spans="3:3" x14ac:dyDescent="0.2">
      <c r="C347" s="7" t="str">
        <f t="shared" si="11"/>
        <v/>
      </c>
    </row>
    <row r="348" spans="3:3" x14ac:dyDescent="0.2">
      <c r="C348" s="7" t="str">
        <f t="shared" si="11"/>
        <v/>
      </c>
    </row>
    <row r="349" spans="3:3" x14ac:dyDescent="0.2">
      <c r="C349" s="7" t="str">
        <f t="shared" si="11"/>
        <v/>
      </c>
    </row>
    <row r="350" spans="3:3" x14ac:dyDescent="0.2">
      <c r="C350" s="7" t="str">
        <f t="shared" si="11"/>
        <v/>
      </c>
    </row>
    <row r="351" spans="3:3" x14ac:dyDescent="0.2">
      <c r="C351" s="7" t="str">
        <f t="shared" si="11"/>
        <v/>
      </c>
    </row>
    <row r="352" spans="3:3" x14ac:dyDescent="0.2">
      <c r="C352" s="7" t="str">
        <f t="shared" si="11"/>
        <v/>
      </c>
    </row>
    <row r="353" spans="3:3" x14ac:dyDescent="0.2">
      <c r="C353" s="7" t="str">
        <f t="shared" si="11"/>
        <v/>
      </c>
    </row>
    <row r="354" spans="3:3" x14ac:dyDescent="0.2">
      <c r="C354" s="7" t="str">
        <f t="shared" si="11"/>
        <v/>
      </c>
    </row>
    <row r="355" spans="3:3" x14ac:dyDescent="0.2">
      <c r="C355" s="7" t="str">
        <f t="shared" si="11"/>
        <v/>
      </c>
    </row>
    <row r="356" spans="3:3" x14ac:dyDescent="0.2">
      <c r="C356" s="7" t="str">
        <f t="shared" si="11"/>
        <v/>
      </c>
    </row>
    <row r="357" spans="3:3" x14ac:dyDescent="0.2">
      <c r="C357" s="7" t="str">
        <f t="shared" si="11"/>
        <v/>
      </c>
    </row>
    <row r="358" spans="3:3" x14ac:dyDescent="0.2">
      <c r="C358" s="7" t="str">
        <f t="shared" si="11"/>
        <v/>
      </c>
    </row>
    <row r="359" spans="3:3" x14ac:dyDescent="0.2">
      <c r="C359" s="7" t="str">
        <f t="shared" si="11"/>
        <v/>
      </c>
    </row>
    <row r="360" spans="3:3" x14ac:dyDescent="0.2">
      <c r="C360" s="7" t="str">
        <f t="shared" si="11"/>
        <v/>
      </c>
    </row>
    <row r="361" spans="3:3" x14ac:dyDescent="0.2">
      <c r="C361" s="7" t="str">
        <f t="shared" si="11"/>
        <v/>
      </c>
    </row>
    <row r="362" spans="3:3" x14ac:dyDescent="0.2">
      <c r="C362" s="7" t="str">
        <f t="shared" si="11"/>
        <v/>
      </c>
    </row>
    <row r="363" spans="3:3" x14ac:dyDescent="0.2">
      <c r="C363" s="7" t="str">
        <f t="shared" si="11"/>
        <v/>
      </c>
    </row>
    <row r="364" spans="3:3" x14ac:dyDescent="0.2">
      <c r="C364" s="7" t="str">
        <f t="shared" si="11"/>
        <v/>
      </c>
    </row>
    <row r="365" spans="3:3" x14ac:dyDescent="0.2">
      <c r="C365" s="7" t="str">
        <f t="shared" ref="C365:C428" si="12">IF(D365="",IF(E365="","",""),IF(E365="","",DAYS360(D365,E365)+1))</f>
        <v/>
      </c>
    </row>
    <row r="366" spans="3:3" x14ac:dyDescent="0.2">
      <c r="C366" s="7" t="str">
        <f t="shared" si="12"/>
        <v/>
      </c>
    </row>
    <row r="367" spans="3:3" x14ac:dyDescent="0.2">
      <c r="C367" s="7" t="str">
        <f t="shared" si="12"/>
        <v/>
      </c>
    </row>
    <row r="368" spans="3:3" x14ac:dyDescent="0.2">
      <c r="C368" s="7" t="str">
        <f t="shared" si="12"/>
        <v/>
      </c>
    </row>
    <row r="369" spans="3:3" x14ac:dyDescent="0.2">
      <c r="C369" s="7" t="str">
        <f t="shared" si="12"/>
        <v/>
      </c>
    </row>
    <row r="370" spans="3:3" x14ac:dyDescent="0.2">
      <c r="C370" s="7" t="str">
        <f t="shared" si="12"/>
        <v/>
      </c>
    </row>
    <row r="371" spans="3:3" x14ac:dyDescent="0.2">
      <c r="C371" s="7" t="str">
        <f t="shared" si="12"/>
        <v/>
      </c>
    </row>
    <row r="372" spans="3:3" x14ac:dyDescent="0.2">
      <c r="C372" s="7" t="str">
        <f t="shared" si="12"/>
        <v/>
      </c>
    </row>
    <row r="373" spans="3:3" x14ac:dyDescent="0.2">
      <c r="C373" s="7" t="str">
        <f t="shared" si="12"/>
        <v/>
      </c>
    </row>
    <row r="374" spans="3:3" x14ac:dyDescent="0.2">
      <c r="C374" s="7" t="str">
        <f t="shared" si="12"/>
        <v/>
      </c>
    </row>
    <row r="375" spans="3:3" x14ac:dyDescent="0.2">
      <c r="C375" s="7" t="str">
        <f t="shared" si="12"/>
        <v/>
      </c>
    </row>
    <row r="376" spans="3:3" x14ac:dyDescent="0.2">
      <c r="C376" s="7" t="str">
        <f t="shared" si="12"/>
        <v/>
      </c>
    </row>
    <row r="377" spans="3:3" x14ac:dyDescent="0.2">
      <c r="C377" s="7" t="str">
        <f t="shared" si="12"/>
        <v/>
      </c>
    </row>
    <row r="378" spans="3:3" x14ac:dyDescent="0.2">
      <c r="C378" s="7" t="str">
        <f t="shared" si="12"/>
        <v/>
      </c>
    </row>
    <row r="379" spans="3:3" x14ac:dyDescent="0.2">
      <c r="C379" s="7" t="str">
        <f t="shared" si="12"/>
        <v/>
      </c>
    </row>
    <row r="380" spans="3:3" x14ac:dyDescent="0.2">
      <c r="C380" s="7" t="str">
        <f t="shared" si="12"/>
        <v/>
      </c>
    </row>
    <row r="381" spans="3:3" x14ac:dyDescent="0.2">
      <c r="C381" s="7" t="str">
        <f t="shared" si="12"/>
        <v/>
      </c>
    </row>
    <row r="382" spans="3:3" x14ac:dyDescent="0.2">
      <c r="C382" s="7" t="str">
        <f t="shared" si="12"/>
        <v/>
      </c>
    </row>
    <row r="383" spans="3:3" x14ac:dyDescent="0.2">
      <c r="C383" s="7" t="str">
        <f t="shared" si="12"/>
        <v/>
      </c>
    </row>
    <row r="384" spans="3:3" x14ac:dyDescent="0.2">
      <c r="C384" s="7" t="str">
        <f t="shared" si="12"/>
        <v/>
      </c>
    </row>
    <row r="385" spans="3:3" x14ac:dyDescent="0.2">
      <c r="C385" s="7" t="str">
        <f t="shared" si="12"/>
        <v/>
      </c>
    </row>
    <row r="386" spans="3:3" x14ac:dyDescent="0.2">
      <c r="C386" s="7" t="str">
        <f t="shared" si="12"/>
        <v/>
      </c>
    </row>
    <row r="387" spans="3:3" x14ac:dyDescent="0.2">
      <c r="C387" s="7" t="str">
        <f t="shared" si="12"/>
        <v/>
      </c>
    </row>
    <row r="388" spans="3:3" x14ac:dyDescent="0.2">
      <c r="C388" s="7" t="str">
        <f t="shared" si="12"/>
        <v/>
      </c>
    </row>
    <row r="389" spans="3:3" x14ac:dyDescent="0.2">
      <c r="C389" s="7" t="str">
        <f t="shared" si="12"/>
        <v/>
      </c>
    </row>
    <row r="390" spans="3:3" x14ac:dyDescent="0.2">
      <c r="C390" s="7" t="str">
        <f t="shared" si="12"/>
        <v/>
      </c>
    </row>
    <row r="391" spans="3:3" x14ac:dyDescent="0.2">
      <c r="C391" s="7" t="str">
        <f t="shared" si="12"/>
        <v/>
      </c>
    </row>
    <row r="392" spans="3:3" x14ac:dyDescent="0.2">
      <c r="C392" s="7" t="str">
        <f t="shared" si="12"/>
        <v/>
      </c>
    </row>
    <row r="393" spans="3:3" x14ac:dyDescent="0.2">
      <c r="C393" s="7" t="str">
        <f t="shared" si="12"/>
        <v/>
      </c>
    </row>
    <row r="394" spans="3:3" x14ac:dyDescent="0.2">
      <c r="C394" s="7" t="str">
        <f t="shared" si="12"/>
        <v/>
      </c>
    </row>
    <row r="395" spans="3:3" x14ac:dyDescent="0.2">
      <c r="C395" s="7" t="str">
        <f t="shared" si="12"/>
        <v/>
      </c>
    </row>
    <row r="396" spans="3:3" x14ac:dyDescent="0.2">
      <c r="C396" s="7" t="str">
        <f t="shared" si="12"/>
        <v/>
      </c>
    </row>
    <row r="397" spans="3:3" x14ac:dyDescent="0.2">
      <c r="C397" s="7" t="str">
        <f t="shared" si="12"/>
        <v/>
      </c>
    </row>
    <row r="398" spans="3:3" x14ac:dyDescent="0.2">
      <c r="C398" s="7" t="str">
        <f t="shared" si="12"/>
        <v/>
      </c>
    </row>
    <row r="399" spans="3:3" x14ac:dyDescent="0.2">
      <c r="C399" s="7" t="str">
        <f t="shared" si="12"/>
        <v/>
      </c>
    </row>
    <row r="400" spans="3:3" x14ac:dyDescent="0.2">
      <c r="C400" s="7" t="str">
        <f t="shared" si="12"/>
        <v/>
      </c>
    </row>
    <row r="401" spans="3:3" x14ac:dyDescent="0.2">
      <c r="C401" s="7" t="str">
        <f t="shared" si="12"/>
        <v/>
      </c>
    </row>
    <row r="402" spans="3:3" x14ac:dyDescent="0.2">
      <c r="C402" s="7" t="str">
        <f t="shared" si="12"/>
        <v/>
      </c>
    </row>
    <row r="403" spans="3:3" x14ac:dyDescent="0.2">
      <c r="C403" s="7" t="str">
        <f t="shared" si="12"/>
        <v/>
      </c>
    </row>
    <row r="404" spans="3:3" x14ac:dyDescent="0.2">
      <c r="C404" s="7" t="str">
        <f t="shared" si="12"/>
        <v/>
      </c>
    </row>
    <row r="405" spans="3:3" x14ac:dyDescent="0.2">
      <c r="C405" s="7" t="str">
        <f t="shared" si="12"/>
        <v/>
      </c>
    </row>
    <row r="406" spans="3:3" x14ac:dyDescent="0.2">
      <c r="C406" s="7" t="str">
        <f t="shared" si="12"/>
        <v/>
      </c>
    </row>
    <row r="407" spans="3:3" x14ac:dyDescent="0.2">
      <c r="C407" s="7" t="str">
        <f t="shared" si="12"/>
        <v/>
      </c>
    </row>
    <row r="408" spans="3:3" x14ac:dyDescent="0.2">
      <c r="C408" s="7" t="str">
        <f t="shared" si="12"/>
        <v/>
      </c>
    </row>
    <row r="409" spans="3:3" x14ac:dyDescent="0.2">
      <c r="C409" s="7" t="str">
        <f t="shared" si="12"/>
        <v/>
      </c>
    </row>
    <row r="410" spans="3:3" x14ac:dyDescent="0.2">
      <c r="C410" s="7" t="str">
        <f t="shared" si="12"/>
        <v/>
      </c>
    </row>
    <row r="411" spans="3:3" x14ac:dyDescent="0.2">
      <c r="C411" s="7" t="str">
        <f t="shared" si="12"/>
        <v/>
      </c>
    </row>
    <row r="412" spans="3:3" x14ac:dyDescent="0.2">
      <c r="C412" s="7" t="str">
        <f t="shared" si="12"/>
        <v/>
      </c>
    </row>
    <row r="413" spans="3:3" x14ac:dyDescent="0.2">
      <c r="C413" s="7" t="str">
        <f t="shared" si="12"/>
        <v/>
      </c>
    </row>
    <row r="414" spans="3:3" x14ac:dyDescent="0.2">
      <c r="C414" s="7" t="str">
        <f t="shared" si="12"/>
        <v/>
      </c>
    </row>
    <row r="415" spans="3:3" x14ac:dyDescent="0.2">
      <c r="C415" s="7" t="str">
        <f t="shared" si="12"/>
        <v/>
      </c>
    </row>
    <row r="416" spans="3:3" x14ac:dyDescent="0.2">
      <c r="C416" s="7" t="str">
        <f t="shared" si="12"/>
        <v/>
      </c>
    </row>
    <row r="417" spans="3:3" x14ac:dyDescent="0.2">
      <c r="C417" s="7" t="str">
        <f t="shared" si="12"/>
        <v/>
      </c>
    </row>
    <row r="418" spans="3:3" x14ac:dyDescent="0.2">
      <c r="C418" s="7" t="str">
        <f t="shared" si="12"/>
        <v/>
      </c>
    </row>
    <row r="419" spans="3:3" x14ac:dyDescent="0.2">
      <c r="C419" s="7" t="str">
        <f t="shared" si="12"/>
        <v/>
      </c>
    </row>
    <row r="420" spans="3:3" x14ac:dyDescent="0.2">
      <c r="C420" s="7" t="str">
        <f t="shared" si="12"/>
        <v/>
      </c>
    </row>
    <row r="421" spans="3:3" x14ac:dyDescent="0.2">
      <c r="C421" s="7" t="str">
        <f t="shared" si="12"/>
        <v/>
      </c>
    </row>
    <row r="422" spans="3:3" x14ac:dyDescent="0.2">
      <c r="C422" s="7" t="str">
        <f t="shared" si="12"/>
        <v/>
      </c>
    </row>
    <row r="423" spans="3:3" x14ac:dyDescent="0.2">
      <c r="C423" s="7" t="str">
        <f t="shared" si="12"/>
        <v/>
      </c>
    </row>
    <row r="424" spans="3:3" x14ac:dyDescent="0.2">
      <c r="C424" s="7" t="str">
        <f t="shared" si="12"/>
        <v/>
      </c>
    </row>
    <row r="425" spans="3:3" x14ac:dyDescent="0.2">
      <c r="C425" s="7" t="str">
        <f t="shared" si="12"/>
        <v/>
      </c>
    </row>
    <row r="426" spans="3:3" x14ac:dyDescent="0.2">
      <c r="C426" s="7" t="str">
        <f t="shared" si="12"/>
        <v/>
      </c>
    </row>
    <row r="427" spans="3:3" x14ac:dyDescent="0.2">
      <c r="C427" s="7" t="str">
        <f t="shared" si="12"/>
        <v/>
      </c>
    </row>
    <row r="428" spans="3:3" x14ac:dyDescent="0.2">
      <c r="C428" s="7" t="str">
        <f t="shared" si="12"/>
        <v/>
      </c>
    </row>
    <row r="429" spans="3:3" x14ac:dyDescent="0.2">
      <c r="C429" s="7" t="str">
        <f t="shared" ref="C429:C492" si="13">IF(D429="",IF(E429="","",""),IF(E429="","",DAYS360(D429,E429)+1))</f>
        <v/>
      </c>
    </row>
    <row r="430" spans="3:3" x14ac:dyDescent="0.2">
      <c r="C430" s="7" t="str">
        <f t="shared" si="13"/>
        <v/>
      </c>
    </row>
    <row r="431" spans="3:3" x14ac:dyDescent="0.2">
      <c r="C431" s="7" t="str">
        <f t="shared" si="13"/>
        <v/>
      </c>
    </row>
    <row r="432" spans="3:3" x14ac:dyDescent="0.2">
      <c r="C432" s="7" t="str">
        <f t="shared" si="13"/>
        <v/>
      </c>
    </row>
    <row r="433" spans="3:3" x14ac:dyDescent="0.2">
      <c r="C433" s="7" t="str">
        <f t="shared" si="13"/>
        <v/>
      </c>
    </row>
    <row r="434" spans="3:3" x14ac:dyDescent="0.2">
      <c r="C434" s="7" t="str">
        <f t="shared" si="13"/>
        <v/>
      </c>
    </row>
    <row r="435" spans="3:3" x14ac:dyDescent="0.2">
      <c r="C435" s="7" t="str">
        <f t="shared" si="13"/>
        <v/>
      </c>
    </row>
    <row r="436" spans="3:3" x14ac:dyDescent="0.2">
      <c r="C436" s="7" t="str">
        <f t="shared" si="13"/>
        <v/>
      </c>
    </row>
    <row r="437" spans="3:3" x14ac:dyDescent="0.2">
      <c r="C437" s="7" t="str">
        <f t="shared" si="13"/>
        <v/>
      </c>
    </row>
    <row r="438" spans="3:3" x14ac:dyDescent="0.2">
      <c r="C438" s="7" t="str">
        <f t="shared" si="13"/>
        <v/>
      </c>
    </row>
    <row r="439" spans="3:3" x14ac:dyDescent="0.2">
      <c r="C439" s="7" t="str">
        <f t="shared" si="13"/>
        <v/>
      </c>
    </row>
    <row r="440" spans="3:3" x14ac:dyDescent="0.2">
      <c r="C440" s="7" t="str">
        <f t="shared" si="13"/>
        <v/>
      </c>
    </row>
    <row r="441" spans="3:3" x14ac:dyDescent="0.2">
      <c r="C441" s="7" t="str">
        <f t="shared" si="13"/>
        <v/>
      </c>
    </row>
    <row r="442" spans="3:3" x14ac:dyDescent="0.2">
      <c r="C442" s="7" t="str">
        <f t="shared" si="13"/>
        <v/>
      </c>
    </row>
    <row r="443" spans="3:3" x14ac:dyDescent="0.2">
      <c r="C443" s="7" t="str">
        <f t="shared" si="13"/>
        <v/>
      </c>
    </row>
    <row r="444" spans="3:3" x14ac:dyDescent="0.2">
      <c r="C444" s="7" t="str">
        <f t="shared" si="13"/>
        <v/>
      </c>
    </row>
    <row r="445" spans="3:3" x14ac:dyDescent="0.2">
      <c r="C445" s="7" t="str">
        <f t="shared" si="13"/>
        <v/>
      </c>
    </row>
    <row r="446" spans="3:3" x14ac:dyDescent="0.2">
      <c r="C446" s="7" t="str">
        <f t="shared" si="13"/>
        <v/>
      </c>
    </row>
    <row r="447" spans="3:3" x14ac:dyDescent="0.2">
      <c r="C447" s="7" t="str">
        <f t="shared" si="13"/>
        <v/>
      </c>
    </row>
    <row r="448" spans="3:3" x14ac:dyDescent="0.2">
      <c r="C448" s="7" t="str">
        <f t="shared" si="13"/>
        <v/>
      </c>
    </row>
    <row r="449" spans="3:3" x14ac:dyDescent="0.2">
      <c r="C449" s="7" t="str">
        <f t="shared" si="13"/>
        <v/>
      </c>
    </row>
    <row r="450" spans="3:3" x14ac:dyDescent="0.2">
      <c r="C450" s="7" t="str">
        <f t="shared" si="13"/>
        <v/>
      </c>
    </row>
    <row r="451" spans="3:3" x14ac:dyDescent="0.2">
      <c r="C451" s="7" t="str">
        <f t="shared" si="13"/>
        <v/>
      </c>
    </row>
    <row r="452" spans="3:3" x14ac:dyDescent="0.2">
      <c r="C452" s="7" t="str">
        <f t="shared" si="13"/>
        <v/>
      </c>
    </row>
    <row r="453" spans="3:3" x14ac:dyDescent="0.2">
      <c r="C453" s="7" t="str">
        <f t="shared" si="13"/>
        <v/>
      </c>
    </row>
    <row r="454" spans="3:3" x14ac:dyDescent="0.2">
      <c r="C454" s="7" t="str">
        <f t="shared" si="13"/>
        <v/>
      </c>
    </row>
    <row r="455" spans="3:3" x14ac:dyDescent="0.2">
      <c r="C455" s="7" t="str">
        <f t="shared" si="13"/>
        <v/>
      </c>
    </row>
    <row r="456" spans="3:3" x14ac:dyDescent="0.2">
      <c r="C456" s="7" t="str">
        <f t="shared" si="13"/>
        <v/>
      </c>
    </row>
    <row r="457" spans="3:3" x14ac:dyDescent="0.2">
      <c r="C457" s="7" t="str">
        <f t="shared" si="13"/>
        <v/>
      </c>
    </row>
    <row r="458" spans="3:3" x14ac:dyDescent="0.2">
      <c r="C458" s="7" t="str">
        <f t="shared" si="13"/>
        <v/>
      </c>
    </row>
    <row r="459" spans="3:3" x14ac:dyDescent="0.2">
      <c r="C459" s="7" t="str">
        <f t="shared" si="13"/>
        <v/>
      </c>
    </row>
    <row r="460" spans="3:3" x14ac:dyDescent="0.2">
      <c r="C460" s="7" t="str">
        <f t="shared" si="13"/>
        <v/>
      </c>
    </row>
    <row r="461" spans="3:3" x14ac:dyDescent="0.2">
      <c r="C461" s="7" t="str">
        <f t="shared" si="13"/>
        <v/>
      </c>
    </row>
    <row r="462" spans="3:3" x14ac:dyDescent="0.2">
      <c r="C462" s="7" t="str">
        <f t="shared" si="13"/>
        <v/>
      </c>
    </row>
    <row r="463" spans="3:3" x14ac:dyDescent="0.2">
      <c r="C463" s="7" t="str">
        <f t="shared" si="13"/>
        <v/>
      </c>
    </row>
    <row r="464" spans="3:3" x14ac:dyDescent="0.2">
      <c r="C464" s="7" t="str">
        <f t="shared" si="13"/>
        <v/>
      </c>
    </row>
    <row r="465" spans="3:3" x14ac:dyDescent="0.2">
      <c r="C465" s="7" t="str">
        <f t="shared" si="13"/>
        <v/>
      </c>
    </row>
    <row r="466" spans="3:3" x14ac:dyDescent="0.2">
      <c r="C466" s="7" t="str">
        <f t="shared" si="13"/>
        <v/>
      </c>
    </row>
    <row r="467" spans="3:3" x14ac:dyDescent="0.2">
      <c r="C467" s="7" t="str">
        <f t="shared" si="13"/>
        <v/>
      </c>
    </row>
    <row r="468" spans="3:3" x14ac:dyDescent="0.2">
      <c r="C468" s="7" t="str">
        <f t="shared" si="13"/>
        <v/>
      </c>
    </row>
    <row r="469" spans="3:3" x14ac:dyDescent="0.2">
      <c r="C469" s="7" t="str">
        <f t="shared" si="13"/>
        <v/>
      </c>
    </row>
    <row r="470" spans="3:3" x14ac:dyDescent="0.2">
      <c r="C470" s="7" t="str">
        <f t="shared" si="13"/>
        <v/>
      </c>
    </row>
    <row r="471" spans="3:3" x14ac:dyDescent="0.2">
      <c r="C471" s="7" t="str">
        <f t="shared" si="13"/>
        <v/>
      </c>
    </row>
    <row r="472" spans="3:3" x14ac:dyDescent="0.2">
      <c r="C472" s="7" t="str">
        <f t="shared" si="13"/>
        <v/>
      </c>
    </row>
    <row r="473" spans="3:3" x14ac:dyDescent="0.2">
      <c r="C473" s="7" t="str">
        <f t="shared" si="13"/>
        <v/>
      </c>
    </row>
    <row r="474" spans="3:3" x14ac:dyDescent="0.2">
      <c r="C474" s="7" t="str">
        <f t="shared" si="13"/>
        <v/>
      </c>
    </row>
    <row r="475" spans="3:3" x14ac:dyDescent="0.2">
      <c r="C475" s="7" t="str">
        <f t="shared" si="13"/>
        <v/>
      </c>
    </row>
    <row r="476" spans="3:3" x14ac:dyDescent="0.2">
      <c r="C476" s="7" t="str">
        <f t="shared" si="13"/>
        <v/>
      </c>
    </row>
    <row r="477" spans="3:3" x14ac:dyDescent="0.2">
      <c r="C477" s="7" t="str">
        <f t="shared" si="13"/>
        <v/>
      </c>
    </row>
    <row r="478" spans="3:3" x14ac:dyDescent="0.2">
      <c r="C478" s="7" t="str">
        <f t="shared" si="13"/>
        <v/>
      </c>
    </row>
    <row r="479" spans="3:3" x14ac:dyDescent="0.2">
      <c r="C479" s="7" t="str">
        <f t="shared" si="13"/>
        <v/>
      </c>
    </row>
    <row r="480" spans="3:3" x14ac:dyDescent="0.2">
      <c r="C480" s="7" t="str">
        <f t="shared" si="13"/>
        <v/>
      </c>
    </row>
    <row r="481" spans="3:3" x14ac:dyDescent="0.2">
      <c r="C481" s="7" t="str">
        <f t="shared" si="13"/>
        <v/>
      </c>
    </row>
    <row r="482" spans="3:3" x14ac:dyDescent="0.2">
      <c r="C482" s="7" t="str">
        <f t="shared" si="13"/>
        <v/>
      </c>
    </row>
    <row r="483" spans="3:3" x14ac:dyDescent="0.2">
      <c r="C483" s="7" t="str">
        <f t="shared" si="13"/>
        <v/>
      </c>
    </row>
    <row r="484" spans="3:3" x14ac:dyDescent="0.2">
      <c r="C484" s="7" t="str">
        <f t="shared" si="13"/>
        <v/>
      </c>
    </row>
    <row r="485" spans="3:3" x14ac:dyDescent="0.2">
      <c r="C485" s="7" t="str">
        <f t="shared" si="13"/>
        <v/>
      </c>
    </row>
    <row r="486" spans="3:3" x14ac:dyDescent="0.2">
      <c r="C486" s="7" t="str">
        <f t="shared" si="13"/>
        <v/>
      </c>
    </row>
    <row r="487" spans="3:3" x14ac:dyDescent="0.2">
      <c r="C487" s="7" t="str">
        <f t="shared" si="13"/>
        <v/>
      </c>
    </row>
    <row r="488" spans="3:3" x14ac:dyDescent="0.2">
      <c r="C488" s="7" t="str">
        <f t="shared" si="13"/>
        <v/>
      </c>
    </row>
    <row r="489" spans="3:3" x14ac:dyDescent="0.2">
      <c r="C489" s="7" t="str">
        <f t="shared" si="13"/>
        <v/>
      </c>
    </row>
    <row r="490" spans="3:3" x14ac:dyDescent="0.2">
      <c r="C490" s="7" t="str">
        <f t="shared" si="13"/>
        <v/>
      </c>
    </row>
    <row r="491" spans="3:3" x14ac:dyDescent="0.2">
      <c r="C491" s="7" t="str">
        <f t="shared" si="13"/>
        <v/>
      </c>
    </row>
    <row r="492" spans="3:3" x14ac:dyDescent="0.2">
      <c r="C492" s="7" t="str">
        <f t="shared" si="13"/>
        <v/>
      </c>
    </row>
    <row r="493" spans="3:3" x14ac:dyDescent="0.2">
      <c r="C493" s="7" t="str">
        <f t="shared" ref="C493:C543" si="14">IF(D493="",IF(E493="","",""),IF(E493="","",DAYS360(D493,E493)+1))</f>
        <v/>
      </c>
    </row>
    <row r="494" spans="3:3" x14ac:dyDescent="0.2">
      <c r="C494" s="7" t="str">
        <f t="shared" si="14"/>
        <v/>
      </c>
    </row>
    <row r="495" spans="3:3" x14ac:dyDescent="0.2">
      <c r="C495" s="7" t="str">
        <f t="shared" si="14"/>
        <v/>
      </c>
    </row>
    <row r="496" spans="3:3" x14ac:dyDescent="0.2">
      <c r="C496" s="7" t="str">
        <f t="shared" si="14"/>
        <v/>
      </c>
    </row>
    <row r="497" spans="3:3" x14ac:dyDescent="0.2">
      <c r="C497" s="7" t="str">
        <f t="shared" si="14"/>
        <v/>
      </c>
    </row>
    <row r="498" spans="3:3" x14ac:dyDescent="0.2">
      <c r="C498" s="7" t="str">
        <f t="shared" si="14"/>
        <v/>
      </c>
    </row>
    <row r="499" spans="3:3" x14ac:dyDescent="0.2">
      <c r="C499" s="7" t="str">
        <f t="shared" si="14"/>
        <v/>
      </c>
    </row>
    <row r="500" spans="3:3" x14ac:dyDescent="0.2">
      <c r="C500" s="7" t="str">
        <f t="shared" si="14"/>
        <v/>
      </c>
    </row>
    <row r="501" spans="3:3" x14ac:dyDescent="0.2">
      <c r="C501" s="7" t="str">
        <f t="shared" si="14"/>
        <v/>
      </c>
    </row>
    <row r="502" spans="3:3" x14ac:dyDescent="0.2">
      <c r="C502" s="7" t="str">
        <f t="shared" si="14"/>
        <v/>
      </c>
    </row>
    <row r="503" spans="3:3" x14ac:dyDescent="0.2">
      <c r="C503" s="7" t="str">
        <f t="shared" si="14"/>
        <v/>
      </c>
    </row>
    <row r="504" spans="3:3" x14ac:dyDescent="0.2">
      <c r="C504" s="7" t="str">
        <f t="shared" si="14"/>
        <v/>
      </c>
    </row>
    <row r="505" spans="3:3" x14ac:dyDescent="0.2">
      <c r="C505" s="7" t="str">
        <f t="shared" si="14"/>
        <v/>
      </c>
    </row>
    <row r="506" spans="3:3" x14ac:dyDescent="0.2">
      <c r="C506" s="7" t="str">
        <f t="shared" si="14"/>
        <v/>
      </c>
    </row>
    <row r="507" spans="3:3" x14ac:dyDescent="0.2">
      <c r="C507" s="7" t="str">
        <f t="shared" si="14"/>
        <v/>
      </c>
    </row>
    <row r="508" spans="3:3" x14ac:dyDescent="0.2">
      <c r="C508" s="7" t="str">
        <f t="shared" si="14"/>
        <v/>
      </c>
    </row>
    <row r="509" spans="3:3" x14ac:dyDescent="0.2">
      <c r="C509" s="7" t="str">
        <f t="shared" si="14"/>
        <v/>
      </c>
    </row>
    <row r="510" spans="3:3" x14ac:dyDescent="0.2">
      <c r="C510" s="7" t="str">
        <f t="shared" si="14"/>
        <v/>
      </c>
    </row>
    <row r="511" spans="3:3" x14ac:dyDescent="0.2">
      <c r="C511" s="7" t="str">
        <f t="shared" si="14"/>
        <v/>
      </c>
    </row>
    <row r="512" spans="3:3" x14ac:dyDescent="0.2">
      <c r="C512" s="7" t="str">
        <f t="shared" si="14"/>
        <v/>
      </c>
    </row>
    <row r="513" spans="3:3" x14ac:dyDescent="0.2">
      <c r="C513" s="7" t="str">
        <f t="shared" si="14"/>
        <v/>
      </c>
    </row>
    <row r="514" spans="3:3" x14ac:dyDescent="0.2">
      <c r="C514" s="7" t="str">
        <f t="shared" si="14"/>
        <v/>
      </c>
    </row>
    <row r="515" spans="3:3" x14ac:dyDescent="0.2">
      <c r="C515" s="7" t="str">
        <f t="shared" si="14"/>
        <v/>
      </c>
    </row>
    <row r="516" spans="3:3" x14ac:dyDescent="0.2">
      <c r="C516" s="7" t="str">
        <f t="shared" si="14"/>
        <v/>
      </c>
    </row>
    <row r="517" spans="3:3" x14ac:dyDescent="0.2">
      <c r="C517" s="7" t="str">
        <f t="shared" si="14"/>
        <v/>
      </c>
    </row>
    <row r="518" spans="3:3" x14ac:dyDescent="0.2">
      <c r="C518" s="7" t="str">
        <f t="shared" si="14"/>
        <v/>
      </c>
    </row>
    <row r="519" spans="3:3" x14ac:dyDescent="0.2">
      <c r="C519" s="7" t="str">
        <f t="shared" si="14"/>
        <v/>
      </c>
    </row>
    <row r="520" spans="3:3" x14ac:dyDescent="0.2">
      <c r="C520" s="7" t="str">
        <f t="shared" si="14"/>
        <v/>
      </c>
    </row>
    <row r="521" spans="3:3" x14ac:dyDescent="0.2">
      <c r="C521" s="7" t="str">
        <f t="shared" si="14"/>
        <v/>
      </c>
    </row>
    <row r="522" spans="3:3" x14ac:dyDescent="0.2">
      <c r="C522" s="7" t="str">
        <f t="shared" si="14"/>
        <v/>
      </c>
    </row>
    <row r="523" spans="3:3" x14ac:dyDescent="0.2">
      <c r="C523" s="7" t="str">
        <f t="shared" si="14"/>
        <v/>
      </c>
    </row>
    <row r="524" spans="3:3" x14ac:dyDescent="0.2">
      <c r="C524" s="7" t="str">
        <f t="shared" si="14"/>
        <v/>
      </c>
    </row>
    <row r="525" spans="3:3" x14ac:dyDescent="0.2">
      <c r="C525" s="7" t="str">
        <f t="shared" si="14"/>
        <v/>
      </c>
    </row>
    <row r="526" spans="3:3" x14ac:dyDescent="0.2">
      <c r="C526" s="7" t="str">
        <f t="shared" si="14"/>
        <v/>
      </c>
    </row>
    <row r="527" spans="3:3" x14ac:dyDescent="0.2">
      <c r="C527" s="7" t="str">
        <f t="shared" si="14"/>
        <v/>
      </c>
    </row>
    <row r="528" spans="3:3" x14ac:dyDescent="0.2">
      <c r="C528" s="7" t="str">
        <f t="shared" si="14"/>
        <v/>
      </c>
    </row>
    <row r="529" spans="3:3" x14ac:dyDescent="0.2">
      <c r="C529" s="7" t="str">
        <f t="shared" si="14"/>
        <v/>
      </c>
    </row>
    <row r="530" spans="3:3" x14ac:dyDescent="0.2">
      <c r="C530" s="7" t="str">
        <f t="shared" si="14"/>
        <v/>
      </c>
    </row>
    <row r="531" spans="3:3" x14ac:dyDescent="0.2">
      <c r="C531" s="7" t="str">
        <f t="shared" si="14"/>
        <v/>
      </c>
    </row>
    <row r="532" spans="3:3" x14ac:dyDescent="0.2">
      <c r="C532" s="7" t="str">
        <f t="shared" si="14"/>
        <v/>
      </c>
    </row>
    <row r="533" spans="3:3" x14ac:dyDescent="0.2">
      <c r="C533" s="7" t="str">
        <f t="shared" si="14"/>
        <v/>
      </c>
    </row>
    <row r="534" spans="3:3" x14ac:dyDescent="0.2">
      <c r="C534" s="7" t="str">
        <f t="shared" si="14"/>
        <v/>
      </c>
    </row>
    <row r="535" spans="3:3" x14ac:dyDescent="0.2">
      <c r="C535" s="7" t="str">
        <f t="shared" si="14"/>
        <v/>
      </c>
    </row>
    <row r="536" spans="3:3" x14ac:dyDescent="0.2">
      <c r="C536" s="7" t="str">
        <f t="shared" si="14"/>
        <v/>
      </c>
    </row>
    <row r="537" spans="3:3" x14ac:dyDescent="0.2">
      <c r="C537" s="7" t="str">
        <f t="shared" si="14"/>
        <v/>
      </c>
    </row>
    <row r="538" spans="3:3" x14ac:dyDescent="0.2">
      <c r="C538" s="7" t="str">
        <f t="shared" si="14"/>
        <v/>
      </c>
    </row>
    <row r="539" spans="3:3" x14ac:dyDescent="0.2">
      <c r="C539" s="7" t="str">
        <f t="shared" si="14"/>
        <v/>
      </c>
    </row>
    <row r="540" spans="3:3" x14ac:dyDescent="0.2">
      <c r="C540" s="7" t="str">
        <f t="shared" si="14"/>
        <v/>
      </c>
    </row>
    <row r="541" spans="3:3" x14ac:dyDescent="0.2">
      <c r="C541" s="7" t="str">
        <f t="shared" si="14"/>
        <v/>
      </c>
    </row>
    <row r="542" spans="3:3" x14ac:dyDescent="0.2">
      <c r="C542" s="7" t="str">
        <f t="shared" si="14"/>
        <v/>
      </c>
    </row>
    <row r="543" spans="3:3" x14ac:dyDescent="0.2">
      <c r="C543" s="7" t="str">
        <f t="shared" si="14"/>
        <v/>
      </c>
    </row>
  </sheetData>
  <mergeCells count="31">
    <mergeCell ref="R24:AC24"/>
    <mergeCell ref="R3:AC3"/>
    <mergeCell ref="D3:Q3"/>
    <mergeCell ref="AD3:AT3"/>
    <mergeCell ref="AD24:AU24"/>
    <mergeCell ref="A2:L2"/>
    <mergeCell ref="M2:N2"/>
    <mergeCell ref="O2:P2"/>
    <mergeCell ref="A23:L23"/>
    <mergeCell ref="D24:Q24"/>
    <mergeCell ref="I61:K61"/>
    <mergeCell ref="I56:K56"/>
    <mergeCell ref="B44:H44"/>
    <mergeCell ref="A53:K53"/>
    <mergeCell ref="I57:K57"/>
    <mergeCell ref="M89:O89"/>
    <mergeCell ref="M23:N23"/>
    <mergeCell ref="O23:P23"/>
    <mergeCell ref="F1:H1"/>
    <mergeCell ref="A1:B1"/>
    <mergeCell ref="C1:D1"/>
    <mergeCell ref="I54:K54"/>
    <mergeCell ref="I55:K55"/>
    <mergeCell ref="A89:L89"/>
    <mergeCell ref="I59:K59"/>
    <mergeCell ref="I60:K60"/>
    <mergeCell ref="I67:K67"/>
    <mergeCell ref="B71:N71"/>
    <mergeCell ref="I64:K64"/>
    <mergeCell ref="I68:K68"/>
    <mergeCell ref="I58:K58"/>
  </mergeCells>
  <phoneticPr fontId="10" type="noConversion"/>
  <conditionalFormatting sqref="C45:E52 A5:J5 J10 K5:AO20 D6:H20 I14:J20 D22:AO22 AR5:AT20 AR26:AU41 AP5:AQ5 D92:BY92 AP26:AQ26 AP93:AV104">
    <cfRule type="cellIs" dxfId="857" priority="3221" stopIfTrue="1" operator="equal">
      <formula>"K"</formula>
    </cfRule>
    <cfRule type="cellIs" dxfId="856" priority="3222" stopIfTrue="1" operator="equal">
      <formula>"A"</formula>
    </cfRule>
    <cfRule type="cellIs" dxfId="855" priority="3223" stopIfTrue="1" operator="equal">
      <formula>"P"</formula>
    </cfRule>
  </conditionalFormatting>
  <conditionalFormatting sqref="C42:E43 F46:H51 B46:B51">
    <cfRule type="cellIs" dxfId="854" priority="3293" stopIfTrue="1" operator="equal">
      <formula>"K"</formula>
    </cfRule>
    <cfRule type="cellIs" dxfId="853" priority="3294" stopIfTrue="1" operator="equal">
      <formula>"A"</formula>
    </cfRule>
    <cfRule type="cellIs" dxfId="852" priority="3295" stopIfTrue="1" operator="equal">
      <formula>"P"</formula>
    </cfRule>
  </conditionalFormatting>
  <conditionalFormatting sqref="F46:F51">
    <cfRule type="cellIs" dxfId="851" priority="3290" stopIfTrue="1" operator="equal">
      <formula>"K"</formula>
    </cfRule>
    <cfRule type="cellIs" dxfId="850" priority="3291" stopIfTrue="1" operator="equal">
      <formula>"A"</formula>
    </cfRule>
    <cfRule type="cellIs" dxfId="849" priority="3292" stopIfTrue="1" operator="equal">
      <formula>"P"</formula>
    </cfRule>
  </conditionalFormatting>
  <conditionalFormatting sqref="H46:H51">
    <cfRule type="cellIs" dxfId="848" priority="3287" stopIfTrue="1" operator="equal">
      <formula>"K"</formula>
    </cfRule>
    <cfRule type="cellIs" dxfId="847" priority="3288" stopIfTrue="1" operator="equal">
      <formula>"A"</formula>
    </cfRule>
    <cfRule type="cellIs" dxfId="846" priority="3289" stopIfTrue="1" operator="equal">
      <formula>"P"</formula>
    </cfRule>
  </conditionalFormatting>
  <conditionalFormatting sqref="A92:C92">
    <cfRule type="cellIs" dxfId="845" priority="2007" stopIfTrue="1" operator="equal">
      <formula>"K"</formula>
    </cfRule>
    <cfRule type="cellIs" dxfId="844" priority="2008" stopIfTrue="1" operator="equal">
      <formula>"A"</formula>
    </cfRule>
    <cfRule type="cellIs" dxfId="843" priority="2009" stopIfTrue="1" operator="equal">
      <formula>"P"</formula>
    </cfRule>
  </conditionalFormatting>
  <conditionalFormatting sqref="L105">
    <cfRule type="cellIs" dxfId="842" priority="1463" stopIfTrue="1" operator="equal">
      <formula>"K"</formula>
    </cfRule>
    <cfRule type="cellIs" dxfId="841" priority="1464" stopIfTrue="1" operator="equal">
      <formula>"A"</formula>
    </cfRule>
    <cfRule type="cellIs" dxfId="840" priority="1465" stopIfTrue="1" operator="equal">
      <formula>"P"</formula>
    </cfRule>
  </conditionalFormatting>
  <conditionalFormatting sqref="D105:F105">
    <cfRule type="cellIs" dxfId="839" priority="1418" stopIfTrue="1" operator="equal">
      <formula>"K"</formula>
    </cfRule>
    <cfRule type="cellIs" dxfId="838" priority="1419" stopIfTrue="1" operator="equal">
      <formula>"A"</formula>
    </cfRule>
    <cfRule type="cellIs" dxfId="837" priority="1420" stopIfTrue="1" operator="equal">
      <formula>"P"</formula>
    </cfRule>
  </conditionalFormatting>
  <conditionalFormatting sqref="I105:J105">
    <cfRule type="cellIs" dxfId="836" priority="1424" stopIfTrue="1" operator="equal">
      <formula>"K"</formula>
    </cfRule>
    <cfRule type="cellIs" dxfId="835" priority="1425" stopIfTrue="1" operator="equal">
      <formula>"A"</formula>
    </cfRule>
    <cfRule type="cellIs" dxfId="834" priority="1426" stopIfTrue="1" operator="equal">
      <formula>"P"</formula>
    </cfRule>
  </conditionalFormatting>
  <conditionalFormatting sqref="I105:J105">
    <cfRule type="cellIs" dxfId="833" priority="1421" stopIfTrue="1" operator="equal">
      <formula>"K"</formula>
    </cfRule>
    <cfRule type="cellIs" dxfId="832" priority="1422" stopIfTrue="1" operator="equal">
      <formula>"A"</formula>
    </cfRule>
    <cfRule type="cellIs" dxfId="831" priority="1423" stopIfTrue="1" operator="equal">
      <formula>"P"</formula>
    </cfRule>
  </conditionalFormatting>
  <conditionalFormatting sqref="D105:F105">
    <cfRule type="cellIs" dxfId="830" priority="1415" stopIfTrue="1" operator="equal">
      <formula>"K"</formula>
    </cfRule>
    <cfRule type="cellIs" dxfId="829" priority="1416" stopIfTrue="1" operator="equal">
      <formula>"A"</formula>
    </cfRule>
    <cfRule type="cellIs" dxfId="828" priority="1417" stopIfTrue="1" operator="equal">
      <formula>"P"</formula>
    </cfRule>
  </conditionalFormatting>
  <conditionalFormatting sqref="H105">
    <cfRule type="cellIs" dxfId="827" priority="1412" stopIfTrue="1" operator="equal">
      <formula>"K"</formula>
    </cfRule>
    <cfRule type="cellIs" dxfId="826" priority="1413" stopIfTrue="1" operator="equal">
      <formula>"A"</formula>
    </cfRule>
    <cfRule type="cellIs" dxfId="825" priority="1414" stopIfTrue="1" operator="equal">
      <formula>"P"</formula>
    </cfRule>
  </conditionalFormatting>
  <conditionalFormatting sqref="H105">
    <cfRule type="cellIs" dxfId="824" priority="1409" stopIfTrue="1" operator="equal">
      <formula>"K"</formula>
    </cfRule>
    <cfRule type="cellIs" dxfId="823" priority="1410" stopIfTrue="1" operator="equal">
      <formula>"A"</formula>
    </cfRule>
    <cfRule type="cellIs" dxfId="822" priority="1411" stopIfTrue="1" operator="equal">
      <formula>"P"</formula>
    </cfRule>
  </conditionalFormatting>
  <conditionalFormatting sqref="H93:H104">
    <cfRule type="cellIs" dxfId="821" priority="1069" stopIfTrue="1" operator="equal">
      <formula>"K"</formula>
    </cfRule>
    <cfRule type="cellIs" dxfId="820" priority="1070" stopIfTrue="1" operator="equal">
      <formula>"A"</formula>
    </cfRule>
    <cfRule type="cellIs" dxfId="819" priority="1071" stopIfTrue="1" operator="equal">
      <formula>"P"</formula>
    </cfRule>
  </conditionalFormatting>
  <conditionalFormatting sqref="H93:H104">
    <cfRule type="cellIs" dxfId="818" priority="1072" stopIfTrue="1" operator="equal">
      <formula>"K"</formula>
    </cfRule>
    <cfRule type="cellIs" dxfId="817" priority="1073" stopIfTrue="1" operator="equal">
      <formula>"A"</formula>
    </cfRule>
    <cfRule type="cellIs" dxfId="816" priority="1074" stopIfTrue="1" operator="equal">
      <formula>"P"</formula>
    </cfRule>
  </conditionalFormatting>
  <conditionalFormatting sqref="O96:O104">
    <cfRule type="cellIs" dxfId="815" priority="1045" stopIfTrue="1" operator="equal">
      <formula>"K"</formula>
    </cfRule>
    <cfRule type="cellIs" dxfId="814" priority="1046" stopIfTrue="1" operator="equal">
      <formula>"A"</formula>
    </cfRule>
    <cfRule type="cellIs" dxfId="813" priority="1047" stopIfTrue="1" operator="equal">
      <formula>"P"</formula>
    </cfRule>
  </conditionalFormatting>
  <conditionalFormatting sqref="K105">
    <cfRule type="cellIs" dxfId="812" priority="1490" stopIfTrue="1" operator="equal">
      <formula>"K"</formula>
    </cfRule>
    <cfRule type="cellIs" dxfId="811" priority="1491" stopIfTrue="1" operator="equal">
      <formula>"A"</formula>
    </cfRule>
    <cfRule type="cellIs" dxfId="810" priority="1492" stopIfTrue="1" operator="equal">
      <formula>"P"</formula>
    </cfRule>
  </conditionalFormatting>
  <conditionalFormatting sqref="K93">
    <cfRule type="cellIs" dxfId="809" priority="1150" stopIfTrue="1" operator="equal">
      <formula>"K"</formula>
    </cfRule>
    <cfRule type="cellIs" dxfId="808" priority="1151" stopIfTrue="1" operator="equal">
      <formula>"A"</formula>
    </cfRule>
    <cfRule type="cellIs" dxfId="807" priority="1152" stopIfTrue="1" operator="equal">
      <formula>"P"</formula>
    </cfRule>
  </conditionalFormatting>
  <conditionalFormatting sqref="K105">
    <cfRule type="cellIs" dxfId="806" priority="1481" stopIfTrue="1" operator="equal">
      <formula>"K"</formula>
    </cfRule>
    <cfRule type="cellIs" dxfId="805" priority="1482" stopIfTrue="1" operator="equal">
      <formula>"A"</formula>
    </cfRule>
    <cfRule type="cellIs" dxfId="804" priority="1483" stopIfTrue="1" operator="equal">
      <formula>"P"</formula>
    </cfRule>
  </conditionalFormatting>
  <conditionalFormatting sqref="L105">
    <cfRule type="cellIs" dxfId="803" priority="1472" stopIfTrue="1" operator="equal">
      <formula>"K"</formula>
    </cfRule>
    <cfRule type="cellIs" dxfId="802" priority="1473" stopIfTrue="1" operator="equal">
      <formula>"A"</formula>
    </cfRule>
    <cfRule type="cellIs" dxfId="801" priority="1474" stopIfTrue="1" operator="equal">
      <formula>"P"</formula>
    </cfRule>
  </conditionalFormatting>
  <conditionalFormatting sqref="K93:K95">
    <cfRule type="cellIs" dxfId="800" priority="1144" stopIfTrue="1" operator="equal">
      <formula>"K"</formula>
    </cfRule>
    <cfRule type="cellIs" dxfId="799" priority="1145" stopIfTrue="1" operator="equal">
      <formula>"A"</formula>
    </cfRule>
    <cfRule type="cellIs" dxfId="798" priority="1146" stopIfTrue="1" operator="equal">
      <formula>"P"</formula>
    </cfRule>
  </conditionalFormatting>
  <conditionalFormatting sqref="K94:K95">
    <cfRule type="cellIs" dxfId="797" priority="1141" stopIfTrue="1" operator="equal">
      <formula>"K"</formula>
    </cfRule>
    <cfRule type="cellIs" dxfId="796" priority="1142" stopIfTrue="1" operator="equal">
      <formula>"A"</formula>
    </cfRule>
    <cfRule type="cellIs" dxfId="795" priority="1143" stopIfTrue="1" operator="equal">
      <formula>"P"</formula>
    </cfRule>
  </conditionalFormatting>
  <conditionalFormatting sqref="L93">
    <cfRule type="cellIs" dxfId="794" priority="1135" stopIfTrue="1" operator="equal">
      <formula>"K"</formula>
    </cfRule>
    <cfRule type="cellIs" dxfId="793" priority="1136" stopIfTrue="1" operator="equal">
      <formula>"A"</formula>
    </cfRule>
    <cfRule type="cellIs" dxfId="792" priority="1137" stopIfTrue="1" operator="equal">
      <formula>"P"</formula>
    </cfRule>
  </conditionalFormatting>
  <conditionalFormatting sqref="L93">
    <cfRule type="cellIs" dxfId="791" priority="1132" stopIfTrue="1" operator="equal">
      <formula>"K"</formula>
    </cfRule>
    <cfRule type="cellIs" dxfId="790" priority="1133" stopIfTrue="1" operator="equal">
      <formula>"A"</formula>
    </cfRule>
    <cfRule type="cellIs" dxfId="789" priority="1134" stopIfTrue="1" operator="equal">
      <formula>"P"</formula>
    </cfRule>
  </conditionalFormatting>
  <conditionalFormatting sqref="F93:G93">
    <cfRule type="cellIs" dxfId="788" priority="1111" stopIfTrue="1" operator="equal">
      <formula>"K"</formula>
    </cfRule>
    <cfRule type="cellIs" dxfId="787" priority="1112" stopIfTrue="1" operator="equal">
      <formula>"A"</formula>
    </cfRule>
    <cfRule type="cellIs" dxfId="786" priority="1113" stopIfTrue="1" operator="equal">
      <formula>"P"</formula>
    </cfRule>
  </conditionalFormatting>
  <conditionalFormatting sqref="K96:L104">
    <cfRule type="cellIs" dxfId="785" priority="1117" stopIfTrue="1" operator="equal">
      <formula>"K"</formula>
    </cfRule>
    <cfRule type="cellIs" dxfId="784" priority="1118" stopIfTrue="1" operator="equal">
      <formula>"A"</formula>
    </cfRule>
    <cfRule type="cellIs" dxfId="783" priority="1119" stopIfTrue="1" operator="equal">
      <formula>"P"</formula>
    </cfRule>
  </conditionalFormatting>
  <conditionalFormatting sqref="F105:G105">
    <cfRule type="cellIs" dxfId="782" priority="1448" stopIfTrue="1" operator="equal">
      <formula>"K"</formula>
    </cfRule>
    <cfRule type="cellIs" dxfId="781" priority="1449" stopIfTrue="1" operator="equal">
      <formula>"A"</formula>
    </cfRule>
    <cfRule type="cellIs" dxfId="780" priority="1450" stopIfTrue="1" operator="equal">
      <formula>"P"</formula>
    </cfRule>
  </conditionalFormatting>
  <conditionalFormatting sqref="F93:G104">
    <cfRule type="cellIs" dxfId="779" priority="1108" stopIfTrue="1" operator="equal">
      <formula>"K"</formula>
    </cfRule>
    <cfRule type="cellIs" dxfId="778" priority="1109" stopIfTrue="1" operator="equal">
      <formula>"A"</formula>
    </cfRule>
    <cfRule type="cellIs" dxfId="777" priority="1110" stopIfTrue="1" operator="equal">
      <formula>"P"</formula>
    </cfRule>
  </conditionalFormatting>
  <conditionalFormatting sqref="F99:G100">
    <cfRule type="cellIs" dxfId="776" priority="1105" stopIfTrue="1" operator="equal">
      <formula>"K"</formula>
    </cfRule>
    <cfRule type="cellIs" dxfId="775" priority="1106" stopIfTrue="1" operator="equal">
      <formula>"A"</formula>
    </cfRule>
    <cfRule type="cellIs" dxfId="774" priority="1107" stopIfTrue="1" operator="equal">
      <formula>"P"</formula>
    </cfRule>
  </conditionalFormatting>
  <conditionalFormatting sqref="F101:G102">
    <cfRule type="cellIs" dxfId="773" priority="1102" stopIfTrue="1" operator="equal">
      <formula>"K"</formula>
    </cfRule>
    <cfRule type="cellIs" dxfId="772" priority="1103" stopIfTrue="1" operator="equal">
      <formula>"A"</formula>
    </cfRule>
    <cfRule type="cellIs" dxfId="771" priority="1104" stopIfTrue="1" operator="equal">
      <formula>"P"</formula>
    </cfRule>
  </conditionalFormatting>
  <conditionalFormatting sqref="F94:G96">
    <cfRule type="cellIs" dxfId="770" priority="1099" stopIfTrue="1" operator="equal">
      <formula>"K"</formula>
    </cfRule>
    <cfRule type="cellIs" dxfId="769" priority="1100" stopIfTrue="1" operator="equal">
      <formula>"A"</formula>
    </cfRule>
    <cfRule type="cellIs" dxfId="768" priority="1101" stopIfTrue="1" operator="equal">
      <formula>"P"</formula>
    </cfRule>
  </conditionalFormatting>
  <conditionalFormatting sqref="F94:G96">
    <cfRule type="cellIs" dxfId="767" priority="1096" stopIfTrue="1" operator="equal">
      <formula>"K"</formula>
    </cfRule>
    <cfRule type="cellIs" dxfId="766" priority="1097" stopIfTrue="1" operator="equal">
      <formula>"A"</formula>
    </cfRule>
    <cfRule type="cellIs" dxfId="765" priority="1098" stopIfTrue="1" operator="equal">
      <formula>"P"</formula>
    </cfRule>
  </conditionalFormatting>
  <conditionalFormatting sqref="F105:G105">
    <cfRule type="cellIs" dxfId="764" priority="1427" stopIfTrue="1" operator="equal">
      <formula>"K"</formula>
    </cfRule>
    <cfRule type="cellIs" dxfId="763" priority="1428" stopIfTrue="1" operator="equal">
      <formula>"A"</formula>
    </cfRule>
    <cfRule type="cellIs" dxfId="762" priority="1429" stopIfTrue="1" operator="equal">
      <formula>"P"</formula>
    </cfRule>
  </conditionalFormatting>
  <conditionalFormatting sqref="L94:L95">
    <cfRule type="cellIs" dxfId="761" priority="1123" stopIfTrue="1" operator="equal">
      <formula>"K"</formula>
    </cfRule>
    <cfRule type="cellIs" dxfId="760" priority="1124" stopIfTrue="1" operator="equal">
      <formula>"A"</formula>
    </cfRule>
    <cfRule type="cellIs" dxfId="759" priority="1125" stopIfTrue="1" operator="equal">
      <formula>"P"</formula>
    </cfRule>
  </conditionalFormatting>
  <conditionalFormatting sqref="L94:L95">
    <cfRule type="cellIs" dxfId="758" priority="1126" stopIfTrue="1" operator="equal">
      <formula>"K"</formula>
    </cfRule>
    <cfRule type="cellIs" dxfId="757" priority="1127" stopIfTrue="1" operator="equal">
      <formula>"A"</formula>
    </cfRule>
    <cfRule type="cellIs" dxfId="756" priority="1128" stopIfTrue="1" operator="equal">
      <formula>"P"</formula>
    </cfRule>
  </conditionalFormatting>
  <conditionalFormatting sqref="K96:L104">
    <cfRule type="cellIs" dxfId="755" priority="1120" stopIfTrue="1" operator="equal">
      <formula>"K"</formula>
    </cfRule>
    <cfRule type="cellIs" dxfId="754" priority="1121" stopIfTrue="1" operator="equal">
      <formula>"A"</formula>
    </cfRule>
    <cfRule type="cellIs" dxfId="753" priority="1122" stopIfTrue="1" operator="equal">
      <formula>"P"</formula>
    </cfRule>
  </conditionalFormatting>
  <conditionalFormatting sqref="O105">
    <cfRule type="cellIs" dxfId="752" priority="1394" stopIfTrue="1" operator="equal">
      <formula>"K"</formula>
    </cfRule>
    <cfRule type="cellIs" dxfId="751" priority="1395" stopIfTrue="1" operator="equal">
      <formula>"A"</formula>
    </cfRule>
    <cfRule type="cellIs" dxfId="750" priority="1396" stopIfTrue="1" operator="equal">
      <formula>"P"</formula>
    </cfRule>
  </conditionalFormatting>
  <conditionalFormatting sqref="I99:I100">
    <cfRule type="cellIs" dxfId="749" priority="1066" stopIfTrue="1" operator="equal">
      <formula>"K"</formula>
    </cfRule>
    <cfRule type="cellIs" dxfId="748" priority="1067" stopIfTrue="1" operator="equal">
      <formula>"A"</formula>
    </cfRule>
    <cfRule type="cellIs" dxfId="747" priority="1068" stopIfTrue="1" operator="equal">
      <formula>"P"</formula>
    </cfRule>
  </conditionalFormatting>
  <conditionalFormatting sqref="I99:I100">
    <cfRule type="cellIs" dxfId="746" priority="1063" stopIfTrue="1" operator="equal">
      <formula>"K"</formula>
    </cfRule>
    <cfRule type="cellIs" dxfId="745" priority="1064" stopIfTrue="1" operator="equal">
      <formula>"A"</formula>
    </cfRule>
    <cfRule type="cellIs" dxfId="744" priority="1065" stopIfTrue="1" operator="equal">
      <formula>"P"</formula>
    </cfRule>
  </conditionalFormatting>
  <conditionalFormatting sqref="O93">
    <cfRule type="cellIs" dxfId="743" priority="1057" stopIfTrue="1" operator="equal">
      <formula>"K"</formula>
    </cfRule>
    <cfRule type="cellIs" dxfId="742" priority="1058" stopIfTrue="1" operator="equal">
      <formula>"A"</formula>
    </cfRule>
    <cfRule type="cellIs" dxfId="741" priority="1059" stopIfTrue="1" operator="equal">
      <formula>"P"</formula>
    </cfRule>
  </conditionalFormatting>
  <conditionalFormatting sqref="O93:O95">
    <cfRule type="cellIs" dxfId="740" priority="1054" stopIfTrue="1" operator="equal">
      <formula>"K"</formula>
    </cfRule>
    <cfRule type="cellIs" dxfId="739" priority="1055" stopIfTrue="1" operator="equal">
      <formula>"A"</formula>
    </cfRule>
    <cfRule type="cellIs" dxfId="738" priority="1056" stopIfTrue="1" operator="equal">
      <formula>"P"</formula>
    </cfRule>
  </conditionalFormatting>
  <conditionalFormatting sqref="O105">
    <cfRule type="cellIs" dxfId="737" priority="1385" stopIfTrue="1" operator="equal">
      <formula>"K"</formula>
    </cfRule>
    <cfRule type="cellIs" dxfId="736" priority="1386" stopIfTrue="1" operator="equal">
      <formula>"A"</formula>
    </cfRule>
    <cfRule type="cellIs" dxfId="735" priority="1387" stopIfTrue="1" operator="equal">
      <formula>"P"</formula>
    </cfRule>
  </conditionalFormatting>
  <conditionalFormatting sqref="O94:O95">
    <cfRule type="cellIs" dxfId="734" priority="1048" stopIfTrue="1" operator="equal">
      <formula>"K"</formula>
    </cfRule>
    <cfRule type="cellIs" dxfId="733" priority="1049" stopIfTrue="1" operator="equal">
      <formula>"A"</formula>
    </cfRule>
    <cfRule type="cellIs" dxfId="732" priority="1050" stopIfTrue="1" operator="equal">
      <formula>"P"</formula>
    </cfRule>
  </conditionalFormatting>
  <conditionalFormatting sqref="P105">
    <cfRule type="cellIs" dxfId="731" priority="1370" stopIfTrue="1" operator="equal">
      <formula>"K"</formula>
    </cfRule>
    <cfRule type="cellIs" dxfId="730" priority="1371" stopIfTrue="1" operator="equal">
      <formula>"A"</formula>
    </cfRule>
    <cfRule type="cellIs" dxfId="729" priority="1372" stopIfTrue="1" operator="equal">
      <formula>"P"</formula>
    </cfRule>
  </conditionalFormatting>
  <conditionalFormatting sqref="O96:O104">
    <cfRule type="cellIs" dxfId="728" priority="1042" stopIfTrue="1" operator="equal">
      <formula>"K"</formula>
    </cfRule>
    <cfRule type="cellIs" dxfId="727" priority="1043" stopIfTrue="1" operator="equal">
      <formula>"A"</formula>
    </cfRule>
    <cfRule type="cellIs" dxfId="726" priority="1044" stopIfTrue="1" operator="equal">
      <formula>"P"</formula>
    </cfRule>
  </conditionalFormatting>
  <conditionalFormatting sqref="P93">
    <cfRule type="cellIs" dxfId="725" priority="1039" stopIfTrue="1" operator="equal">
      <formula>"K"</formula>
    </cfRule>
    <cfRule type="cellIs" dxfId="724" priority="1040" stopIfTrue="1" operator="equal">
      <formula>"A"</formula>
    </cfRule>
    <cfRule type="cellIs" dxfId="723" priority="1041" stopIfTrue="1" operator="equal">
      <formula>"P"</formula>
    </cfRule>
  </conditionalFormatting>
  <conditionalFormatting sqref="P93:P95">
    <cfRule type="cellIs" dxfId="722" priority="1033" stopIfTrue="1" operator="equal">
      <formula>"K"</formula>
    </cfRule>
    <cfRule type="cellIs" dxfId="721" priority="1034" stopIfTrue="1" operator="equal">
      <formula>"A"</formula>
    </cfRule>
    <cfRule type="cellIs" dxfId="720" priority="1035" stopIfTrue="1" operator="equal">
      <formula>"P"</formula>
    </cfRule>
  </conditionalFormatting>
  <conditionalFormatting sqref="P94:P95">
    <cfRule type="cellIs" dxfId="719" priority="1030" stopIfTrue="1" operator="equal">
      <formula>"K"</formula>
    </cfRule>
    <cfRule type="cellIs" dxfId="718" priority="1031" stopIfTrue="1" operator="equal">
      <formula>"A"</formula>
    </cfRule>
    <cfRule type="cellIs" dxfId="717" priority="1032" stopIfTrue="1" operator="equal">
      <formula>"P"</formula>
    </cfRule>
  </conditionalFormatting>
  <conditionalFormatting sqref="P105">
    <cfRule type="cellIs" dxfId="716" priority="1361" stopIfTrue="1" operator="equal">
      <formula>"K"</formula>
    </cfRule>
    <cfRule type="cellIs" dxfId="715" priority="1362" stopIfTrue="1" operator="equal">
      <formula>"A"</formula>
    </cfRule>
    <cfRule type="cellIs" dxfId="714" priority="1363" stopIfTrue="1" operator="equal">
      <formula>"P"</formula>
    </cfRule>
  </conditionalFormatting>
  <conditionalFormatting sqref="P96:P104">
    <cfRule type="cellIs" dxfId="713" priority="1021" stopIfTrue="1" operator="equal">
      <formula>"K"</formula>
    </cfRule>
    <cfRule type="cellIs" dxfId="712" priority="1022" stopIfTrue="1" operator="equal">
      <formula>"A"</formula>
    </cfRule>
    <cfRule type="cellIs" dxfId="711" priority="1023" stopIfTrue="1" operator="equal">
      <formula>"P"</formula>
    </cfRule>
  </conditionalFormatting>
  <conditionalFormatting sqref="P96:P104">
    <cfRule type="cellIs" dxfId="710" priority="1024" stopIfTrue="1" operator="equal">
      <formula>"K"</formula>
    </cfRule>
    <cfRule type="cellIs" dxfId="709" priority="1025" stopIfTrue="1" operator="equal">
      <formula>"A"</formula>
    </cfRule>
    <cfRule type="cellIs" dxfId="708" priority="1026" stopIfTrue="1" operator="equal">
      <formula>"P"</formula>
    </cfRule>
  </conditionalFormatting>
  <conditionalFormatting sqref="M99:N100">
    <cfRule type="cellIs" dxfId="707" priority="1009" stopIfTrue="1" operator="equal">
      <formula>"K"</formula>
    </cfRule>
    <cfRule type="cellIs" dxfId="706" priority="1010" stopIfTrue="1" operator="equal">
      <formula>"A"</formula>
    </cfRule>
    <cfRule type="cellIs" dxfId="705" priority="1011" stopIfTrue="1" operator="equal">
      <formula>"P"</formula>
    </cfRule>
  </conditionalFormatting>
  <conditionalFormatting sqref="M93:N93">
    <cfRule type="cellIs" dxfId="704" priority="1015" stopIfTrue="1" operator="equal">
      <formula>"K"</formula>
    </cfRule>
    <cfRule type="cellIs" dxfId="703" priority="1016" stopIfTrue="1" operator="equal">
      <formula>"A"</formula>
    </cfRule>
    <cfRule type="cellIs" dxfId="702" priority="1017" stopIfTrue="1" operator="equal">
      <formula>"P"</formula>
    </cfRule>
  </conditionalFormatting>
  <conditionalFormatting sqref="M105:N105">
    <cfRule type="cellIs" dxfId="701" priority="1346" stopIfTrue="1" operator="equal">
      <formula>"K"</formula>
    </cfRule>
    <cfRule type="cellIs" dxfId="700" priority="1347" stopIfTrue="1" operator="equal">
      <formula>"A"</formula>
    </cfRule>
    <cfRule type="cellIs" dxfId="699" priority="1348" stopIfTrue="1" operator="equal">
      <formula>"P"</formula>
    </cfRule>
  </conditionalFormatting>
  <conditionalFormatting sqref="M101:N102">
    <cfRule type="cellIs" dxfId="698" priority="1006" stopIfTrue="1" operator="equal">
      <formula>"K"</formula>
    </cfRule>
    <cfRule type="cellIs" dxfId="697" priority="1007" stopIfTrue="1" operator="equal">
      <formula>"A"</formula>
    </cfRule>
    <cfRule type="cellIs" dxfId="696" priority="1008" stopIfTrue="1" operator="equal">
      <formula>"P"</formula>
    </cfRule>
  </conditionalFormatting>
  <conditionalFormatting sqref="M94:N96">
    <cfRule type="cellIs" dxfId="695" priority="1003" stopIfTrue="1" operator="equal">
      <formula>"K"</formula>
    </cfRule>
    <cfRule type="cellIs" dxfId="694" priority="1004" stopIfTrue="1" operator="equal">
      <formula>"A"</formula>
    </cfRule>
    <cfRule type="cellIs" dxfId="693" priority="1005" stopIfTrue="1" operator="equal">
      <formula>"P"</formula>
    </cfRule>
  </conditionalFormatting>
  <conditionalFormatting sqref="M94:N96">
    <cfRule type="cellIs" dxfId="692" priority="1000" stopIfTrue="1" operator="equal">
      <formula>"K"</formula>
    </cfRule>
    <cfRule type="cellIs" dxfId="691" priority="1001" stopIfTrue="1" operator="equal">
      <formula>"A"</formula>
    </cfRule>
    <cfRule type="cellIs" dxfId="690" priority="1002" stopIfTrue="1" operator="equal">
      <formula>"P"</formula>
    </cfRule>
  </conditionalFormatting>
  <conditionalFormatting sqref="M97:N97">
    <cfRule type="cellIs" dxfId="689" priority="997" stopIfTrue="1" operator="equal">
      <formula>"K"</formula>
    </cfRule>
    <cfRule type="cellIs" dxfId="688" priority="998" stopIfTrue="1" operator="equal">
      <formula>"A"</formula>
    </cfRule>
    <cfRule type="cellIs" dxfId="687" priority="999" stopIfTrue="1" operator="equal">
      <formula>"P"</formula>
    </cfRule>
  </conditionalFormatting>
  <conditionalFormatting sqref="M97:N97">
    <cfRule type="cellIs" dxfId="686" priority="994" stopIfTrue="1" operator="equal">
      <formula>"K"</formula>
    </cfRule>
    <cfRule type="cellIs" dxfId="685" priority="995" stopIfTrue="1" operator="equal">
      <formula>"A"</formula>
    </cfRule>
    <cfRule type="cellIs" dxfId="684" priority="996" stopIfTrue="1" operator="equal">
      <formula>"P"</formula>
    </cfRule>
  </conditionalFormatting>
  <conditionalFormatting sqref="M105:N105">
    <cfRule type="cellIs" dxfId="683" priority="1325" stopIfTrue="1" operator="equal">
      <formula>"K"</formula>
    </cfRule>
    <cfRule type="cellIs" dxfId="682" priority="1326" stopIfTrue="1" operator="equal">
      <formula>"A"</formula>
    </cfRule>
    <cfRule type="cellIs" dxfId="681" priority="1327" stopIfTrue="1" operator="equal">
      <formula>"P"</formula>
    </cfRule>
  </conditionalFormatting>
  <conditionalFormatting sqref="M105">
    <cfRule type="cellIs" dxfId="680" priority="1322" stopIfTrue="1" operator="equal">
      <formula>"K"</formula>
    </cfRule>
    <cfRule type="cellIs" dxfId="679" priority="1323" stopIfTrue="1" operator="equal">
      <formula>"A"</formula>
    </cfRule>
    <cfRule type="cellIs" dxfId="678" priority="1324" stopIfTrue="1" operator="equal">
      <formula>"P"</formula>
    </cfRule>
  </conditionalFormatting>
  <conditionalFormatting sqref="M105">
    <cfRule type="cellIs" dxfId="677" priority="1319" stopIfTrue="1" operator="equal">
      <formula>"K"</formula>
    </cfRule>
    <cfRule type="cellIs" dxfId="676" priority="1320" stopIfTrue="1" operator="equal">
      <formula>"A"</formula>
    </cfRule>
    <cfRule type="cellIs" dxfId="675" priority="1321" stopIfTrue="1" operator="equal">
      <formula>"P"</formula>
    </cfRule>
  </conditionalFormatting>
  <conditionalFormatting sqref="M93:N93">
    <cfRule type="cellIs" dxfId="674" priority="1018" stopIfTrue="1" operator="equal">
      <formula>"K"</formula>
    </cfRule>
    <cfRule type="cellIs" dxfId="673" priority="1019" stopIfTrue="1" operator="equal">
      <formula>"A"</formula>
    </cfRule>
    <cfRule type="cellIs" dxfId="672" priority="1020" stopIfTrue="1" operator="equal">
      <formula>"P"</formula>
    </cfRule>
  </conditionalFormatting>
  <conditionalFormatting sqref="D91:BY91 D4:AT4">
    <cfRule type="cellIs" dxfId="671" priority="1156" stopIfTrue="1" operator="equal">
      <formula>#REF!</formula>
    </cfRule>
  </conditionalFormatting>
  <conditionalFormatting sqref="K93">
    <cfRule type="cellIs" dxfId="670" priority="1147" stopIfTrue="1" operator="equal">
      <formula>"K"</formula>
    </cfRule>
    <cfRule type="cellIs" dxfId="669" priority="1148" stopIfTrue="1" operator="equal">
      <formula>"A"</formula>
    </cfRule>
    <cfRule type="cellIs" dxfId="668" priority="1149" stopIfTrue="1" operator="equal">
      <formula>"P"</formula>
    </cfRule>
  </conditionalFormatting>
  <conditionalFormatting sqref="K94:K95">
    <cfRule type="cellIs" dxfId="667" priority="1138" stopIfTrue="1" operator="equal">
      <formula>"K"</formula>
    </cfRule>
    <cfRule type="cellIs" dxfId="666" priority="1139" stopIfTrue="1" operator="equal">
      <formula>"A"</formula>
    </cfRule>
    <cfRule type="cellIs" dxfId="665" priority="1140" stopIfTrue="1" operator="equal">
      <formula>"P"</formula>
    </cfRule>
  </conditionalFormatting>
  <conditionalFormatting sqref="L93:L95">
    <cfRule type="cellIs" dxfId="664" priority="1129" stopIfTrue="1" operator="equal">
      <formula>"K"</formula>
    </cfRule>
    <cfRule type="cellIs" dxfId="663" priority="1130" stopIfTrue="1" operator="equal">
      <formula>"A"</formula>
    </cfRule>
    <cfRule type="cellIs" dxfId="662" priority="1131" stopIfTrue="1" operator="equal">
      <formula>"P"</formula>
    </cfRule>
  </conditionalFormatting>
  <conditionalFormatting sqref="F7:G9">
    <cfRule type="cellIs" dxfId="661" priority="759" stopIfTrue="1" operator="equal">
      <formula>"K"</formula>
    </cfRule>
    <cfRule type="cellIs" dxfId="660" priority="760" stopIfTrue="1" operator="equal">
      <formula>"A"</formula>
    </cfRule>
    <cfRule type="cellIs" dxfId="659" priority="761" stopIfTrue="1" operator="equal">
      <formula>"P"</formula>
    </cfRule>
  </conditionalFormatting>
  <conditionalFormatting sqref="F12:G13">
    <cfRule type="cellIs" dxfId="658" priority="765" stopIfTrue="1" operator="equal">
      <formula>"K"</formula>
    </cfRule>
    <cfRule type="cellIs" dxfId="657" priority="766" stopIfTrue="1" operator="equal">
      <formula>"A"</formula>
    </cfRule>
    <cfRule type="cellIs" dxfId="656" priority="767" stopIfTrue="1" operator="equal">
      <formula>"P"</formula>
    </cfRule>
  </conditionalFormatting>
  <conditionalFormatting sqref="F14:G17">
    <cfRule type="cellIs" dxfId="655" priority="762" stopIfTrue="1" operator="equal">
      <formula>"K"</formula>
    </cfRule>
    <cfRule type="cellIs" dxfId="654" priority="763" stopIfTrue="1" operator="equal">
      <formula>"A"</formula>
    </cfRule>
    <cfRule type="cellIs" dxfId="653" priority="764" stopIfTrue="1" operator="equal">
      <formula>"P"</formula>
    </cfRule>
  </conditionalFormatting>
  <conditionalFormatting sqref="F7:G9">
    <cfRule type="cellIs" dxfId="652" priority="756" stopIfTrue="1" operator="equal">
      <formula>"K"</formula>
    </cfRule>
    <cfRule type="cellIs" dxfId="651" priority="757" stopIfTrue="1" operator="equal">
      <formula>"A"</formula>
    </cfRule>
    <cfRule type="cellIs" dxfId="650" priority="758" stopIfTrue="1" operator="equal">
      <formula>"P"</formula>
    </cfRule>
  </conditionalFormatting>
  <conditionalFormatting sqref="F10:G10">
    <cfRule type="cellIs" dxfId="649" priority="753" stopIfTrue="1" operator="equal">
      <formula>"K"</formula>
    </cfRule>
    <cfRule type="cellIs" dxfId="648" priority="754" stopIfTrue="1" operator="equal">
      <formula>"A"</formula>
    </cfRule>
    <cfRule type="cellIs" dxfId="647" priority="755" stopIfTrue="1" operator="equal">
      <formula>"P"</formula>
    </cfRule>
  </conditionalFormatting>
  <conditionalFormatting sqref="F10:G10">
    <cfRule type="cellIs" dxfId="646" priority="750" stopIfTrue="1" operator="equal">
      <formula>"K"</formula>
    </cfRule>
    <cfRule type="cellIs" dxfId="645" priority="751" stopIfTrue="1" operator="equal">
      <formula>"A"</formula>
    </cfRule>
    <cfRule type="cellIs" dxfId="644" priority="752" stopIfTrue="1" operator="equal">
      <formula>"P"</formula>
    </cfRule>
  </conditionalFormatting>
  <conditionalFormatting sqref="F97:G97">
    <cfRule type="cellIs" dxfId="643" priority="1093" stopIfTrue="1" operator="equal">
      <formula>"K"</formula>
    </cfRule>
    <cfRule type="cellIs" dxfId="642" priority="1094" stopIfTrue="1" operator="equal">
      <formula>"A"</formula>
    </cfRule>
    <cfRule type="cellIs" dxfId="641" priority="1095" stopIfTrue="1" operator="equal">
      <formula>"P"</formula>
    </cfRule>
  </conditionalFormatting>
  <conditionalFormatting sqref="F97:G97">
    <cfRule type="cellIs" dxfId="640" priority="1090" stopIfTrue="1" operator="equal">
      <formula>"K"</formula>
    </cfRule>
    <cfRule type="cellIs" dxfId="639" priority="1091" stopIfTrue="1" operator="equal">
      <formula>"A"</formula>
    </cfRule>
    <cfRule type="cellIs" dxfId="638" priority="1092" stopIfTrue="1" operator="equal">
      <formula>"P"</formula>
    </cfRule>
  </conditionalFormatting>
  <conditionalFormatting sqref="I93:J98 I101:J104 J99:J100">
    <cfRule type="cellIs" dxfId="637" priority="1084" stopIfTrue="1" operator="equal">
      <formula>"K"</formula>
    </cfRule>
    <cfRule type="cellIs" dxfId="636" priority="1085" stopIfTrue="1" operator="equal">
      <formula>"A"</formula>
    </cfRule>
    <cfRule type="cellIs" dxfId="635" priority="1086" stopIfTrue="1" operator="equal">
      <formula>"P"</formula>
    </cfRule>
  </conditionalFormatting>
  <conditionalFormatting sqref="F103:G104">
    <cfRule type="cellIs" dxfId="634" priority="1087" stopIfTrue="1" operator="equal">
      <formula>"K"</formula>
    </cfRule>
    <cfRule type="cellIs" dxfId="633" priority="1088" stopIfTrue="1" operator="equal">
      <formula>"A"</formula>
    </cfRule>
    <cfRule type="cellIs" dxfId="632" priority="1089" stopIfTrue="1" operator="equal">
      <formula>"P"</formula>
    </cfRule>
  </conditionalFormatting>
  <conditionalFormatting sqref="I93:J98 I101:J104 J99:J100">
    <cfRule type="cellIs" dxfId="631" priority="1081" stopIfTrue="1" operator="equal">
      <formula>"K"</formula>
    </cfRule>
    <cfRule type="cellIs" dxfId="630" priority="1082" stopIfTrue="1" operator="equal">
      <formula>"A"</formula>
    </cfRule>
    <cfRule type="cellIs" dxfId="629" priority="1083" stopIfTrue="1" operator="equal">
      <formula>"P"</formula>
    </cfRule>
  </conditionalFormatting>
  <conditionalFormatting sqref="D93:F104">
    <cfRule type="cellIs" dxfId="628" priority="1078" stopIfTrue="1" operator="equal">
      <formula>"K"</formula>
    </cfRule>
    <cfRule type="cellIs" dxfId="627" priority="1079" stopIfTrue="1" operator="equal">
      <formula>"A"</formula>
    </cfRule>
    <cfRule type="cellIs" dxfId="626" priority="1080" stopIfTrue="1" operator="equal">
      <formula>"P"</formula>
    </cfRule>
  </conditionalFormatting>
  <conditionalFormatting sqref="D93:F104">
    <cfRule type="cellIs" dxfId="625" priority="1075" stopIfTrue="1" operator="equal">
      <formula>"K"</formula>
    </cfRule>
    <cfRule type="cellIs" dxfId="624" priority="1076" stopIfTrue="1" operator="equal">
      <formula>"A"</formula>
    </cfRule>
    <cfRule type="cellIs" dxfId="623" priority="1077" stopIfTrue="1" operator="equal">
      <formula>"P"</formula>
    </cfRule>
  </conditionalFormatting>
  <conditionalFormatting sqref="K6:L6">
    <cfRule type="cellIs" dxfId="622" priority="672" stopIfTrue="1" operator="equal">
      <formula>"K"</formula>
    </cfRule>
    <cfRule type="cellIs" dxfId="621" priority="673" stopIfTrue="1" operator="equal">
      <formula>"A"</formula>
    </cfRule>
    <cfRule type="cellIs" dxfId="620" priority="674" stopIfTrue="1" operator="equal">
      <formula>"P"</formula>
    </cfRule>
  </conditionalFormatting>
  <conditionalFormatting sqref="K6:L6">
    <cfRule type="cellIs" dxfId="619" priority="669" stopIfTrue="1" operator="equal">
      <formula>"K"</formula>
    </cfRule>
    <cfRule type="cellIs" dxfId="618" priority="670" stopIfTrue="1" operator="equal">
      <formula>"A"</formula>
    </cfRule>
    <cfRule type="cellIs" dxfId="617" priority="671" stopIfTrue="1" operator="equal">
      <formula>"P"</formula>
    </cfRule>
  </conditionalFormatting>
  <conditionalFormatting sqref="K12:L13">
    <cfRule type="cellIs" dxfId="616" priority="663" stopIfTrue="1" operator="equal">
      <formula>"K"</formula>
    </cfRule>
    <cfRule type="cellIs" dxfId="615" priority="664" stopIfTrue="1" operator="equal">
      <formula>"A"</formula>
    </cfRule>
    <cfRule type="cellIs" dxfId="614" priority="665" stopIfTrue="1" operator="equal">
      <formula>"P"</formula>
    </cfRule>
  </conditionalFormatting>
  <conditionalFormatting sqref="M93:N104">
    <cfRule type="cellIs" dxfId="613" priority="1012" stopIfTrue="1" operator="equal">
      <formula>"K"</formula>
    </cfRule>
    <cfRule type="cellIs" dxfId="612" priority="1013" stopIfTrue="1" operator="equal">
      <formula>"A"</formula>
    </cfRule>
    <cfRule type="cellIs" dxfId="611" priority="1014" stopIfTrue="1" operator="equal">
      <formula>"P"</formula>
    </cfRule>
  </conditionalFormatting>
  <conditionalFormatting sqref="F6:G6">
    <cfRule type="cellIs" dxfId="610" priority="771" stopIfTrue="1" operator="equal">
      <formula>"K"</formula>
    </cfRule>
    <cfRule type="cellIs" dxfId="609" priority="772" stopIfTrue="1" operator="equal">
      <formula>"A"</formula>
    </cfRule>
    <cfRule type="cellIs" dxfId="608" priority="773" stopIfTrue="1" operator="equal">
      <formula>"P"</formula>
    </cfRule>
  </conditionalFormatting>
  <conditionalFormatting sqref="F6:G6">
    <cfRule type="cellIs" dxfId="607" priority="774" stopIfTrue="1" operator="equal">
      <formula>"K"</formula>
    </cfRule>
    <cfRule type="cellIs" dxfId="606" priority="775" stopIfTrue="1" operator="equal">
      <formula>"A"</formula>
    </cfRule>
    <cfRule type="cellIs" dxfId="605" priority="776" stopIfTrue="1" operator="equal">
      <formula>"P"</formula>
    </cfRule>
  </conditionalFormatting>
  <conditionalFormatting sqref="F93:G93">
    <cfRule type="cellIs" dxfId="604" priority="1114" stopIfTrue="1" operator="equal">
      <formula>"K"</formula>
    </cfRule>
    <cfRule type="cellIs" dxfId="603" priority="1115" stopIfTrue="1" operator="equal">
      <formula>"A"</formula>
    </cfRule>
    <cfRule type="cellIs" dxfId="602" priority="1116" stopIfTrue="1" operator="equal">
      <formula>"P"</formula>
    </cfRule>
  </conditionalFormatting>
  <conditionalFormatting sqref="P93">
    <cfRule type="cellIs" dxfId="601" priority="1036" stopIfTrue="1" operator="equal">
      <formula>"K"</formula>
    </cfRule>
    <cfRule type="cellIs" dxfId="600" priority="1037" stopIfTrue="1" operator="equal">
      <formula>"A"</formula>
    </cfRule>
    <cfRule type="cellIs" dxfId="599" priority="1038" stopIfTrue="1" operator="equal">
      <formula>"P"</formula>
    </cfRule>
  </conditionalFormatting>
  <conditionalFormatting sqref="P94:P95">
    <cfRule type="cellIs" dxfId="598" priority="1027" stopIfTrue="1" operator="equal">
      <formula>"K"</formula>
    </cfRule>
    <cfRule type="cellIs" dxfId="597" priority="1028" stopIfTrue="1" operator="equal">
      <formula>"A"</formula>
    </cfRule>
    <cfRule type="cellIs" dxfId="596" priority="1029" stopIfTrue="1" operator="equal">
      <formula>"P"</formula>
    </cfRule>
  </conditionalFormatting>
  <conditionalFormatting sqref="K7:L9">
    <cfRule type="cellIs" dxfId="595" priority="657" stopIfTrue="1" operator="equal">
      <formula>"K"</formula>
    </cfRule>
    <cfRule type="cellIs" dxfId="594" priority="658" stopIfTrue="1" operator="equal">
      <formula>"A"</formula>
    </cfRule>
    <cfRule type="cellIs" dxfId="593" priority="659" stopIfTrue="1" operator="equal">
      <formula>"P"</formula>
    </cfRule>
  </conditionalFormatting>
  <conditionalFormatting sqref="K14:L17">
    <cfRule type="cellIs" dxfId="592" priority="660" stopIfTrue="1" operator="equal">
      <formula>"K"</formula>
    </cfRule>
    <cfRule type="cellIs" dxfId="591" priority="661" stopIfTrue="1" operator="equal">
      <formula>"A"</formula>
    </cfRule>
    <cfRule type="cellIs" dxfId="590" priority="662" stopIfTrue="1" operator="equal">
      <formula>"P"</formula>
    </cfRule>
  </conditionalFormatting>
  <conditionalFormatting sqref="K10:L10">
    <cfRule type="cellIs" dxfId="589" priority="648" stopIfTrue="1" operator="equal">
      <formula>"K"</formula>
    </cfRule>
    <cfRule type="cellIs" dxfId="588" priority="649" stopIfTrue="1" operator="equal">
      <formula>"A"</formula>
    </cfRule>
    <cfRule type="cellIs" dxfId="587" priority="650" stopIfTrue="1" operator="equal">
      <formula>"P"</formula>
    </cfRule>
  </conditionalFormatting>
  <conditionalFormatting sqref="K7:L9">
    <cfRule type="cellIs" dxfId="586" priority="654" stopIfTrue="1" operator="equal">
      <formula>"K"</formula>
    </cfRule>
    <cfRule type="cellIs" dxfId="585" priority="655" stopIfTrue="1" operator="equal">
      <formula>"A"</formula>
    </cfRule>
    <cfRule type="cellIs" dxfId="584" priority="656" stopIfTrue="1" operator="equal">
      <formula>"P"</formula>
    </cfRule>
  </conditionalFormatting>
  <conditionalFormatting sqref="K10:L10">
    <cfRule type="cellIs" dxfId="583" priority="651" stopIfTrue="1" operator="equal">
      <formula>"K"</formula>
    </cfRule>
    <cfRule type="cellIs" dxfId="582" priority="652" stopIfTrue="1" operator="equal">
      <formula>"A"</formula>
    </cfRule>
    <cfRule type="cellIs" dxfId="581" priority="653" stopIfTrue="1" operator="equal">
      <formula>"P"</formula>
    </cfRule>
  </conditionalFormatting>
  <conditionalFormatting sqref="M103:N104">
    <cfRule type="cellIs" dxfId="580" priority="991" stopIfTrue="1" operator="equal">
      <formula>"K"</formula>
    </cfRule>
    <cfRule type="cellIs" dxfId="579" priority="992" stopIfTrue="1" operator="equal">
      <formula>"A"</formula>
    </cfRule>
    <cfRule type="cellIs" dxfId="578" priority="993" stopIfTrue="1" operator="equal">
      <formula>"P"</formula>
    </cfRule>
  </conditionalFormatting>
  <conditionalFormatting sqref="M93:M104">
    <cfRule type="cellIs" dxfId="577" priority="988" stopIfTrue="1" operator="equal">
      <formula>"K"</formula>
    </cfRule>
    <cfRule type="cellIs" dxfId="576" priority="989" stopIfTrue="1" operator="equal">
      <formula>"A"</formula>
    </cfRule>
    <cfRule type="cellIs" dxfId="575" priority="990" stopIfTrue="1" operator="equal">
      <formula>"P"</formula>
    </cfRule>
  </conditionalFormatting>
  <conditionalFormatting sqref="M93:M104">
    <cfRule type="cellIs" dxfId="574" priority="985" stopIfTrue="1" operator="equal">
      <formula>"K"</formula>
    </cfRule>
    <cfRule type="cellIs" dxfId="573" priority="986" stopIfTrue="1" operator="equal">
      <formula>"A"</formula>
    </cfRule>
    <cfRule type="cellIs" dxfId="572" priority="987" stopIfTrue="1" operator="equal">
      <formula>"P"</formula>
    </cfRule>
  </conditionalFormatting>
  <conditionalFormatting sqref="I12:I13">
    <cfRule type="cellIs" dxfId="571" priority="726" stopIfTrue="1" operator="equal">
      <formula>"K"</formula>
    </cfRule>
    <cfRule type="cellIs" dxfId="570" priority="727" stopIfTrue="1" operator="equal">
      <formula>"A"</formula>
    </cfRule>
    <cfRule type="cellIs" dxfId="569" priority="728" stopIfTrue="1" operator="equal">
      <formula>"P"</formula>
    </cfRule>
  </conditionalFormatting>
  <conditionalFormatting sqref="I12:I13">
    <cfRule type="cellIs" dxfId="568" priority="723" stopIfTrue="1" operator="equal">
      <formula>"K"</formula>
    </cfRule>
    <cfRule type="cellIs" dxfId="567" priority="724" stopIfTrue="1" operator="equal">
      <formula>"A"</formula>
    </cfRule>
    <cfRule type="cellIs" dxfId="566" priority="725" stopIfTrue="1" operator="equal">
      <formula>"P"</formula>
    </cfRule>
  </conditionalFormatting>
  <conditionalFormatting sqref="O93">
    <cfRule type="cellIs" dxfId="565" priority="1060" stopIfTrue="1" operator="equal">
      <formula>"K"</formula>
    </cfRule>
    <cfRule type="cellIs" dxfId="564" priority="1061" stopIfTrue="1" operator="equal">
      <formula>"A"</formula>
    </cfRule>
    <cfRule type="cellIs" dxfId="563" priority="1062" stopIfTrue="1" operator="equal">
      <formula>"P"</formula>
    </cfRule>
  </conditionalFormatting>
  <conditionalFormatting sqref="O94:O95">
    <cfRule type="cellIs" dxfId="562" priority="1051" stopIfTrue="1" operator="equal">
      <formula>"K"</formula>
    </cfRule>
    <cfRule type="cellIs" dxfId="561" priority="1052" stopIfTrue="1" operator="equal">
      <formula>"A"</formula>
    </cfRule>
    <cfRule type="cellIs" dxfId="560" priority="1053" stopIfTrue="1" operator="equal">
      <formula>"P"</formula>
    </cfRule>
  </conditionalFormatting>
  <conditionalFormatting sqref="Q93:S104 V93:Z104">
    <cfRule type="cellIs" dxfId="559" priority="976" stopIfTrue="1" operator="equal">
      <formula>"K"</formula>
    </cfRule>
    <cfRule type="cellIs" dxfId="558" priority="977" stopIfTrue="1" operator="equal">
      <formula>"A"</formula>
    </cfRule>
    <cfRule type="cellIs" dxfId="557" priority="978" stopIfTrue="1" operator="equal">
      <formula>"P"</formula>
    </cfRule>
  </conditionalFormatting>
  <conditionalFormatting sqref="Q93:S104 V93:Z104">
    <cfRule type="cellIs" dxfId="556" priority="982" stopIfTrue="1" operator="equal">
      <formula>"K"</formula>
    </cfRule>
    <cfRule type="cellIs" dxfId="555" priority="983" stopIfTrue="1" operator="equal">
      <formula>"A"</formula>
    </cfRule>
    <cfRule type="cellIs" dxfId="554" priority="984" stopIfTrue="1" operator="equal">
      <formula>"P"</formula>
    </cfRule>
  </conditionalFormatting>
  <conditionalFormatting sqref="Q93:S104 V93:Z104">
    <cfRule type="cellIs" dxfId="553" priority="979" stopIfTrue="1" operator="equal">
      <formula>"K"</formula>
    </cfRule>
    <cfRule type="cellIs" dxfId="552" priority="980" stopIfTrue="1" operator="equal">
      <formula>"A"</formula>
    </cfRule>
    <cfRule type="cellIs" dxfId="551" priority="981" stopIfTrue="1" operator="equal">
      <formula>"P"</formula>
    </cfRule>
  </conditionalFormatting>
  <conditionalFormatting sqref="T93:U104">
    <cfRule type="cellIs" dxfId="550" priority="973" stopIfTrue="1" operator="equal">
      <formula>"K"</formula>
    </cfRule>
    <cfRule type="cellIs" dxfId="549" priority="974" stopIfTrue="1" operator="equal">
      <formula>"A"</formula>
    </cfRule>
    <cfRule type="cellIs" dxfId="548" priority="975" stopIfTrue="1" operator="equal">
      <formula>"P"</formula>
    </cfRule>
  </conditionalFormatting>
  <conditionalFormatting sqref="T93:U104">
    <cfRule type="cellIs" dxfId="547" priority="970" stopIfTrue="1" operator="equal">
      <formula>"K"</formula>
    </cfRule>
    <cfRule type="cellIs" dxfId="546" priority="971" stopIfTrue="1" operator="equal">
      <formula>"A"</formula>
    </cfRule>
    <cfRule type="cellIs" dxfId="545" priority="972" stopIfTrue="1" operator="equal">
      <formula>"P"</formula>
    </cfRule>
  </conditionalFormatting>
  <conditionalFormatting sqref="T93:U104">
    <cfRule type="cellIs" dxfId="544" priority="967" stopIfTrue="1" operator="equal">
      <formula>"K"</formula>
    </cfRule>
    <cfRule type="cellIs" dxfId="543" priority="968" stopIfTrue="1" operator="equal">
      <formula>"A"</formula>
    </cfRule>
    <cfRule type="cellIs" dxfId="542" priority="969" stopIfTrue="1" operator="equal">
      <formula>"P"</formula>
    </cfRule>
  </conditionalFormatting>
  <conditionalFormatting sqref="T93:U104">
    <cfRule type="cellIs" dxfId="541" priority="964" stopIfTrue="1" operator="equal">
      <formula>"K"</formula>
    </cfRule>
    <cfRule type="cellIs" dxfId="540" priority="965" stopIfTrue="1" operator="equal">
      <formula>"A"</formula>
    </cfRule>
    <cfRule type="cellIs" dxfId="539" priority="966" stopIfTrue="1" operator="equal">
      <formula>"P"</formula>
    </cfRule>
  </conditionalFormatting>
  <conditionalFormatting sqref="T93:U104">
    <cfRule type="cellIs" dxfId="538" priority="961" stopIfTrue="1" operator="equal">
      <formula>"K"</formula>
    </cfRule>
    <cfRule type="cellIs" dxfId="537" priority="962" stopIfTrue="1" operator="equal">
      <formula>"A"</formula>
    </cfRule>
    <cfRule type="cellIs" dxfId="536" priority="963" stopIfTrue="1" operator="equal">
      <formula>"P"</formula>
    </cfRule>
  </conditionalFormatting>
  <conditionalFormatting sqref="AA93:AB104">
    <cfRule type="cellIs" dxfId="535" priority="958" stopIfTrue="1" operator="equal">
      <formula>"K"</formula>
    </cfRule>
    <cfRule type="cellIs" dxfId="534" priority="959" stopIfTrue="1" operator="equal">
      <formula>"A"</formula>
    </cfRule>
    <cfRule type="cellIs" dxfId="533" priority="960" stopIfTrue="1" operator="equal">
      <formula>"P"</formula>
    </cfRule>
  </conditionalFormatting>
  <conditionalFormatting sqref="AA93:AB104">
    <cfRule type="cellIs" dxfId="532" priority="955" stopIfTrue="1" operator="equal">
      <formula>"K"</formula>
    </cfRule>
    <cfRule type="cellIs" dxfId="531" priority="956" stopIfTrue="1" operator="equal">
      <formula>"A"</formula>
    </cfRule>
    <cfRule type="cellIs" dxfId="530" priority="957" stopIfTrue="1" operator="equal">
      <formula>"P"</formula>
    </cfRule>
  </conditionalFormatting>
  <conditionalFormatting sqref="AA93:AB104">
    <cfRule type="cellIs" dxfId="529" priority="952" stopIfTrue="1" operator="equal">
      <formula>"K"</formula>
    </cfRule>
    <cfRule type="cellIs" dxfId="528" priority="953" stopIfTrue="1" operator="equal">
      <formula>"A"</formula>
    </cfRule>
    <cfRule type="cellIs" dxfId="527" priority="954" stopIfTrue="1" operator="equal">
      <formula>"P"</formula>
    </cfRule>
  </conditionalFormatting>
  <conditionalFormatting sqref="AA93:AB104">
    <cfRule type="cellIs" dxfId="526" priority="949" stopIfTrue="1" operator="equal">
      <formula>"K"</formula>
    </cfRule>
    <cfRule type="cellIs" dxfId="525" priority="950" stopIfTrue="1" operator="equal">
      <formula>"A"</formula>
    </cfRule>
    <cfRule type="cellIs" dxfId="524" priority="951" stopIfTrue="1" operator="equal">
      <formula>"P"</formula>
    </cfRule>
  </conditionalFormatting>
  <conditionalFormatting sqref="AA93:AB104">
    <cfRule type="cellIs" dxfId="523" priority="946" stopIfTrue="1" operator="equal">
      <formula>"K"</formula>
    </cfRule>
    <cfRule type="cellIs" dxfId="522" priority="947" stopIfTrue="1" operator="equal">
      <formula>"A"</formula>
    </cfRule>
    <cfRule type="cellIs" dxfId="521" priority="948" stopIfTrue="1" operator="equal">
      <formula>"P"</formula>
    </cfRule>
  </conditionalFormatting>
  <conditionalFormatting sqref="AC93:AG104 AJ93:AN104 AY93:BC104 BF93:BF104">
    <cfRule type="cellIs" dxfId="520" priority="937" stopIfTrue="1" operator="equal">
      <formula>"K"</formula>
    </cfRule>
    <cfRule type="cellIs" dxfId="519" priority="938" stopIfTrue="1" operator="equal">
      <formula>"A"</formula>
    </cfRule>
    <cfRule type="cellIs" dxfId="518" priority="939" stopIfTrue="1" operator="equal">
      <formula>"P"</formula>
    </cfRule>
  </conditionalFormatting>
  <conditionalFormatting sqref="AC93:AG104 AJ93:AN104 AY93:BC104 BF93:BF104">
    <cfRule type="cellIs" dxfId="517" priority="943" stopIfTrue="1" operator="equal">
      <formula>"K"</formula>
    </cfRule>
    <cfRule type="cellIs" dxfId="516" priority="944" stopIfTrue="1" operator="equal">
      <formula>"A"</formula>
    </cfRule>
    <cfRule type="cellIs" dxfId="515" priority="945" stopIfTrue="1" operator="equal">
      <formula>"P"</formula>
    </cfRule>
  </conditionalFormatting>
  <conditionalFormatting sqref="AC93:AG104 AJ93:AN104 AY93:BC104 BF93:BF104">
    <cfRule type="cellIs" dxfId="514" priority="940" stopIfTrue="1" operator="equal">
      <formula>"K"</formula>
    </cfRule>
    <cfRule type="cellIs" dxfId="513" priority="941" stopIfTrue="1" operator="equal">
      <formula>"A"</formula>
    </cfRule>
    <cfRule type="cellIs" dxfId="512" priority="942" stopIfTrue="1" operator="equal">
      <formula>"P"</formula>
    </cfRule>
  </conditionalFormatting>
  <conditionalFormatting sqref="AH93:AI104">
    <cfRule type="cellIs" dxfId="511" priority="934" stopIfTrue="1" operator="equal">
      <formula>"K"</formula>
    </cfRule>
    <cfRule type="cellIs" dxfId="510" priority="935" stopIfTrue="1" operator="equal">
      <formula>"A"</formula>
    </cfRule>
    <cfRule type="cellIs" dxfId="509" priority="936" stopIfTrue="1" operator="equal">
      <formula>"P"</formula>
    </cfRule>
  </conditionalFormatting>
  <conditionalFormatting sqref="AH93:AI104">
    <cfRule type="cellIs" dxfId="508" priority="931" stopIfTrue="1" operator="equal">
      <formula>"K"</formula>
    </cfRule>
    <cfRule type="cellIs" dxfId="507" priority="932" stopIfTrue="1" operator="equal">
      <formula>"A"</formula>
    </cfRule>
    <cfRule type="cellIs" dxfId="506" priority="933" stopIfTrue="1" operator="equal">
      <formula>"P"</formula>
    </cfRule>
  </conditionalFormatting>
  <conditionalFormatting sqref="AH93:AI104">
    <cfRule type="cellIs" dxfId="505" priority="928" stopIfTrue="1" operator="equal">
      <formula>"K"</formula>
    </cfRule>
    <cfRule type="cellIs" dxfId="504" priority="929" stopIfTrue="1" operator="equal">
      <formula>"A"</formula>
    </cfRule>
    <cfRule type="cellIs" dxfId="503" priority="930" stopIfTrue="1" operator="equal">
      <formula>"P"</formula>
    </cfRule>
  </conditionalFormatting>
  <conditionalFormatting sqref="AH93:AI104">
    <cfRule type="cellIs" dxfId="502" priority="925" stopIfTrue="1" operator="equal">
      <formula>"K"</formula>
    </cfRule>
    <cfRule type="cellIs" dxfId="501" priority="926" stopIfTrue="1" operator="equal">
      <formula>"A"</formula>
    </cfRule>
    <cfRule type="cellIs" dxfId="500" priority="927" stopIfTrue="1" operator="equal">
      <formula>"P"</formula>
    </cfRule>
  </conditionalFormatting>
  <conditionalFormatting sqref="AH93:AI104">
    <cfRule type="cellIs" dxfId="499" priority="922" stopIfTrue="1" operator="equal">
      <formula>"K"</formula>
    </cfRule>
    <cfRule type="cellIs" dxfId="498" priority="923" stopIfTrue="1" operator="equal">
      <formula>"A"</formula>
    </cfRule>
    <cfRule type="cellIs" dxfId="497" priority="924" stopIfTrue="1" operator="equal">
      <formula>"P"</formula>
    </cfRule>
  </conditionalFormatting>
  <conditionalFormatting sqref="AO93:AO104">
    <cfRule type="cellIs" dxfId="496" priority="919" stopIfTrue="1" operator="equal">
      <formula>"K"</formula>
    </cfRule>
    <cfRule type="cellIs" dxfId="495" priority="920" stopIfTrue="1" operator="equal">
      <formula>"A"</formula>
    </cfRule>
    <cfRule type="cellIs" dxfId="494" priority="921" stopIfTrue="1" operator="equal">
      <formula>"P"</formula>
    </cfRule>
  </conditionalFormatting>
  <conditionalFormatting sqref="AO93:AO104">
    <cfRule type="cellIs" dxfId="493" priority="916" stopIfTrue="1" operator="equal">
      <formula>"K"</formula>
    </cfRule>
    <cfRule type="cellIs" dxfId="492" priority="917" stopIfTrue="1" operator="equal">
      <formula>"A"</formula>
    </cfRule>
    <cfRule type="cellIs" dxfId="491" priority="918" stopIfTrue="1" operator="equal">
      <formula>"P"</formula>
    </cfRule>
  </conditionalFormatting>
  <conditionalFormatting sqref="AO93:AO104">
    <cfRule type="cellIs" dxfId="490" priority="913" stopIfTrue="1" operator="equal">
      <formula>"K"</formula>
    </cfRule>
    <cfRule type="cellIs" dxfId="489" priority="914" stopIfTrue="1" operator="equal">
      <formula>"A"</formula>
    </cfRule>
    <cfRule type="cellIs" dxfId="488" priority="915" stopIfTrue="1" operator="equal">
      <formula>"P"</formula>
    </cfRule>
  </conditionalFormatting>
  <conditionalFormatting sqref="AO93:AO104">
    <cfRule type="cellIs" dxfId="487" priority="910" stopIfTrue="1" operator="equal">
      <formula>"K"</formula>
    </cfRule>
    <cfRule type="cellIs" dxfId="486" priority="911" stopIfTrue="1" operator="equal">
      <formula>"A"</formula>
    </cfRule>
    <cfRule type="cellIs" dxfId="485" priority="912" stopIfTrue="1" operator="equal">
      <formula>"P"</formula>
    </cfRule>
  </conditionalFormatting>
  <conditionalFormatting sqref="AO93:AO104">
    <cfRule type="cellIs" dxfId="484" priority="907" stopIfTrue="1" operator="equal">
      <formula>"K"</formula>
    </cfRule>
    <cfRule type="cellIs" dxfId="483" priority="908" stopIfTrue="1" operator="equal">
      <formula>"A"</formula>
    </cfRule>
    <cfRule type="cellIs" dxfId="482" priority="909" stopIfTrue="1" operator="equal">
      <formula>"P"</formula>
    </cfRule>
  </conditionalFormatting>
  <conditionalFormatting sqref="AW93:AX104">
    <cfRule type="cellIs" dxfId="481" priority="889" stopIfTrue="1" operator="equal">
      <formula>"K"</formula>
    </cfRule>
    <cfRule type="cellIs" dxfId="480" priority="890" stopIfTrue="1" operator="equal">
      <formula>"A"</formula>
    </cfRule>
    <cfRule type="cellIs" dxfId="479" priority="891" stopIfTrue="1" operator="equal">
      <formula>"P"</formula>
    </cfRule>
  </conditionalFormatting>
  <conditionalFormatting sqref="AW93:AX104">
    <cfRule type="cellIs" dxfId="478" priority="886" stopIfTrue="1" operator="equal">
      <formula>"K"</formula>
    </cfRule>
    <cfRule type="cellIs" dxfId="477" priority="887" stopIfTrue="1" operator="equal">
      <formula>"A"</formula>
    </cfRule>
    <cfRule type="cellIs" dxfId="476" priority="888" stopIfTrue="1" operator="equal">
      <formula>"P"</formula>
    </cfRule>
  </conditionalFormatting>
  <conditionalFormatting sqref="AW93:AX104">
    <cfRule type="cellIs" dxfId="475" priority="883" stopIfTrue="1" operator="equal">
      <formula>"K"</formula>
    </cfRule>
    <cfRule type="cellIs" dxfId="474" priority="884" stopIfTrue="1" operator="equal">
      <formula>"A"</formula>
    </cfRule>
    <cfRule type="cellIs" dxfId="473" priority="885" stopIfTrue="1" operator="equal">
      <formula>"P"</formula>
    </cfRule>
  </conditionalFormatting>
  <conditionalFormatting sqref="AW93:AX104">
    <cfRule type="cellIs" dxfId="472" priority="880" stopIfTrue="1" operator="equal">
      <formula>"K"</formula>
    </cfRule>
    <cfRule type="cellIs" dxfId="471" priority="881" stopIfTrue="1" operator="equal">
      <formula>"A"</formula>
    </cfRule>
    <cfRule type="cellIs" dxfId="470" priority="882" stopIfTrue="1" operator="equal">
      <formula>"P"</formula>
    </cfRule>
  </conditionalFormatting>
  <conditionalFormatting sqref="AW93:AX104">
    <cfRule type="cellIs" dxfId="469" priority="877" stopIfTrue="1" operator="equal">
      <formula>"K"</formula>
    </cfRule>
    <cfRule type="cellIs" dxfId="468" priority="878" stopIfTrue="1" operator="equal">
      <formula>"A"</formula>
    </cfRule>
    <cfRule type="cellIs" dxfId="467" priority="879" stopIfTrue="1" operator="equal">
      <formula>"P"</formula>
    </cfRule>
  </conditionalFormatting>
  <conditionalFormatting sqref="BD93:BE104">
    <cfRule type="cellIs" dxfId="466" priority="874" stopIfTrue="1" operator="equal">
      <formula>"K"</formula>
    </cfRule>
    <cfRule type="cellIs" dxfId="465" priority="875" stopIfTrue="1" operator="equal">
      <formula>"A"</formula>
    </cfRule>
    <cfRule type="cellIs" dxfId="464" priority="876" stopIfTrue="1" operator="equal">
      <formula>"P"</formula>
    </cfRule>
  </conditionalFormatting>
  <conditionalFormatting sqref="BD93:BE104">
    <cfRule type="cellIs" dxfId="463" priority="871" stopIfTrue="1" operator="equal">
      <formula>"K"</formula>
    </cfRule>
    <cfRule type="cellIs" dxfId="462" priority="872" stopIfTrue="1" operator="equal">
      <formula>"A"</formula>
    </cfRule>
    <cfRule type="cellIs" dxfId="461" priority="873" stopIfTrue="1" operator="equal">
      <formula>"P"</formula>
    </cfRule>
  </conditionalFormatting>
  <conditionalFormatting sqref="BD93:BE104">
    <cfRule type="cellIs" dxfId="460" priority="868" stopIfTrue="1" operator="equal">
      <formula>"K"</formula>
    </cfRule>
    <cfRule type="cellIs" dxfId="459" priority="869" stopIfTrue="1" operator="equal">
      <formula>"A"</formula>
    </cfRule>
    <cfRule type="cellIs" dxfId="458" priority="870" stopIfTrue="1" operator="equal">
      <formula>"P"</formula>
    </cfRule>
  </conditionalFormatting>
  <conditionalFormatting sqref="BD93:BE104">
    <cfRule type="cellIs" dxfId="457" priority="865" stopIfTrue="1" operator="equal">
      <formula>"K"</formula>
    </cfRule>
    <cfRule type="cellIs" dxfId="456" priority="866" stopIfTrue="1" operator="equal">
      <formula>"A"</formula>
    </cfRule>
    <cfRule type="cellIs" dxfId="455" priority="867" stopIfTrue="1" operator="equal">
      <formula>"P"</formula>
    </cfRule>
  </conditionalFormatting>
  <conditionalFormatting sqref="BD93:BE104">
    <cfRule type="cellIs" dxfId="454" priority="862" stopIfTrue="1" operator="equal">
      <formula>"K"</formula>
    </cfRule>
    <cfRule type="cellIs" dxfId="453" priority="863" stopIfTrue="1" operator="equal">
      <formula>"A"</formula>
    </cfRule>
    <cfRule type="cellIs" dxfId="452" priority="864" stopIfTrue="1" operator="equal">
      <formula>"P"</formula>
    </cfRule>
  </conditionalFormatting>
  <conditionalFormatting sqref="BG93:BJ104 BM93:BQ104 BT93:BY104">
    <cfRule type="cellIs" dxfId="451" priority="853" stopIfTrue="1" operator="equal">
      <formula>"K"</formula>
    </cfRule>
    <cfRule type="cellIs" dxfId="450" priority="854" stopIfTrue="1" operator="equal">
      <formula>"A"</formula>
    </cfRule>
    <cfRule type="cellIs" dxfId="449" priority="855" stopIfTrue="1" operator="equal">
      <formula>"P"</formula>
    </cfRule>
  </conditionalFormatting>
  <conditionalFormatting sqref="BG93:BJ104 BM93:BQ104 BT93:BY104">
    <cfRule type="cellIs" dxfId="448" priority="859" stopIfTrue="1" operator="equal">
      <formula>"K"</formula>
    </cfRule>
    <cfRule type="cellIs" dxfId="447" priority="860" stopIfTrue="1" operator="equal">
      <formula>"A"</formula>
    </cfRule>
    <cfRule type="cellIs" dxfId="446" priority="861" stopIfTrue="1" operator="equal">
      <formula>"P"</formula>
    </cfRule>
  </conditionalFormatting>
  <conditionalFormatting sqref="BG93:BJ104 BM93:BQ104 BT93:BY104">
    <cfRule type="cellIs" dxfId="445" priority="856" stopIfTrue="1" operator="equal">
      <formula>"K"</formula>
    </cfRule>
    <cfRule type="cellIs" dxfId="444" priority="857" stopIfTrue="1" operator="equal">
      <formula>"A"</formula>
    </cfRule>
    <cfRule type="cellIs" dxfId="443" priority="858" stopIfTrue="1" operator="equal">
      <formula>"P"</formula>
    </cfRule>
  </conditionalFormatting>
  <conditionalFormatting sqref="BK93:BL104">
    <cfRule type="cellIs" dxfId="442" priority="850" stopIfTrue="1" operator="equal">
      <formula>"K"</formula>
    </cfRule>
    <cfRule type="cellIs" dxfId="441" priority="851" stopIfTrue="1" operator="equal">
      <formula>"A"</formula>
    </cfRule>
    <cfRule type="cellIs" dxfId="440" priority="852" stopIfTrue="1" operator="equal">
      <formula>"P"</formula>
    </cfRule>
  </conditionalFormatting>
  <conditionalFormatting sqref="BK93:BL104">
    <cfRule type="cellIs" dxfId="439" priority="847" stopIfTrue="1" operator="equal">
      <formula>"K"</formula>
    </cfRule>
    <cfRule type="cellIs" dxfId="438" priority="848" stopIfTrue="1" operator="equal">
      <formula>"A"</formula>
    </cfRule>
    <cfRule type="cellIs" dxfId="437" priority="849" stopIfTrue="1" operator="equal">
      <formula>"P"</formula>
    </cfRule>
  </conditionalFormatting>
  <conditionalFormatting sqref="BK93:BL104">
    <cfRule type="cellIs" dxfId="436" priority="844" stopIfTrue="1" operator="equal">
      <formula>"K"</formula>
    </cfRule>
    <cfRule type="cellIs" dxfId="435" priority="845" stopIfTrue="1" operator="equal">
      <formula>"A"</formula>
    </cfRule>
    <cfRule type="cellIs" dxfId="434" priority="846" stopIfTrue="1" operator="equal">
      <formula>"P"</formula>
    </cfRule>
  </conditionalFormatting>
  <conditionalFormatting sqref="BK93:BL104">
    <cfRule type="cellIs" dxfId="433" priority="841" stopIfTrue="1" operator="equal">
      <formula>"K"</formula>
    </cfRule>
    <cfRule type="cellIs" dxfId="432" priority="842" stopIfTrue="1" operator="equal">
      <formula>"A"</formula>
    </cfRule>
    <cfRule type="cellIs" dxfId="431" priority="843" stopIfTrue="1" operator="equal">
      <formula>"P"</formula>
    </cfRule>
  </conditionalFormatting>
  <conditionalFormatting sqref="BK93:BL104">
    <cfRule type="cellIs" dxfId="430" priority="838" stopIfTrue="1" operator="equal">
      <formula>"K"</formula>
    </cfRule>
    <cfRule type="cellIs" dxfId="429" priority="839" stopIfTrue="1" operator="equal">
      <formula>"A"</formula>
    </cfRule>
    <cfRule type="cellIs" dxfId="428" priority="840" stopIfTrue="1" operator="equal">
      <formula>"P"</formula>
    </cfRule>
  </conditionalFormatting>
  <conditionalFormatting sqref="BR93:BS104">
    <cfRule type="cellIs" dxfId="427" priority="835" stopIfTrue="1" operator="equal">
      <formula>"K"</formula>
    </cfRule>
    <cfRule type="cellIs" dxfId="426" priority="836" stopIfTrue="1" operator="equal">
      <formula>"A"</formula>
    </cfRule>
    <cfRule type="cellIs" dxfId="425" priority="837" stopIfTrue="1" operator="equal">
      <formula>"P"</formula>
    </cfRule>
  </conditionalFormatting>
  <conditionalFormatting sqref="BR93:BS104">
    <cfRule type="cellIs" dxfId="424" priority="832" stopIfTrue="1" operator="equal">
      <formula>"K"</formula>
    </cfRule>
    <cfRule type="cellIs" dxfId="423" priority="833" stopIfTrue="1" operator="equal">
      <formula>"A"</formula>
    </cfRule>
    <cfRule type="cellIs" dxfId="422" priority="834" stopIfTrue="1" operator="equal">
      <formula>"P"</formula>
    </cfRule>
  </conditionalFormatting>
  <conditionalFormatting sqref="BR93:BS104">
    <cfRule type="cellIs" dxfId="421" priority="829" stopIfTrue="1" operator="equal">
      <formula>"K"</formula>
    </cfRule>
    <cfRule type="cellIs" dxfId="420" priority="830" stopIfTrue="1" operator="equal">
      <formula>"A"</formula>
    </cfRule>
    <cfRule type="cellIs" dxfId="419" priority="831" stopIfTrue="1" operator="equal">
      <formula>"P"</formula>
    </cfRule>
  </conditionalFormatting>
  <conditionalFormatting sqref="BR93:BS104">
    <cfRule type="cellIs" dxfId="418" priority="826" stopIfTrue="1" operator="equal">
      <formula>"K"</formula>
    </cfRule>
    <cfRule type="cellIs" dxfId="417" priority="827" stopIfTrue="1" operator="equal">
      <formula>"A"</formula>
    </cfRule>
    <cfRule type="cellIs" dxfId="416" priority="828" stopIfTrue="1" operator="equal">
      <formula>"P"</formula>
    </cfRule>
  </conditionalFormatting>
  <conditionalFormatting sqref="BR93:BS104">
    <cfRule type="cellIs" dxfId="415" priority="823" stopIfTrue="1" operator="equal">
      <formula>"K"</formula>
    </cfRule>
    <cfRule type="cellIs" dxfId="414" priority="824" stopIfTrue="1" operator="equal">
      <formula>"A"</formula>
    </cfRule>
    <cfRule type="cellIs" dxfId="413" priority="825" stopIfTrue="1" operator="equal">
      <formula>"P"</formula>
    </cfRule>
  </conditionalFormatting>
  <conditionalFormatting sqref="I6:J9 J12:J13 I11:J11 I10">
    <cfRule type="cellIs" dxfId="412" priority="744" stopIfTrue="1" operator="equal">
      <formula>"K"</formula>
    </cfRule>
    <cfRule type="cellIs" dxfId="411" priority="745" stopIfTrue="1" operator="equal">
      <formula>"A"</formula>
    </cfRule>
    <cfRule type="cellIs" dxfId="410" priority="746" stopIfTrue="1" operator="equal">
      <formula>"P"</formula>
    </cfRule>
  </conditionalFormatting>
  <conditionalFormatting sqref="F18:G20 F22:G22">
    <cfRule type="cellIs" dxfId="409" priority="747" stopIfTrue="1" operator="equal">
      <formula>"K"</formula>
    </cfRule>
    <cfRule type="cellIs" dxfId="408" priority="748" stopIfTrue="1" operator="equal">
      <formula>"A"</formula>
    </cfRule>
    <cfRule type="cellIs" dxfId="407" priority="749" stopIfTrue="1" operator="equal">
      <formula>"P"</formula>
    </cfRule>
  </conditionalFormatting>
  <conditionalFormatting sqref="I6:J9 J12:J13 I11:J11 I10">
    <cfRule type="cellIs" dxfId="406" priority="741" stopIfTrue="1" operator="equal">
      <formula>"K"</formula>
    </cfRule>
    <cfRule type="cellIs" dxfId="405" priority="742" stopIfTrue="1" operator="equal">
      <formula>"A"</formula>
    </cfRule>
    <cfRule type="cellIs" dxfId="404" priority="743" stopIfTrue="1" operator="equal">
      <formula>"P"</formula>
    </cfRule>
  </conditionalFormatting>
  <conditionalFormatting sqref="A26:J26 J31 K26:AO41 D27:H41 I35:J41">
    <cfRule type="cellIs" dxfId="403" priority="77" stopIfTrue="1" operator="equal">
      <formula>"K"</formula>
    </cfRule>
    <cfRule type="cellIs" dxfId="402" priority="78" stopIfTrue="1" operator="equal">
      <formula>"A"</formula>
    </cfRule>
    <cfRule type="cellIs" dxfId="401" priority="79" stopIfTrue="1" operator="equal">
      <formula>"P"</formula>
    </cfRule>
  </conditionalFormatting>
  <conditionalFormatting sqref="D25:AU25">
    <cfRule type="cellIs" dxfId="400" priority="76" stopIfTrue="1" operator="equal">
      <formula>#REF!</formula>
    </cfRule>
  </conditionalFormatting>
  <conditionalFormatting sqref="F28:G30">
    <cfRule type="cellIs" dxfId="399" priority="61" stopIfTrue="1" operator="equal">
      <formula>"K"</formula>
    </cfRule>
    <cfRule type="cellIs" dxfId="398" priority="62" stopIfTrue="1" operator="equal">
      <formula>"A"</formula>
    </cfRule>
    <cfRule type="cellIs" dxfId="397" priority="63" stopIfTrue="1" operator="equal">
      <formula>"P"</formula>
    </cfRule>
  </conditionalFormatting>
  <conditionalFormatting sqref="F33:G34">
    <cfRule type="cellIs" dxfId="396" priority="67" stopIfTrue="1" operator="equal">
      <formula>"K"</formula>
    </cfRule>
    <cfRule type="cellIs" dxfId="395" priority="68" stopIfTrue="1" operator="equal">
      <formula>"A"</formula>
    </cfRule>
    <cfRule type="cellIs" dxfId="394" priority="69" stopIfTrue="1" operator="equal">
      <formula>"P"</formula>
    </cfRule>
  </conditionalFormatting>
  <conditionalFormatting sqref="F35:G38">
    <cfRule type="cellIs" dxfId="393" priority="64" stopIfTrue="1" operator="equal">
      <formula>"K"</formula>
    </cfRule>
    <cfRule type="cellIs" dxfId="392" priority="65" stopIfTrue="1" operator="equal">
      <formula>"A"</formula>
    </cfRule>
    <cfRule type="cellIs" dxfId="391" priority="66" stopIfTrue="1" operator="equal">
      <formula>"P"</formula>
    </cfRule>
  </conditionalFormatting>
  <conditionalFormatting sqref="F28:G30">
    <cfRule type="cellIs" dxfId="390" priority="58" stopIfTrue="1" operator="equal">
      <formula>"K"</formula>
    </cfRule>
    <cfRule type="cellIs" dxfId="389" priority="59" stopIfTrue="1" operator="equal">
      <formula>"A"</formula>
    </cfRule>
    <cfRule type="cellIs" dxfId="388" priority="60" stopIfTrue="1" operator="equal">
      <formula>"P"</formula>
    </cfRule>
  </conditionalFormatting>
  <conditionalFormatting sqref="F31:G31">
    <cfRule type="cellIs" dxfId="387" priority="55" stopIfTrue="1" operator="equal">
      <formula>"K"</formula>
    </cfRule>
    <cfRule type="cellIs" dxfId="386" priority="56" stopIfTrue="1" operator="equal">
      <formula>"A"</formula>
    </cfRule>
    <cfRule type="cellIs" dxfId="385" priority="57" stopIfTrue="1" operator="equal">
      <formula>"P"</formula>
    </cfRule>
  </conditionalFormatting>
  <conditionalFormatting sqref="F31:G31">
    <cfRule type="cellIs" dxfId="384" priority="52" stopIfTrue="1" operator="equal">
      <formula>"K"</formula>
    </cfRule>
    <cfRule type="cellIs" dxfId="383" priority="53" stopIfTrue="1" operator="equal">
      <formula>"A"</formula>
    </cfRule>
    <cfRule type="cellIs" dxfId="382" priority="54" stopIfTrue="1" operator="equal">
      <formula>"P"</formula>
    </cfRule>
  </conditionalFormatting>
  <conditionalFormatting sqref="K27:L27">
    <cfRule type="cellIs" dxfId="381" priority="34" stopIfTrue="1" operator="equal">
      <formula>"K"</formula>
    </cfRule>
    <cfRule type="cellIs" dxfId="380" priority="35" stopIfTrue="1" operator="equal">
      <formula>"A"</formula>
    </cfRule>
    <cfRule type="cellIs" dxfId="379" priority="36" stopIfTrue="1" operator="equal">
      <formula>"P"</formula>
    </cfRule>
  </conditionalFormatting>
  <conditionalFormatting sqref="K27:L27">
    <cfRule type="cellIs" dxfId="378" priority="31" stopIfTrue="1" operator="equal">
      <formula>"K"</formula>
    </cfRule>
    <cfRule type="cellIs" dxfId="377" priority="32" stopIfTrue="1" operator="equal">
      <formula>"A"</formula>
    </cfRule>
    <cfRule type="cellIs" dxfId="376" priority="33" stopIfTrue="1" operator="equal">
      <formula>"P"</formula>
    </cfRule>
  </conditionalFormatting>
  <conditionalFormatting sqref="K33:L34">
    <cfRule type="cellIs" dxfId="375" priority="28" stopIfTrue="1" operator="equal">
      <formula>"K"</formula>
    </cfRule>
    <cfRule type="cellIs" dxfId="374" priority="29" stopIfTrue="1" operator="equal">
      <formula>"A"</formula>
    </cfRule>
    <cfRule type="cellIs" dxfId="373" priority="30" stopIfTrue="1" operator="equal">
      <formula>"P"</formula>
    </cfRule>
  </conditionalFormatting>
  <conditionalFormatting sqref="F27:G27">
    <cfRule type="cellIs" dxfId="372" priority="70" stopIfTrue="1" operator="equal">
      <formula>"K"</formula>
    </cfRule>
    <cfRule type="cellIs" dxfId="371" priority="71" stopIfTrue="1" operator="equal">
      <formula>"A"</formula>
    </cfRule>
    <cfRule type="cellIs" dxfId="370" priority="72" stopIfTrue="1" operator="equal">
      <formula>"P"</formula>
    </cfRule>
  </conditionalFormatting>
  <conditionalFormatting sqref="F27:G27">
    <cfRule type="cellIs" dxfId="369" priority="73" stopIfTrue="1" operator="equal">
      <formula>"K"</formula>
    </cfRule>
    <cfRule type="cellIs" dxfId="368" priority="74" stopIfTrue="1" operator="equal">
      <formula>"A"</formula>
    </cfRule>
    <cfRule type="cellIs" dxfId="367" priority="75" stopIfTrue="1" operator="equal">
      <formula>"P"</formula>
    </cfRule>
  </conditionalFormatting>
  <conditionalFormatting sqref="K28:L30">
    <cfRule type="cellIs" dxfId="366" priority="22" stopIfTrue="1" operator="equal">
      <formula>"K"</formula>
    </cfRule>
    <cfRule type="cellIs" dxfId="365" priority="23" stopIfTrue="1" operator="equal">
      <formula>"A"</formula>
    </cfRule>
    <cfRule type="cellIs" dxfId="364" priority="24" stopIfTrue="1" operator="equal">
      <formula>"P"</formula>
    </cfRule>
  </conditionalFormatting>
  <conditionalFormatting sqref="K35:L38">
    <cfRule type="cellIs" dxfId="363" priority="25" stopIfTrue="1" operator="equal">
      <formula>"K"</formula>
    </cfRule>
    <cfRule type="cellIs" dxfId="362" priority="26" stopIfTrue="1" operator="equal">
      <formula>"A"</formula>
    </cfRule>
    <cfRule type="cellIs" dxfId="361" priority="27" stopIfTrue="1" operator="equal">
      <formula>"P"</formula>
    </cfRule>
  </conditionalFormatting>
  <conditionalFormatting sqref="K31:L31">
    <cfRule type="cellIs" dxfId="360" priority="13" stopIfTrue="1" operator="equal">
      <formula>"K"</formula>
    </cfRule>
    <cfRule type="cellIs" dxfId="359" priority="14" stopIfTrue="1" operator="equal">
      <formula>"A"</formula>
    </cfRule>
    <cfRule type="cellIs" dxfId="358" priority="15" stopIfTrue="1" operator="equal">
      <formula>"P"</formula>
    </cfRule>
  </conditionalFormatting>
  <conditionalFormatting sqref="K28:L30">
    <cfRule type="cellIs" dxfId="357" priority="19" stopIfTrue="1" operator="equal">
      <formula>"K"</formula>
    </cfRule>
    <cfRule type="cellIs" dxfId="356" priority="20" stopIfTrue="1" operator="equal">
      <formula>"A"</formula>
    </cfRule>
    <cfRule type="cellIs" dxfId="355" priority="21" stopIfTrue="1" operator="equal">
      <formula>"P"</formula>
    </cfRule>
  </conditionalFormatting>
  <conditionalFormatting sqref="K31:L31">
    <cfRule type="cellIs" dxfId="354" priority="16" stopIfTrue="1" operator="equal">
      <formula>"K"</formula>
    </cfRule>
    <cfRule type="cellIs" dxfId="353" priority="17" stopIfTrue="1" operator="equal">
      <formula>"A"</formula>
    </cfRule>
    <cfRule type="cellIs" dxfId="352" priority="18" stopIfTrue="1" operator="equal">
      <formula>"P"</formula>
    </cfRule>
  </conditionalFormatting>
  <conditionalFormatting sqref="I33:I34">
    <cfRule type="cellIs" dxfId="351" priority="40" stopIfTrue="1" operator="equal">
      <formula>"K"</formula>
    </cfRule>
    <cfRule type="cellIs" dxfId="350" priority="41" stopIfTrue="1" operator="equal">
      <formula>"A"</formula>
    </cfRule>
    <cfRule type="cellIs" dxfId="349" priority="42" stopIfTrue="1" operator="equal">
      <formula>"P"</formula>
    </cfRule>
  </conditionalFormatting>
  <conditionalFormatting sqref="I33:I34">
    <cfRule type="cellIs" dxfId="348" priority="37" stopIfTrue="1" operator="equal">
      <formula>"K"</formula>
    </cfRule>
    <cfRule type="cellIs" dxfId="347" priority="38" stopIfTrue="1" operator="equal">
      <formula>"A"</formula>
    </cfRule>
    <cfRule type="cellIs" dxfId="346" priority="39" stopIfTrue="1" operator="equal">
      <formula>"P"</formula>
    </cfRule>
  </conditionalFormatting>
  <conditionalFormatting sqref="I27:J30 J33:J34 I32:J32 I31">
    <cfRule type="cellIs" dxfId="345" priority="46" stopIfTrue="1" operator="equal">
      <formula>"K"</formula>
    </cfRule>
    <cfRule type="cellIs" dxfId="344" priority="47" stopIfTrue="1" operator="equal">
      <formula>"A"</formula>
    </cfRule>
    <cfRule type="cellIs" dxfId="343" priority="48" stopIfTrue="1" operator="equal">
      <formula>"P"</formula>
    </cfRule>
  </conditionalFormatting>
  <conditionalFormatting sqref="F39:G41">
    <cfRule type="cellIs" dxfId="342" priority="49" stopIfTrue="1" operator="equal">
      <formula>"K"</formula>
    </cfRule>
    <cfRule type="cellIs" dxfId="341" priority="50" stopIfTrue="1" operator="equal">
      <formula>"A"</formula>
    </cfRule>
    <cfRule type="cellIs" dxfId="340" priority="51" stopIfTrue="1" operator="equal">
      <formula>"P"</formula>
    </cfRule>
  </conditionalFormatting>
  <conditionalFormatting sqref="I27:J30 J33:J34 I32:J32 I31">
    <cfRule type="cellIs" dxfId="339" priority="43" stopIfTrue="1" operator="equal">
      <formula>"K"</formula>
    </cfRule>
    <cfRule type="cellIs" dxfId="338" priority="44" stopIfTrue="1" operator="equal">
      <formula>"A"</formula>
    </cfRule>
    <cfRule type="cellIs" dxfId="337" priority="45" stopIfTrue="1" operator="equal">
      <formula>"P"</formula>
    </cfRule>
  </conditionalFormatting>
  <conditionalFormatting sqref="AP6:AQ20">
    <cfRule type="cellIs" dxfId="336" priority="4" stopIfTrue="1" operator="equal">
      <formula>"K"</formula>
    </cfRule>
    <cfRule type="cellIs" dxfId="335" priority="5" stopIfTrue="1" operator="equal">
      <formula>"A"</formula>
    </cfRule>
    <cfRule type="cellIs" dxfId="334" priority="6" stopIfTrue="1" operator="equal">
      <formula>"P"</formula>
    </cfRule>
  </conditionalFormatting>
  <conditionalFormatting sqref="AP27:AQ41">
    <cfRule type="cellIs" dxfId="333" priority="1" stopIfTrue="1" operator="equal">
      <formula>"K"</formula>
    </cfRule>
    <cfRule type="cellIs" dxfId="332" priority="2" stopIfTrue="1" operator="equal">
      <formula>"A"</formula>
    </cfRule>
    <cfRule type="cellIs" dxfId="331" priority="3" stopIfTrue="1" operator="equal">
      <formula>"P"</formula>
    </cfRule>
  </conditionalFormatting>
  <dataValidations count="1">
    <dataValidation allowBlank="1" showInputMessage="1" showErrorMessage="1" errorTitle="Error" error="0 to 100" sqref="G87:G88 G69:G70 G106:G65571"/>
  </dataValidations>
  <printOptions horizontalCentered="1"/>
  <pageMargins left="0.7" right="0.7" top="0.75" bottom="0.75" header="0.3" footer="0.3"/>
  <pageSetup paperSize="9" orientation="landscape" r:id="rId1"/>
  <headerFooter>
    <oddHeader>&amp;L&amp;D &amp;T&amp;C&amp;"-,Bold"&amp;12&amp;F&amp;R&amp;"-,Bold"&amp;12&amp;A</oddHead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workbookViewId="0">
      <selection activeCell="A9" sqref="A9"/>
    </sheetView>
  </sheetViews>
  <sheetFormatPr defaultRowHeight="15" x14ac:dyDescent="0.25"/>
  <cols>
    <col min="7" max="7" width="19" customWidth="1"/>
  </cols>
  <sheetData>
    <row r="1" spans="1:19" s="127" customFormat="1" x14ac:dyDescent="0.25">
      <c r="A1" s="356" t="s">
        <v>1067</v>
      </c>
      <c r="B1" s="356"/>
      <c r="C1" s="356"/>
      <c r="D1" s="356"/>
      <c r="E1" s="356"/>
      <c r="F1" s="356"/>
      <c r="G1" s="356"/>
      <c r="H1" s="356"/>
      <c r="I1" s="356"/>
      <c r="J1" s="356"/>
      <c r="K1" s="356"/>
      <c r="L1" s="356"/>
      <c r="M1" s="356"/>
      <c r="N1" s="356"/>
      <c r="O1" s="356"/>
      <c r="P1" s="356"/>
      <c r="Q1" s="356"/>
      <c r="R1" s="356"/>
      <c r="S1" s="356"/>
    </row>
    <row r="2" spans="1:19" s="127" customFormat="1" x14ac:dyDescent="0.25">
      <c r="A2" s="357">
        <v>42254</v>
      </c>
      <c r="B2" s="358"/>
      <c r="C2" s="358"/>
      <c r="D2" s="358"/>
      <c r="E2" s="358"/>
      <c r="F2" s="358"/>
      <c r="G2" s="358"/>
      <c r="H2" s="358"/>
      <c r="I2" s="358"/>
    </row>
    <row r="3" spans="1:19" x14ac:dyDescent="0.25">
      <c r="A3" s="187" t="s">
        <v>1059</v>
      </c>
      <c r="B3" s="147"/>
      <c r="C3" s="147"/>
      <c r="D3" s="147"/>
      <c r="E3" s="147"/>
      <c r="F3" s="147"/>
      <c r="G3" s="147"/>
      <c r="H3" s="147"/>
      <c r="I3" s="147"/>
      <c r="J3" s="147"/>
      <c r="K3" s="147"/>
      <c r="L3" s="147"/>
      <c r="M3" s="147"/>
      <c r="N3" s="147"/>
      <c r="O3" s="147"/>
      <c r="P3" s="147"/>
      <c r="Q3" s="147"/>
      <c r="R3" s="147"/>
      <c r="S3" s="147"/>
    </row>
    <row r="4" spans="1:19" x14ac:dyDescent="0.25">
      <c r="A4" s="187" t="s">
        <v>1060</v>
      </c>
      <c r="B4" s="147"/>
      <c r="C4" s="147"/>
      <c r="D4" s="147"/>
      <c r="E4" s="147"/>
      <c r="F4" s="147"/>
      <c r="G4" s="147"/>
      <c r="H4" s="147"/>
      <c r="I4" s="147"/>
      <c r="J4" s="147"/>
      <c r="K4" s="147"/>
      <c r="L4" s="147"/>
      <c r="M4" s="147"/>
      <c r="N4" s="147"/>
      <c r="O4" s="147"/>
      <c r="P4" s="147"/>
      <c r="Q4" s="147"/>
      <c r="R4" s="147"/>
      <c r="S4" s="147"/>
    </row>
    <row r="5" spans="1:19" x14ac:dyDescent="0.25">
      <c r="A5" s="187" t="s">
        <v>1061</v>
      </c>
      <c r="B5" s="147"/>
      <c r="C5" s="147"/>
      <c r="D5" s="147"/>
      <c r="E5" s="147"/>
      <c r="F5" s="147"/>
      <c r="G5" s="147"/>
      <c r="H5" s="147"/>
      <c r="I5" s="147"/>
      <c r="J5" s="147"/>
      <c r="K5" s="147"/>
      <c r="L5" s="147"/>
      <c r="M5" s="147"/>
      <c r="N5" s="147"/>
      <c r="O5" s="147"/>
      <c r="P5" s="147"/>
      <c r="Q5" s="147"/>
      <c r="R5" s="147"/>
      <c r="S5" s="147"/>
    </row>
    <row r="6" spans="1:19" x14ac:dyDescent="0.25">
      <c r="A6" s="187" t="s">
        <v>1062</v>
      </c>
      <c r="B6" s="147"/>
      <c r="C6" s="147"/>
      <c r="D6" s="147"/>
      <c r="E6" s="147"/>
      <c r="F6" s="147"/>
      <c r="G6" s="147"/>
      <c r="H6" s="147"/>
      <c r="I6" s="147"/>
      <c r="J6" s="147"/>
      <c r="K6" s="147"/>
      <c r="L6" s="147"/>
      <c r="M6" s="147"/>
      <c r="N6" s="147"/>
      <c r="O6" s="147"/>
      <c r="P6" s="147"/>
      <c r="Q6" s="147"/>
      <c r="R6" s="147"/>
      <c r="S6" s="147"/>
    </row>
    <row r="7" spans="1:19" x14ac:dyDescent="0.25">
      <c r="A7" s="187" t="s">
        <v>1063</v>
      </c>
      <c r="B7" s="147"/>
      <c r="C7" s="147"/>
      <c r="D7" s="147"/>
      <c r="E7" s="147"/>
      <c r="F7" s="147"/>
      <c r="G7" s="147"/>
      <c r="H7" s="147"/>
      <c r="I7" s="147"/>
      <c r="J7" s="147"/>
      <c r="K7" s="147"/>
      <c r="L7" s="147"/>
      <c r="M7" s="147"/>
      <c r="N7" s="147"/>
      <c r="O7" s="147"/>
      <c r="P7" s="147"/>
      <c r="Q7" s="147"/>
      <c r="R7" s="147"/>
      <c r="S7" s="147"/>
    </row>
    <row r="8" spans="1:19" x14ac:dyDescent="0.25">
      <c r="A8" s="187" t="s">
        <v>1064</v>
      </c>
      <c r="B8" s="147"/>
      <c r="C8" s="147"/>
      <c r="D8" s="147"/>
      <c r="E8" s="147"/>
      <c r="F8" s="147"/>
      <c r="G8" s="147"/>
      <c r="H8" s="147"/>
      <c r="I8" s="147"/>
      <c r="J8" s="147"/>
      <c r="K8" s="147"/>
      <c r="L8" s="147"/>
      <c r="M8" s="147"/>
      <c r="N8" s="147"/>
      <c r="O8" s="147"/>
      <c r="P8" s="147"/>
      <c r="Q8" s="147"/>
      <c r="R8" s="147"/>
      <c r="S8" s="147"/>
    </row>
    <row r="9" spans="1:19" x14ac:dyDescent="0.25">
      <c r="A9" s="187" t="s">
        <v>1065</v>
      </c>
      <c r="B9" s="147"/>
      <c r="C9" s="147"/>
      <c r="D9" s="147"/>
      <c r="E9" s="147"/>
      <c r="F9" s="147"/>
      <c r="G9" s="147"/>
      <c r="H9" s="147"/>
      <c r="I9" s="147"/>
      <c r="J9" s="147"/>
      <c r="K9" s="147"/>
      <c r="L9" s="147"/>
      <c r="M9" s="147"/>
      <c r="N9" s="147"/>
      <c r="O9" s="147"/>
      <c r="P9" s="147"/>
      <c r="Q9" s="147"/>
      <c r="R9" s="147"/>
      <c r="S9" s="147"/>
    </row>
    <row r="10" spans="1:19" x14ac:dyDescent="0.25">
      <c r="A10" s="187" t="s">
        <v>1066</v>
      </c>
      <c r="B10" s="147"/>
      <c r="C10" s="147"/>
      <c r="D10" s="147"/>
      <c r="E10" s="147"/>
      <c r="F10" s="147"/>
      <c r="G10" s="147"/>
      <c r="H10" s="147"/>
      <c r="I10" s="147"/>
      <c r="J10" s="147"/>
      <c r="K10" s="147"/>
      <c r="L10" s="147"/>
      <c r="M10" s="147"/>
      <c r="N10" s="147"/>
      <c r="O10" s="147"/>
      <c r="P10" s="147"/>
      <c r="Q10" s="147"/>
      <c r="R10" s="147"/>
      <c r="S10" s="147"/>
    </row>
  </sheetData>
  <mergeCells count="2">
    <mergeCell ref="A1:S1"/>
    <mergeCell ref="A2:I2"/>
  </mergeCells>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2" sqref="A2"/>
    </sheetView>
  </sheetViews>
  <sheetFormatPr defaultRowHeight="15" x14ac:dyDescent="0.25"/>
  <cols>
    <col min="1" max="1" width="55.85546875" customWidth="1"/>
    <col min="2" max="2" width="16.7109375" customWidth="1"/>
    <col min="3" max="3" width="17.140625" style="127" customWidth="1"/>
    <col min="4" max="4" width="19.28515625" customWidth="1"/>
  </cols>
  <sheetData>
    <row r="1" spans="1:4" x14ac:dyDescent="0.25">
      <c r="A1" s="163" t="s">
        <v>313</v>
      </c>
      <c r="B1" s="163" t="s">
        <v>311</v>
      </c>
      <c r="C1" s="163" t="s">
        <v>312</v>
      </c>
      <c r="D1" s="163" t="s">
        <v>1226</v>
      </c>
    </row>
    <row r="2" spans="1:4" x14ac:dyDescent="0.25">
      <c r="A2" s="147" t="s">
        <v>304</v>
      </c>
      <c r="B2" s="147">
        <v>150</v>
      </c>
      <c r="C2" s="147">
        <v>100</v>
      </c>
      <c r="D2" s="147">
        <v>25</v>
      </c>
    </row>
    <row r="3" spans="1:4" x14ac:dyDescent="0.25">
      <c r="A3" s="147" t="s">
        <v>305</v>
      </c>
      <c r="B3" s="147">
        <v>50</v>
      </c>
      <c r="C3" s="147">
        <v>80</v>
      </c>
      <c r="D3" s="147">
        <v>13</v>
      </c>
    </row>
    <row r="4" spans="1:4" x14ac:dyDescent="0.25">
      <c r="A4" s="147" t="s">
        <v>307</v>
      </c>
      <c r="B4" s="147">
        <v>30</v>
      </c>
      <c r="C4" s="147">
        <v>40</v>
      </c>
      <c r="D4" s="147">
        <v>7</v>
      </c>
    </row>
    <row r="5" spans="1:4" x14ac:dyDescent="0.25">
      <c r="A5" s="147" t="s">
        <v>306</v>
      </c>
      <c r="B5" s="147">
        <v>30</v>
      </c>
      <c r="C5" s="147">
        <v>40</v>
      </c>
      <c r="D5" s="147">
        <v>7</v>
      </c>
    </row>
    <row r="6" spans="1:4" x14ac:dyDescent="0.25">
      <c r="A6" s="147" t="s">
        <v>308</v>
      </c>
      <c r="B6" s="147">
        <v>10</v>
      </c>
      <c r="C6" s="147">
        <v>10</v>
      </c>
      <c r="D6" s="147">
        <v>2</v>
      </c>
    </row>
    <row r="7" spans="1:4" x14ac:dyDescent="0.25">
      <c r="A7" s="147" t="s">
        <v>309</v>
      </c>
      <c r="B7" s="147">
        <v>5</v>
      </c>
      <c r="C7" s="147">
        <v>5</v>
      </c>
      <c r="D7" s="147">
        <v>1</v>
      </c>
    </row>
    <row r="8" spans="1:4" x14ac:dyDescent="0.25">
      <c r="A8" s="147" t="s">
        <v>310</v>
      </c>
      <c r="B8" s="147">
        <v>10</v>
      </c>
      <c r="C8" s="147">
        <v>10</v>
      </c>
      <c r="D8" s="147">
        <v>2</v>
      </c>
    </row>
    <row r="9" spans="1:4" x14ac:dyDescent="0.25">
      <c r="A9" s="147" t="s">
        <v>174</v>
      </c>
      <c r="B9" s="163">
        <f>SUM(B2:B8)</f>
        <v>285</v>
      </c>
      <c r="C9" s="163">
        <f>SUM(C2:C8)</f>
        <v>285</v>
      </c>
      <c r="D9" s="163">
        <f>SUM(D2:D8)</f>
        <v>57</v>
      </c>
    </row>
    <row r="12" spans="1:4" x14ac:dyDescent="0.25">
      <c r="A12" s="188" t="s">
        <v>1138</v>
      </c>
    </row>
    <row r="13" spans="1:4" x14ac:dyDescent="0.25">
      <c r="A13" s="189" t="s">
        <v>1139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XFD657"/>
  <sheetViews>
    <sheetView topLeftCell="A25" zoomScaleNormal="100" zoomScaleSheetLayoutView="100" workbookViewId="0">
      <selection activeCell="F31" sqref="F31"/>
    </sheetView>
  </sheetViews>
  <sheetFormatPr defaultColWidth="0" defaultRowHeight="11.25" x14ac:dyDescent="0.25"/>
  <cols>
    <col min="1" max="1" width="10.7109375" style="24" customWidth="1"/>
    <col min="2" max="2" width="40.140625" style="24" customWidth="1"/>
    <col min="3" max="3" width="10.85546875" style="24" customWidth="1"/>
    <col min="4" max="4" width="17.85546875" style="24" customWidth="1"/>
    <col min="5" max="5" width="31.28515625" style="24" customWidth="1"/>
    <col min="6" max="6" width="21.140625" style="24" customWidth="1"/>
    <col min="7" max="7" width="34.42578125" style="24" customWidth="1"/>
    <col min="8" max="8" width="10.7109375" style="24" customWidth="1"/>
    <col min="9" max="9" width="8.85546875" style="28" customWidth="1"/>
    <col min="10" max="10" width="11.85546875" style="209" customWidth="1"/>
    <col min="11" max="16384" width="0" style="26" hidden="1"/>
  </cols>
  <sheetData>
    <row r="1" spans="1:10" s="63" customFormat="1" ht="12" customHeight="1" x14ac:dyDescent="0.25">
      <c r="A1" s="381" t="s">
        <v>135</v>
      </c>
      <c r="B1" s="269"/>
      <c r="C1" s="376" t="s">
        <v>1222</v>
      </c>
      <c r="D1" s="376"/>
      <c r="E1" s="376"/>
      <c r="F1" s="16" t="s">
        <v>136</v>
      </c>
      <c r="G1" s="377"/>
      <c r="H1" s="378"/>
      <c r="I1" s="378"/>
      <c r="J1" s="379"/>
    </row>
    <row r="2" spans="1:10" s="63" customFormat="1" ht="12" x14ac:dyDescent="0.25">
      <c r="A2" s="367" t="s">
        <v>18</v>
      </c>
      <c r="B2" s="380"/>
      <c r="C2" s="380"/>
      <c r="D2" s="380"/>
      <c r="E2" s="380"/>
      <c r="F2" s="365"/>
      <c r="G2" s="366"/>
      <c r="H2" s="365"/>
      <c r="I2" s="366"/>
      <c r="J2" s="175"/>
    </row>
    <row r="3" spans="1:10" s="63" customFormat="1" ht="12" x14ac:dyDescent="0.25">
      <c r="A3" s="367" t="s">
        <v>14</v>
      </c>
      <c r="B3" s="368"/>
      <c r="C3" s="3">
        <f>SUM(C4:C7)</f>
        <v>125</v>
      </c>
      <c r="D3" s="2" t="s">
        <v>11</v>
      </c>
      <c r="E3" s="31" t="s">
        <v>10</v>
      </c>
      <c r="F3" s="365"/>
      <c r="G3" s="366"/>
      <c r="H3" s="365"/>
      <c r="I3" s="366"/>
      <c r="J3" s="175"/>
    </row>
    <row r="4" spans="1:10" s="63" customFormat="1" ht="12" x14ac:dyDescent="0.25">
      <c r="A4" s="141"/>
      <c r="B4" s="141" t="s">
        <v>5</v>
      </c>
      <c r="C4" s="1">
        <f>COUNTIF($I$11:$I64904,"Passed")</f>
        <v>103</v>
      </c>
      <c r="D4" s="14">
        <f>IF(C4=0,,(C4/(C4+C5)))</f>
        <v>0.82399999999999995</v>
      </c>
      <c r="E4" s="32">
        <f>IF(C3=0,,(C4/C3))</f>
        <v>0.82399999999999995</v>
      </c>
      <c r="F4" s="365"/>
      <c r="G4" s="366"/>
      <c r="H4" s="365"/>
      <c r="I4" s="366"/>
      <c r="J4" s="175"/>
    </row>
    <row r="5" spans="1:10" s="63" customFormat="1" ht="12" x14ac:dyDescent="0.25">
      <c r="A5" s="141"/>
      <c r="B5" s="141" t="s">
        <v>6</v>
      </c>
      <c r="C5" s="1">
        <f>COUNTIF($I$11:$I64904,"Failed")</f>
        <v>22</v>
      </c>
      <c r="D5" s="14">
        <f>IF(C5=0,,(C5/(C4+C5)))</f>
        <v>0.17599999999999999</v>
      </c>
      <c r="E5" s="32">
        <f>IF(C3=0,,(C5/C3))</f>
        <v>0.17599999999999999</v>
      </c>
      <c r="F5" s="365"/>
      <c r="G5" s="366"/>
      <c r="H5" s="365"/>
      <c r="I5" s="366"/>
      <c r="J5" s="175"/>
    </row>
    <row r="6" spans="1:10" s="63" customFormat="1" ht="12" x14ac:dyDescent="0.25">
      <c r="A6" s="141"/>
      <c r="B6" s="141" t="s">
        <v>16</v>
      </c>
      <c r="C6" s="1">
        <f>COUNTIF($I$11:$I64904,"Blocked")</f>
        <v>0</v>
      </c>
      <c r="D6" s="14">
        <v>0</v>
      </c>
      <c r="E6" s="32">
        <f>IF(C3=0,,(C6/C3))</f>
        <v>0</v>
      </c>
      <c r="F6" s="365"/>
      <c r="G6" s="366"/>
      <c r="H6" s="365"/>
      <c r="I6" s="366"/>
      <c r="J6" s="175"/>
    </row>
    <row r="7" spans="1:10" s="63" customFormat="1" ht="12" x14ac:dyDescent="0.25">
      <c r="A7" s="141"/>
      <c r="B7" s="141" t="s">
        <v>15</v>
      </c>
      <c r="C7" s="1">
        <f>COUNTIF($I$11:$I64904,"Pending")</f>
        <v>0</v>
      </c>
      <c r="D7" s="14">
        <v>0</v>
      </c>
      <c r="E7" s="32">
        <f>IF(C3=0,,(C7/C3))</f>
        <v>0</v>
      </c>
      <c r="F7" s="365"/>
      <c r="G7" s="366"/>
      <c r="H7" s="365"/>
      <c r="I7" s="366"/>
      <c r="J7" s="175"/>
    </row>
    <row r="8" spans="1:10" s="63" customFormat="1" ht="12" x14ac:dyDescent="0.25">
      <c r="A8" s="141"/>
      <c r="B8" s="141" t="s">
        <v>9</v>
      </c>
      <c r="C8" s="1">
        <f>COUNTIF($I$11:$I64904,"NA")</f>
        <v>10</v>
      </c>
      <c r="D8" s="14">
        <v>0</v>
      </c>
      <c r="E8" s="32">
        <f>IF(C3=0,,(C8/C3))</f>
        <v>0.08</v>
      </c>
      <c r="F8" s="365"/>
      <c r="G8" s="366"/>
      <c r="H8" s="365"/>
      <c r="I8" s="366"/>
      <c r="J8" s="175"/>
    </row>
    <row r="9" spans="1:10" s="63" customFormat="1" ht="12" x14ac:dyDescent="0.25">
      <c r="A9" s="18" t="s">
        <v>21</v>
      </c>
      <c r="B9" s="18" t="s">
        <v>2</v>
      </c>
      <c r="C9" s="18" t="s">
        <v>22</v>
      </c>
      <c r="D9" s="2" t="s">
        <v>13</v>
      </c>
      <c r="E9" s="18" t="s">
        <v>12</v>
      </c>
      <c r="F9" s="30" t="s">
        <v>20</v>
      </c>
      <c r="G9" s="29" t="s">
        <v>0</v>
      </c>
      <c r="H9" s="30" t="s">
        <v>1</v>
      </c>
      <c r="I9" s="30" t="s">
        <v>4</v>
      </c>
      <c r="J9" s="180" t="s">
        <v>173</v>
      </c>
    </row>
    <row r="10" spans="1:10" s="371" customFormat="1" ht="12" customHeight="1" x14ac:dyDescent="0.25">
      <c r="A10" s="369" t="s">
        <v>246</v>
      </c>
      <c r="B10" s="370"/>
      <c r="C10" s="370"/>
      <c r="D10" s="370"/>
      <c r="E10" s="370"/>
      <c r="F10" s="370"/>
      <c r="G10" s="370"/>
      <c r="H10" s="370"/>
      <c r="I10" s="370"/>
      <c r="J10" s="370"/>
    </row>
    <row r="11" spans="1:10" s="161" customFormat="1" ht="33.75" x14ac:dyDescent="0.25">
      <c r="A11" s="157" t="s">
        <v>182</v>
      </c>
      <c r="B11" s="157" t="s">
        <v>282</v>
      </c>
      <c r="C11" s="22"/>
      <c r="D11" s="157" t="s">
        <v>235</v>
      </c>
      <c r="E11" s="157" t="s">
        <v>261</v>
      </c>
      <c r="F11" s="157"/>
      <c r="G11" s="157" t="s">
        <v>281</v>
      </c>
      <c r="H11" s="22" t="s">
        <v>936</v>
      </c>
      <c r="I11" s="160" t="s">
        <v>5</v>
      </c>
      <c r="J11" s="22"/>
    </row>
    <row r="12" spans="1:10" s="161" customFormat="1" ht="45" x14ac:dyDescent="0.25">
      <c r="A12" s="157" t="s">
        <v>183</v>
      </c>
      <c r="B12" s="157" t="s">
        <v>236</v>
      </c>
      <c r="C12" s="157"/>
      <c r="D12" s="157" t="s">
        <v>235</v>
      </c>
      <c r="E12" s="157" t="s">
        <v>260</v>
      </c>
      <c r="F12" s="157"/>
      <c r="G12" s="157" t="s">
        <v>281</v>
      </c>
      <c r="H12" s="22" t="s">
        <v>936</v>
      </c>
      <c r="I12" s="160" t="s">
        <v>5</v>
      </c>
      <c r="J12" s="22"/>
    </row>
    <row r="13" spans="1:10" s="374" customFormat="1" ht="12" x14ac:dyDescent="0.25">
      <c r="A13" s="372" t="s">
        <v>249</v>
      </c>
      <c r="B13" s="373"/>
      <c r="C13" s="373"/>
      <c r="D13" s="373"/>
      <c r="E13" s="373"/>
      <c r="F13" s="373"/>
      <c r="G13" s="373"/>
      <c r="H13" s="373"/>
      <c r="I13" s="373"/>
      <c r="J13" s="373"/>
    </row>
    <row r="14" spans="1:10" s="161" customFormat="1" ht="33.75" x14ac:dyDescent="0.25">
      <c r="A14" s="157" t="s">
        <v>184</v>
      </c>
      <c r="B14" s="157" t="s">
        <v>237</v>
      </c>
      <c r="C14" s="157"/>
      <c r="D14" s="157" t="s">
        <v>235</v>
      </c>
      <c r="E14" s="157" t="s">
        <v>262</v>
      </c>
      <c r="F14" s="157"/>
      <c r="G14" s="157" t="s">
        <v>281</v>
      </c>
      <c r="H14" s="22" t="s">
        <v>936</v>
      </c>
      <c r="I14" s="160" t="s">
        <v>5</v>
      </c>
      <c r="J14" s="22"/>
    </row>
    <row r="15" spans="1:10" s="161" customFormat="1" ht="33.75" x14ac:dyDescent="0.25">
      <c r="A15" s="211" t="s">
        <v>185</v>
      </c>
      <c r="B15" s="157" t="s">
        <v>238</v>
      </c>
      <c r="C15" s="157"/>
      <c r="D15" s="157" t="s">
        <v>235</v>
      </c>
      <c r="E15" s="157" t="s">
        <v>263</v>
      </c>
      <c r="F15" s="157"/>
      <c r="G15" s="157" t="s">
        <v>281</v>
      </c>
      <c r="H15" s="157"/>
      <c r="I15" s="160" t="s">
        <v>926</v>
      </c>
      <c r="J15" s="22"/>
    </row>
    <row r="16" spans="1:10" s="161" customFormat="1" ht="33.75" x14ac:dyDescent="0.25">
      <c r="A16" s="211" t="s">
        <v>186</v>
      </c>
      <c r="B16" s="157" t="s">
        <v>293</v>
      </c>
      <c r="C16" s="22"/>
      <c r="D16" s="157" t="s">
        <v>235</v>
      </c>
      <c r="E16" s="157" t="s">
        <v>283</v>
      </c>
      <c r="F16" s="157" t="s">
        <v>181</v>
      </c>
      <c r="G16" s="157" t="s">
        <v>284</v>
      </c>
      <c r="H16" s="157"/>
      <c r="I16" s="160" t="s">
        <v>926</v>
      </c>
      <c r="J16" s="22"/>
    </row>
    <row r="17" spans="1:10" s="161" customFormat="1" ht="33.75" x14ac:dyDescent="0.25">
      <c r="A17" s="211" t="s">
        <v>187</v>
      </c>
      <c r="B17" s="157" t="s">
        <v>289</v>
      </c>
      <c r="C17" s="22"/>
      <c r="D17" s="157" t="s">
        <v>235</v>
      </c>
      <c r="E17" s="157" t="s">
        <v>283</v>
      </c>
      <c r="F17" s="157" t="s">
        <v>288</v>
      </c>
      <c r="G17" s="157" t="s">
        <v>287</v>
      </c>
      <c r="H17" s="157"/>
      <c r="I17" s="160" t="s">
        <v>926</v>
      </c>
      <c r="J17" s="22"/>
    </row>
    <row r="18" spans="1:10" s="161" customFormat="1" ht="33.75" x14ac:dyDescent="0.25">
      <c r="A18" s="211" t="s">
        <v>188</v>
      </c>
      <c r="B18" s="157" t="s">
        <v>239</v>
      </c>
      <c r="C18" s="157"/>
      <c r="D18" s="157" t="s">
        <v>235</v>
      </c>
      <c r="E18" s="157" t="s">
        <v>264</v>
      </c>
      <c r="F18" s="157"/>
      <c r="G18" s="157" t="s">
        <v>281</v>
      </c>
      <c r="H18" s="157"/>
      <c r="I18" s="160" t="s">
        <v>926</v>
      </c>
      <c r="J18" s="22"/>
    </row>
    <row r="19" spans="1:10" s="161" customFormat="1" ht="33.75" x14ac:dyDescent="0.25">
      <c r="A19" s="211" t="s">
        <v>189</v>
      </c>
      <c r="B19" s="157" t="s">
        <v>292</v>
      </c>
      <c r="C19" s="22"/>
      <c r="D19" s="157" t="s">
        <v>235</v>
      </c>
      <c r="E19" s="157" t="s">
        <v>294</v>
      </c>
      <c r="F19" s="157" t="s">
        <v>181</v>
      </c>
      <c r="G19" s="157" t="s">
        <v>291</v>
      </c>
      <c r="H19" s="157"/>
      <c r="I19" s="160" t="s">
        <v>926</v>
      </c>
      <c r="J19" s="22"/>
    </row>
    <row r="20" spans="1:10" s="161" customFormat="1" ht="33.75" x14ac:dyDescent="0.25">
      <c r="A20" s="211" t="s">
        <v>190</v>
      </c>
      <c r="B20" s="157" t="s">
        <v>290</v>
      </c>
      <c r="C20" s="22"/>
      <c r="D20" s="157" t="s">
        <v>235</v>
      </c>
      <c r="E20" s="157" t="s">
        <v>294</v>
      </c>
      <c r="F20" s="157" t="s">
        <v>288</v>
      </c>
      <c r="G20" s="157" t="s">
        <v>287</v>
      </c>
      <c r="H20" s="157"/>
      <c r="I20" s="160" t="s">
        <v>926</v>
      </c>
      <c r="J20" s="22"/>
    </row>
    <row r="21" spans="1:10" s="161" customFormat="1" ht="33.75" x14ac:dyDescent="0.25">
      <c r="A21" s="157" t="s">
        <v>191</v>
      </c>
      <c r="B21" s="157" t="s">
        <v>883</v>
      </c>
      <c r="C21" s="157"/>
      <c r="D21" s="157" t="s">
        <v>235</v>
      </c>
      <c r="E21" s="157" t="s">
        <v>891</v>
      </c>
      <c r="F21" s="157"/>
      <c r="G21" s="157" t="s">
        <v>281</v>
      </c>
      <c r="H21" s="22" t="s">
        <v>936</v>
      </c>
      <c r="I21" s="160" t="s">
        <v>5</v>
      </c>
      <c r="J21" s="22"/>
    </row>
    <row r="22" spans="1:10" s="161" customFormat="1" ht="33.75" x14ac:dyDescent="0.25">
      <c r="A22" s="157" t="s">
        <v>192</v>
      </c>
      <c r="B22" s="157" t="s">
        <v>884</v>
      </c>
      <c r="C22" s="22"/>
      <c r="D22" s="157" t="s">
        <v>235</v>
      </c>
      <c r="E22" s="157" t="s">
        <v>892</v>
      </c>
      <c r="F22" s="157" t="s">
        <v>181</v>
      </c>
      <c r="G22" s="157" t="s">
        <v>897</v>
      </c>
      <c r="H22" s="22" t="s">
        <v>936</v>
      </c>
      <c r="I22" s="160" t="s">
        <v>5</v>
      </c>
      <c r="J22" s="22"/>
    </row>
    <row r="23" spans="1:10" s="161" customFormat="1" ht="33.75" x14ac:dyDescent="0.25">
      <c r="A23" s="157" t="s">
        <v>193</v>
      </c>
      <c r="B23" s="157" t="s">
        <v>885</v>
      </c>
      <c r="C23" s="22"/>
      <c r="D23" s="157" t="s">
        <v>235</v>
      </c>
      <c r="E23" s="157" t="s">
        <v>892</v>
      </c>
      <c r="F23" s="157" t="s">
        <v>288</v>
      </c>
      <c r="G23" s="157" t="s">
        <v>287</v>
      </c>
      <c r="H23" s="22" t="s">
        <v>936</v>
      </c>
      <c r="I23" s="160" t="s">
        <v>5</v>
      </c>
      <c r="J23" s="22"/>
    </row>
    <row r="24" spans="1:10" s="161" customFormat="1" ht="33.75" x14ac:dyDescent="0.25">
      <c r="A24" s="171" t="s">
        <v>194</v>
      </c>
      <c r="B24" s="171" t="s">
        <v>886</v>
      </c>
      <c r="C24" s="172"/>
      <c r="D24" s="171" t="s">
        <v>235</v>
      </c>
      <c r="E24" s="171" t="s">
        <v>893</v>
      </c>
      <c r="F24" s="171" t="s">
        <v>181</v>
      </c>
      <c r="G24" s="171" t="s">
        <v>898</v>
      </c>
      <c r="H24" s="22" t="s">
        <v>936</v>
      </c>
      <c r="I24" s="160" t="s">
        <v>5</v>
      </c>
      <c r="J24" s="22"/>
    </row>
    <row r="25" spans="1:10" s="161" customFormat="1" ht="33.75" x14ac:dyDescent="0.25">
      <c r="A25" s="171" t="s">
        <v>195</v>
      </c>
      <c r="B25" s="171" t="s">
        <v>887</v>
      </c>
      <c r="C25" s="172"/>
      <c r="D25" s="171" t="s">
        <v>235</v>
      </c>
      <c r="E25" s="171" t="s">
        <v>893</v>
      </c>
      <c r="F25" s="171" t="s">
        <v>288</v>
      </c>
      <c r="G25" s="171" t="s">
        <v>287</v>
      </c>
      <c r="H25" s="22" t="s">
        <v>936</v>
      </c>
      <c r="I25" s="160" t="s">
        <v>5</v>
      </c>
      <c r="J25" s="22"/>
    </row>
    <row r="26" spans="1:10" s="161" customFormat="1" ht="33.75" x14ac:dyDescent="0.25">
      <c r="A26" s="171" t="s">
        <v>196</v>
      </c>
      <c r="B26" s="171" t="s">
        <v>888</v>
      </c>
      <c r="C26" s="171"/>
      <c r="D26" s="171" t="s">
        <v>235</v>
      </c>
      <c r="E26" s="171" t="s">
        <v>894</v>
      </c>
      <c r="F26" s="171"/>
      <c r="G26" s="171" t="s">
        <v>281</v>
      </c>
      <c r="H26" s="22" t="s">
        <v>936</v>
      </c>
      <c r="I26" s="160" t="s">
        <v>5</v>
      </c>
      <c r="J26" s="22"/>
    </row>
    <row r="27" spans="1:10" s="161" customFormat="1" ht="33.75" x14ac:dyDescent="0.25">
      <c r="A27" s="171" t="s">
        <v>197</v>
      </c>
      <c r="B27" s="171" t="s">
        <v>889</v>
      </c>
      <c r="C27" s="172"/>
      <c r="D27" s="171" t="s">
        <v>235</v>
      </c>
      <c r="E27" s="171" t="s">
        <v>895</v>
      </c>
      <c r="F27" s="171" t="s">
        <v>181</v>
      </c>
      <c r="G27" s="171" t="s">
        <v>899</v>
      </c>
      <c r="H27" s="22" t="s">
        <v>936</v>
      </c>
      <c r="I27" s="160" t="s">
        <v>5</v>
      </c>
      <c r="J27" s="22"/>
    </row>
    <row r="28" spans="1:10" s="161" customFormat="1" ht="33.75" x14ac:dyDescent="0.25">
      <c r="A28" s="171" t="s">
        <v>198</v>
      </c>
      <c r="B28" s="171" t="s">
        <v>890</v>
      </c>
      <c r="C28" s="172"/>
      <c r="D28" s="171" t="s">
        <v>235</v>
      </c>
      <c r="E28" s="171" t="s">
        <v>896</v>
      </c>
      <c r="F28" s="171" t="s">
        <v>288</v>
      </c>
      <c r="G28" s="171" t="s">
        <v>287</v>
      </c>
      <c r="H28" s="22" t="s">
        <v>936</v>
      </c>
      <c r="I28" s="160" t="s">
        <v>5</v>
      </c>
      <c r="J28" s="22"/>
    </row>
    <row r="29" spans="1:10" s="161" customFormat="1" ht="33.75" x14ac:dyDescent="0.25">
      <c r="A29" s="157" t="s">
        <v>199</v>
      </c>
      <c r="B29" s="157" t="s">
        <v>240</v>
      </c>
      <c r="C29" s="157"/>
      <c r="D29" s="157" t="s">
        <v>235</v>
      </c>
      <c r="E29" s="157" t="s">
        <v>265</v>
      </c>
      <c r="F29" s="157"/>
      <c r="G29" s="157" t="s">
        <v>281</v>
      </c>
      <c r="H29" s="22" t="s">
        <v>936</v>
      </c>
      <c r="I29" s="160" t="s">
        <v>5</v>
      </c>
      <c r="J29" s="22"/>
    </row>
    <row r="30" spans="1:10" s="161" customFormat="1" ht="33.75" x14ac:dyDescent="0.25">
      <c r="A30" s="157" t="s">
        <v>200</v>
      </c>
      <c r="B30" s="157" t="s">
        <v>295</v>
      </c>
      <c r="C30" s="157"/>
      <c r="D30" s="157" t="s">
        <v>235</v>
      </c>
      <c r="E30" s="157" t="s">
        <v>297</v>
      </c>
      <c r="F30" s="157" t="s">
        <v>298</v>
      </c>
      <c r="G30" s="157" t="s">
        <v>300</v>
      </c>
      <c r="H30" s="22" t="s">
        <v>936</v>
      </c>
      <c r="I30" s="160" t="s">
        <v>5</v>
      </c>
      <c r="J30" s="22"/>
    </row>
    <row r="31" spans="1:10" s="161" customFormat="1" ht="101.25" x14ac:dyDescent="0.25">
      <c r="A31" s="157" t="s">
        <v>937</v>
      </c>
      <c r="B31" s="157" t="s">
        <v>938</v>
      </c>
      <c r="C31" s="157"/>
      <c r="D31" s="157" t="s">
        <v>235</v>
      </c>
      <c r="E31" s="157" t="s">
        <v>297</v>
      </c>
      <c r="F31" s="157" t="s">
        <v>939</v>
      </c>
      <c r="G31" s="157" t="s">
        <v>940</v>
      </c>
      <c r="H31" s="157" t="s">
        <v>941</v>
      </c>
      <c r="I31" s="160" t="s">
        <v>6</v>
      </c>
      <c r="J31" s="210">
        <v>29691</v>
      </c>
    </row>
    <row r="32" spans="1:10" s="161" customFormat="1" ht="33.75" x14ac:dyDescent="0.25">
      <c r="A32" s="157" t="s">
        <v>201</v>
      </c>
      <c r="B32" s="157" t="s">
        <v>302</v>
      </c>
      <c r="C32" s="22"/>
      <c r="D32" s="157" t="s">
        <v>235</v>
      </c>
      <c r="E32" s="157" t="s">
        <v>297</v>
      </c>
      <c r="F32" s="157" t="s">
        <v>288</v>
      </c>
      <c r="G32" s="157" t="s">
        <v>287</v>
      </c>
      <c r="H32" s="157" t="s">
        <v>942</v>
      </c>
      <c r="I32" s="160" t="s">
        <v>6</v>
      </c>
      <c r="J32" s="210">
        <v>29692</v>
      </c>
    </row>
    <row r="33" spans="1:10" s="161" customFormat="1" ht="33.75" x14ac:dyDescent="0.25">
      <c r="A33" s="157" t="s">
        <v>202</v>
      </c>
      <c r="B33" s="157" t="s">
        <v>943</v>
      </c>
      <c r="C33" s="157"/>
      <c r="D33" s="157" t="s">
        <v>235</v>
      </c>
      <c r="E33" s="157" t="s">
        <v>266</v>
      </c>
      <c r="F33" s="157"/>
      <c r="G33" s="157" t="s">
        <v>281</v>
      </c>
      <c r="H33" s="22" t="s">
        <v>936</v>
      </c>
      <c r="I33" s="160" t="s">
        <v>5</v>
      </c>
      <c r="J33" s="22"/>
    </row>
    <row r="34" spans="1:10" s="161" customFormat="1" ht="33.75" x14ac:dyDescent="0.25">
      <c r="A34" s="157" t="s">
        <v>203</v>
      </c>
      <c r="B34" s="157" t="s">
        <v>296</v>
      </c>
      <c r="C34" s="157"/>
      <c r="D34" s="157" t="s">
        <v>235</v>
      </c>
      <c r="E34" s="157" t="s">
        <v>299</v>
      </c>
      <c r="F34" s="157" t="s">
        <v>298</v>
      </c>
      <c r="G34" s="157" t="s">
        <v>301</v>
      </c>
      <c r="H34" s="22" t="s">
        <v>936</v>
      </c>
      <c r="I34" s="160" t="s">
        <v>5</v>
      </c>
      <c r="J34" s="22"/>
    </row>
    <row r="35" spans="1:10" s="161" customFormat="1" ht="33.75" x14ac:dyDescent="0.25">
      <c r="A35" s="157" t="s">
        <v>204</v>
      </c>
      <c r="B35" s="157" t="s">
        <v>303</v>
      </c>
      <c r="C35" s="22"/>
      <c r="D35" s="157" t="s">
        <v>235</v>
      </c>
      <c r="E35" s="157" t="s">
        <v>299</v>
      </c>
      <c r="F35" s="157" t="s">
        <v>288</v>
      </c>
      <c r="G35" s="157" t="s">
        <v>287</v>
      </c>
      <c r="H35" s="157" t="s">
        <v>942</v>
      </c>
      <c r="I35" s="160" t="s">
        <v>6</v>
      </c>
      <c r="J35" s="209">
        <v>29693</v>
      </c>
    </row>
    <row r="36" spans="1:10" s="161" customFormat="1" ht="33.75" x14ac:dyDescent="0.25">
      <c r="A36" s="157" t="s">
        <v>205</v>
      </c>
      <c r="B36" s="157" t="s">
        <v>241</v>
      </c>
      <c r="C36" s="157"/>
      <c r="D36" s="157" t="s">
        <v>235</v>
      </c>
      <c r="E36" s="157" t="s">
        <v>267</v>
      </c>
      <c r="F36" s="157"/>
      <c r="G36" s="157" t="s">
        <v>281</v>
      </c>
      <c r="H36" s="22" t="s">
        <v>936</v>
      </c>
      <c r="I36" s="160" t="s">
        <v>5</v>
      </c>
      <c r="J36" s="22"/>
    </row>
    <row r="37" spans="1:10" s="161" customFormat="1" ht="33.75" x14ac:dyDescent="0.25">
      <c r="A37" s="157" t="s">
        <v>206</v>
      </c>
      <c r="B37" s="157" t="s">
        <v>314</v>
      </c>
      <c r="C37" s="22"/>
      <c r="D37" s="157" t="s">
        <v>235</v>
      </c>
      <c r="E37" s="157" t="s">
        <v>315</v>
      </c>
      <c r="F37" s="157" t="s">
        <v>181</v>
      </c>
      <c r="G37" s="157" t="s">
        <v>316</v>
      </c>
      <c r="H37" s="22" t="s">
        <v>936</v>
      </c>
      <c r="I37" s="160" t="s">
        <v>5</v>
      </c>
      <c r="J37" s="22"/>
    </row>
    <row r="38" spans="1:10" s="161" customFormat="1" ht="33.75" x14ac:dyDescent="0.25">
      <c r="A38" s="157" t="s">
        <v>207</v>
      </c>
      <c r="B38" s="157" t="s">
        <v>317</v>
      </c>
      <c r="C38" s="22"/>
      <c r="D38" s="157" t="s">
        <v>235</v>
      </c>
      <c r="E38" s="157" t="s">
        <v>315</v>
      </c>
      <c r="F38" s="157" t="s">
        <v>288</v>
      </c>
      <c r="G38" s="157" t="s">
        <v>287</v>
      </c>
      <c r="H38" s="22" t="s">
        <v>936</v>
      </c>
      <c r="I38" s="160" t="s">
        <v>5</v>
      </c>
      <c r="J38" s="22"/>
    </row>
    <row r="39" spans="1:10" s="161" customFormat="1" ht="33.75" x14ac:dyDescent="0.25">
      <c r="A39" s="157" t="s">
        <v>208</v>
      </c>
      <c r="B39" s="157" t="s">
        <v>242</v>
      </c>
      <c r="C39" s="157"/>
      <c r="D39" s="157" t="s">
        <v>235</v>
      </c>
      <c r="E39" s="157" t="s">
        <v>268</v>
      </c>
      <c r="F39" s="157"/>
      <c r="G39" s="157" t="s">
        <v>281</v>
      </c>
      <c r="H39" s="22" t="s">
        <v>936</v>
      </c>
      <c r="I39" s="160" t="s">
        <v>5</v>
      </c>
      <c r="J39" s="22"/>
    </row>
    <row r="40" spans="1:10" s="161" customFormat="1" ht="33.75" x14ac:dyDescent="0.25">
      <c r="A40" s="157" t="s">
        <v>209</v>
      </c>
      <c r="B40" s="157" t="s">
        <v>318</v>
      </c>
      <c r="C40" s="22"/>
      <c r="D40" s="157" t="s">
        <v>235</v>
      </c>
      <c r="E40" s="157" t="s">
        <v>319</v>
      </c>
      <c r="F40" s="157" t="s">
        <v>181</v>
      </c>
      <c r="G40" s="157" t="s">
        <v>320</v>
      </c>
      <c r="H40" s="22" t="s">
        <v>936</v>
      </c>
      <c r="I40" s="160" t="s">
        <v>5</v>
      </c>
      <c r="J40" s="22"/>
    </row>
    <row r="41" spans="1:10" s="161" customFormat="1" ht="33.75" x14ac:dyDescent="0.25">
      <c r="A41" s="157" t="s">
        <v>210</v>
      </c>
      <c r="B41" s="157" t="s">
        <v>317</v>
      </c>
      <c r="C41" s="22"/>
      <c r="D41" s="157" t="s">
        <v>235</v>
      </c>
      <c r="E41" s="157" t="s">
        <v>319</v>
      </c>
      <c r="F41" s="157" t="s">
        <v>288</v>
      </c>
      <c r="G41" s="157" t="s">
        <v>287</v>
      </c>
      <c r="H41" s="22" t="s">
        <v>936</v>
      </c>
      <c r="I41" s="160" t="s">
        <v>5</v>
      </c>
      <c r="J41" s="22"/>
    </row>
    <row r="42" spans="1:10" s="161" customFormat="1" ht="33.75" x14ac:dyDescent="0.25">
      <c r="A42" s="157" t="s">
        <v>211</v>
      </c>
      <c r="B42" s="157" t="s">
        <v>243</v>
      </c>
      <c r="C42" s="157"/>
      <c r="D42" s="157" t="s">
        <v>235</v>
      </c>
      <c r="E42" s="157" t="s">
        <v>269</v>
      </c>
      <c r="F42" s="157"/>
      <c r="G42" s="157" t="s">
        <v>281</v>
      </c>
      <c r="H42" s="22" t="s">
        <v>936</v>
      </c>
      <c r="I42" s="160" t="s">
        <v>5</v>
      </c>
      <c r="J42" s="22"/>
    </row>
    <row r="43" spans="1:10" s="161" customFormat="1" ht="33.75" x14ac:dyDescent="0.25">
      <c r="A43" s="157" t="s">
        <v>212</v>
      </c>
      <c r="B43" s="157" t="s">
        <v>244</v>
      </c>
      <c r="C43" s="157"/>
      <c r="D43" s="157" t="s">
        <v>235</v>
      </c>
      <c r="E43" s="157" t="s">
        <v>270</v>
      </c>
      <c r="F43" s="157"/>
      <c r="G43" s="157" t="s">
        <v>281</v>
      </c>
      <c r="H43" s="22" t="s">
        <v>936</v>
      </c>
      <c r="I43" s="160" t="s">
        <v>5</v>
      </c>
      <c r="J43" s="22"/>
    </row>
    <row r="44" spans="1:10" s="161" customFormat="1" ht="33.75" x14ac:dyDescent="0.25">
      <c r="A44" s="162" t="s">
        <v>213</v>
      </c>
      <c r="B44" s="157" t="s">
        <v>245</v>
      </c>
      <c r="C44" s="157"/>
      <c r="D44" s="157" t="s">
        <v>235</v>
      </c>
      <c r="E44" s="157" t="s">
        <v>271</v>
      </c>
      <c r="F44" s="157"/>
      <c r="G44" s="157" t="s">
        <v>281</v>
      </c>
      <c r="H44" s="22" t="s">
        <v>936</v>
      </c>
      <c r="I44" s="160" t="s">
        <v>5</v>
      </c>
      <c r="J44" s="22"/>
    </row>
    <row r="45" spans="1:10" s="161" customFormat="1" ht="33.75" x14ac:dyDescent="0.25">
      <c r="A45" s="162" t="s">
        <v>214</v>
      </c>
      <c r="B45" s="157" t="s">
        <v>247</v>
      </c>
      <c r="C45" s="157"/>
      <c r="D45" s="157" t="s">
        <v>235</v>
      </c>
      <c r="E45" s="157" t="s">
        <v>272</v>
      </c>
      <c r="F45" s="157"/>
      <c r="G45" s="157" t="s">
        <v>281</v>
      </c>
      <c r="H45" s="22" t="s">
        <v>936</v>
      </c>
      <c r="I45" s="160" t="s">
        <v>5</v>
      </c>
      <c r="J45" s="22"/>
    </row>
    <row r="46" spans="1:10" s="22" customFormat="1" ht="33.75" x14ac:dyDescent="0.25">
      <c r="A46" s="162" t="s">
        <v>215</v>
      </c>
      <c r="B46" s="157" t="s">
        <v>285</v>
      </c>
      <c r="D46" s="157" t="s">
        <v>235</v>
      </c>
      <c r="E46" s="157" t="s">
        <v>286</v>
      </c>
      <c r="F46" s="157"/>
      <c r="G46" s="157" t="s">
        <v>230</v>
      </c>
      <c r="H46" s="22" t="s">
        <v>936</v>
      </c>
      <c r="I46" s="160" t="s">
        <v>5</v>
      </c>
    </row>
    <row r="47" spans="1:10" s="22" customFormat="1" ht="33.75" x14ac:dyDescent="0.25">
      <c r="A47" s="157" t="s">
        <v>216</v>
      </c>
      <c r="B47" s="157" t="s">
        <v>321</v>
      </c>
      <c r="D47" s="157" t="s">
        <v>235</v>
      </c>
      <c r="E47" s="157" t="s">
        <v>322</v>
      </c>
      <c r="F47" s="22" t="s">
        <v>323</v>
      </c>
      <c r="G47" s="157" t="s">
        <v>324</v>
      </c>
      <c r="H47" s="22" t="s">
        <v>936</v>
      </c>
      <c r="I47" s="160" t="s">
        <v>5</v>
      </c>
    </row>
    <row r="48" spans="1:10" s="169" customFormat="1" ht="42" customHeight="1" x14ac:dyDescent="0.25">
      <c r="A48" s="157" t="s">
        <v>217</v>
      </c>
      <c r="B48" s="157" t="s">
        <v>945</v>
      </c>
      <c r="C48" s="22"/>
      <c r="D48" s="157" t="s">
        <v>235</v>
      </c>
      <c r="E48" s="157" t="s">
        <v>325</v>
      </c>
      <c r="F48" s="157" t="s">
        <v>326</v>
      </c>
      <c r="G48" s="157" t="s">
        <v>327</v>
      </c>
      <c r="H48" s="22" t="s">
        <v>936</v>
      </c>
      <c r="I48" s="160" t="s">
        <v>5</v>
      </c>
      <c r="J48" s="22"/>
    </row>
    <row r="49" spans="1:10" s="375" customFormat="1" ht="12.75" customHeight="1" x14ac:dyDescent="0.25">
      <c r="A49" s="372" t="s">
        <v>328</v>
      </c>
      <c r="B49" s="373"/>
      <c r="C49" s="373"/>
      <c r="D49" s="373"/>
      <c r="E49" s="373"/>
      <c r="F49" s="373"/>
      <c r="G49" s="373"/>
      <c r="H49" s="373"/>
      <c r="I49" s="373"/>
      <c r="J49" s="373"/>
    </row>
    <row r="50" spans="1:10" s="161" customFormat="1" ht="56.25" x14ac:dyDescent="0.25">
      <c r="A50" s="157" t="s">
        <v>218</v>
      </c>
      <c r="B50" s="157" t="s">
        <v>329</v>
      </c>
      <c r="C50" s="157"/>
      <c r="D50" s="157" t="s">
        <v>331</v>
      </c>
      <c r="E50" s="157" t="s">
        <v>330</v>
      </c>
      <c r="F50" s="157"/>
      <c r="G50" s="157" t="s">
        <v>281</v>
      </c>
      <c r="H50" s="22" t="s">
        <v>936</v>
      </c>
      <c r="I50" s="160" t="s">
        <v>5</v>
      </c>
      <c r="J50" s="22"/>
    </row>
    <row r="51" spans="1:10" s="161" customFormat="1" ht="56.25" x14ac:dyDescent="0.25">
      <c r="A51" s="157" t="s">
        <v>219</v>
      </c>
      <c r="B51" s="157" t="s">
        <v>332</v>
      </c>
      <c r="C51" s="157"/>
      <c r="D51" s="157" t="s">
        <v>331</v>
      </c>
      <c r="E51" s="157" t="s">
        <v>333</v>
      </c>
      <c r="F51" s="22" t="s">
        <v>323</v>
      </c>
      <c r="G51" s="157" t="s">
        <v>334</v>
      </c>
      <c r="H51" s="22" t="s">
        <v>936</v>
      </c>
      <c r="I51" s="160" t="s">
        <v>5</v>
      </c>
      <c r="J51" s="22"/>
    </row>
    <row r="52" spans="1:10" s="161" customFormat="1" ht="33.75" x14ac:dyDescent="0.25">
      <c r="A52" s="157" t="s">
        <v>220</v>
      </c>
      <c r="B52" s="157" t="s">
        <v>335</v>
      </c>
      <c r="C52" s="22"/>
      <c r="D52" s="157" t="s">
        <v>235</v>
      </c>
      <c r="E52" s="157" t="s">
        <v>336</v>
      </c>
      <c r="F52" s="157"/>
      <c r="G52" s="162" t="s">
        <v>337</v>
      </c>
      <c r="H52" s="22" t="s">
        <v>936</v>
      </c>
      <c r="I52" s="160" t="s">
        <v>5</v>
      </c>
      <c r="J52" s="22"/>
    </row>
    <row r="53" spans="1:10" s="161" customFormat="1" ht="33.75" x14ac:dyDescent="0.25">
      <c r="A53" s="157" t="s">
        <v>221</v>
      </c>
      <c r="B53" s="157" t="s">
        <v>339</v>
      </c>
      <c r="C53" s="157"/>
      <c r="D53" s="157" t="s">
        <v>235</v>
      </c>
      <c r="E53" s="157" t="s">
        <v>340</v>
      </c>
      <c r="F53" s="157"/>
      <c r="G53" s="157" t="s">
        <v>281</v>
      </c>
      <c r="H53" s="22" t="s">
        <v>936</v>
      </c>
      <c r="I53" s="160" t="s">
        <v>5</v>
      </c>
      <c r="J53" s="22"/>
    </row>
    <row r="54" spans="1:10" s="161" customFormat="1" ht="33.75" x14ac:dyDescent="0.25">
      <c r="A54" s="157" t="s">
        <v>222</v>
      </c>
      <c r="B54" s="157" t="s">
        <v>338</v>
      </c>
      <c r="C54" s="157"/>
      <c r="D54" s="157" t="s">
        <v>235</v>
      </c>
      <c r="E54" s="157" t="s">
        <v>341</v>
      </c>
      <c r="F54" s="157"/>
      <c r="G54" s="157" t="s">
        <v>281</v>
      </c>
      <c r="H54" s="22" t="s">
        <v>936</v>
      </c>
      <c r="I54" s="160" t="s">
        <v>5</v>
      </c>
      <c r="J54" s="22"/>
    </row>
    <row r="55" spans="1:10" s="161" customFormat="1" ht="33.75" x14ac:dyDescent="0.25">
      <c r="A55" s="157" t="s">
        <v>223</v>
      </c>
      <c r="B55" s="157" t="s">
        <v>248</v>
      </c>
      <c r="C55" s="157"/>
      <c r="D55" s="157" t="s">
        <v>235</v>
      </c>
      <c r="E55" s="157" t="s">
        <v>276</v>
      </c>
      <c r="F55" s="157"/>
      <c r="G55" s="157" t="s">
        <v>281</v>
      </c>
      <c r="H55" s="22" t="s">
        <v>936</v>
      </c>
      <c r="I55" s="160" t="s">
        <v>5</v>
      </c>
      <c r="J55" s="22"/>
    </row>
    <row r="56" spans="1:10" s="161" customFormat="1" ht="33.75" x14ac:dyDescent="0.25">
      <c r="A56" s="157" t="s">
        <v>224</v>
      </c>
      <c r="B56" s="157" t="s">
        <v>343</v>
      </c>
      <c r="C56" s="157"/>
      <c r="D56" s="157" t="s">
        <v>235</v>
      </c>
      <c r="E56" s="157" t="s">
        <v>344</v>
      </c>
      <c r="F56" s="157"/>
      <c r="G56" s="157" t="s">
        <v>345</v>
      </c>
      <c r="H56" s="157" t="s">
        <v>988</v>
      </c>
      <c r="I56" s="160" t="s">
        <v>6</v>
      </c>
      <c r="J56" s="210">
        <v>29746</v>
      </c>
    </row>
    <row r="57" spans="1:10" s="161" customFormat="1" ht="33.75" x14ac:dyDescent="0.25">
      <c r="A57" s="157" t="s">
        <v>225</v>
      </c>
      <c r="B57" s="157" t="s">
        <v>342</v>
      </c>
      <c r="C57" s="157"/>
      <c r="D57" s="157" t="s">
        <v>235</v>
      </c>
      <c r="E57" s="157" t="s">
        <v>344</v>
      </c>
      <c r="F57" s="157"/>
      <c r="G57" s="157" t="s">
        <v>346</v>
      </c>
      <c r="H57" s="22" t="s">
        <v>936</v>
      </c>
      <c r="I57" s="160" t="s">
        <v>5</v>
      </c>
      <c r="J57" s="22"/>
    </row>
    <row r="58" spans="1:10" s="161" customFormat="1" ht="45" x14ac:dyDescent="0.25">
      <c r="A58" s="157" t="s">
        <v>226</v>
      </c>
      <c r="B58" s="157" t="s">
        <v>347</v>
      </c>
      <c r="C58" s="157"/>
      <c r="D58" s="157" t="s">
        <v>235</v>
      </c>
      <c r="E58" s="157" t="s">
        <v>348</v>
      </c>
      <c r="F58" s="157"/>
      <c r="G58" s="157" t="s">
        <v>281</v>
      </c>
      <c r="H58" s="22" t="s">
        <v>936</v>
      </c>
      <c r="I58" s="160" t="s">
        <v>5</v>
      </c>
      <c r="J58" s="22"/>
    </row>
    <row r="59" spans="1:10" s="161" customFormat="1" ht="33.75" x14ac:dyDescent="0.25">
      <c r="A59" s="157" t="s">
        <v>227</v>
      </c>
      <c r="B59" s="157" t="s">
        <v>351</v>
      </c>
      <c r="C59" s="157"/>
      <c r="D59" s="157" t="s">
        <v>235</v>
      </c>
      <c r="E59" s="157" t="s">
        <v>352</v>
      </c>
      <c r="F59" s="157" t="s">
        <v>360</v>
      </c>
      <c r="G59" s="157" t="s">
        <v>345</v>
      </c>
      <c r="H59" s="22" t="s">
        <v>936</v>
      </c>
      <c r="I59" s="160" t="s">
        <v>5</v>
      </c>
      <c r="J59" s="22"/>
    </row>
    <row r="60" spans="1:10" s="161" customFormat="1" ht="33.75" x14ac:dyDescent="0.25">
      <c r="A60" s="157" t="s">
        <v>228</v>
      </c>
      <c r="B60" s="157" t="s">
        <v>349</v>
      </c>
      <c r="C60" s="157"/>
      <c r="D60" s="157" t="s">
        <v>235</v>
      </c>
      <c r="E60" s="157" t="s">
        <v>350</v>
      </c>
      <c r="F60" s="157"/>
      <c r="G60" s="157" t="s">
        <v>281</v>
      </c>
      <c r="H60" s="22" t="s">
        <v>936</v>
      </c>
      <c r="I60" s="160" t="s">
        <v>5</v>
      </c>
      <c r="J60" s="22"/>
    </row>
    <row r="61" spans="1:10" s="161" customFormat="1" ht="33.75" x14ac:dyDescent="0.25">
      <c r="A61" s="157" t="s">
        <v>229</v>
      </c>
      <c r="B61" s="157" t="s">
        <v>353</v>
      </c>
      <c r="C61" s="157"/>
      <c r="D61" s="157" t="s">
        <v>235</v>
      </c>
      <c r="E61" s="157" t="s">
        <v>354</v>
      </c>
      <c r="F61" s="157" t="s">
        <v>359</v>
      </c>
      <c r="G61" s="157" t="s">
        <v>355</v>
      </c>
      <c r="H61" s="22" t="s">
        <v>936</v>
      </c>
      <c r="I61" s="160" t="s">
        <v>5</v>
      </c>
      <c r="J61" s="22"/>
    </row>
    <row r="62" spans="1:10" s="161" customFormat="1" ht="78.75" x14ac:dyDescent="0.25">
      <c r="A62" s="157" t="s">
        <v>361</v>
      </c>
      <c r="B62" s="157" t="s">
        <v>370</v>
      </c>
      <c r="C62" s="22"/>
      <c r="D62" s="157" t="s">
        <v>235</v>
      </c>
      <c r="E62" s="157" t="s">
        <v>356</v>
      </c>
      <c r="F62" s="157" t="s">
        <v>357</v>
      </c>
      <c r="G62" s="157" t="s">
        <v>358</v>
      </c>
      <c r="H62" s="157" t="s">
        <v>954</v>
      </c>
      <c r="I62" s="160" t="s">
        <v>6</v>
      </c>
      <c r="J62" s="210">
        <v>29694</v>
      </c>
    </row>
    <row r="63" spans="1:10" s="161" customFormat="1" ht="33.75" x14ac:dyDescent="0.25">
      <c r="A63" s="157" t="s">
        <v>362</v>
      </c>
      <c r="B63" s="157" t="s">
        <v>364</v>
      </c>
      <c r="C63" s="157"/>
      <c r="D63" s="157" t="s">
        <v>235</v>
      </c>
      <c r="E63" s="157" t="s">
        <v>365</v>
      </c>
      <c r="F63" s="157" t="s">
        <v>360</v>
      </c>
      <c r="G63" s="157" t="s">
        <v>366</v>
      </c>
      <c r="H63" s="22" t="s">
        <v>936</v>
      </c>
      <c r="I63" s="160" t="s">
        <v>5</v>
      </c>
      <c r="J63" s="22"/>
    </row>
    <row r="64" spans="1:10" s="161" customFormat="1" ht="90" x14ac:dyDescent="0.25">
      <c r="A64" s="157" t="s">
        <v>363</v>
      </c>
      <c r="B64" s="157" t="s">
        <v>368</v>
      </c>
      <c r="C64" s="157"/>
      <c r="D64" s="157" t="s">
        <v>235</v>
      </c>
      <c r="E64" s="157" t="s">
        <v>367</v>
      </c>
      <c r="F64" s="157"/>
      <c r="G64" s="157" t="s">
        <v>281</v>
      </c>
      <c r="H64" s="157" t="s">
        <v>955</v>
      </c>
      <c r="I64" s="160" t="s">
        <v>6</v>
      </c>
      <c r="J64" s="210">
        <v>29695</v>
      </c>
    </row>
    <row r="65" spans="1:10" s="161" customFormat="1" ht="33.75" x14ac:dyDescent="0.25">
      <c r="A65" s="157" t="s">
        <v>414</v>
      </c>
      <c r="B65" s="157" t="s">
        <v>369</v>
      </c>
      <c r="C65" s="22"/>
      <c r="D65" s="157" t="s">
        <v>235</v>
      </c>
      <c r="E65" s="157" t="s">
        <v>371</v>
      </c>
      <c r="F65" s="157" t="s">
        <v>357</v>
      </c>
      <c r="G65" s="157" t="s">
        <v>372</v>
      </c>
      <c r="H65" s="22" t="s">
        <v>936</v>
      </c>
      <c r="I65" s="160" t="s">
        <v>5</v>
      </c>
      <c r="J65" s="22"/>
    </row>
    <row r="66" spans="1:10" s="161" customFormat="1" ht="56.25" x14ac:dyDescent="0.25">
      <c r="A66" s="157" t="s">
        <v>415</v>
      </c>
      <c r="B66" s="157" t="s">
        <v>373</v>
      </c>
      <c r="C66" s="157"/>
      <c r="D66" s="157" t="s">
        <v>235</v>
      </c>
      <c r="E66" s="157" t="s">
        <v>376</v>
      </c>
      <c r="F66" s="157" t="s">
        <v>360</v>
      </c>
      <c r="G66" s="157" t="s">
        <v>379</v>
      </c>
      <c r="H66" s="22" t="s">
        <v>936</v>
      </c>
      <c r="I66" s="160" t="s">
        <v>5</v>
      </c>
      <c r="J66" s="22"/>
    </row>
    <row r="67" spans="1:10" s="161" customFormat="1" ht="56.25" x14ac:dyDescent="0.25">
      <c r="A67" s="157" t="s">
        <v>416</v>
      </c>
      <c r="B67" s="157" t="s">
        <v>374</v>
      </c>
      <c r="C67" s="157"/>
      <c r="D67" s="157" t="s">
        <v>235</v>
      </c>
      <c r="E67" s="157" t="s">
        <v>377</v>
      </c>
      <c r="F67" s="157"/>
      <c r="G67" s="157" t="s">
        <v>281</v>
      </c>
      <c r="H67" s="22" t="s">
        <v>936</v>
      </c>
      <c r="I67" s="160" t="s">
        <v>5</v>
      </c>
      <c r="J67" s="22"/>
    </row>
    <row r="68" spans="1:10" s="161" customFormat="1" ht="56.25" x14ac:dyDescent="0.25">
      <c r="A68" s="157" t="s">
        <v>417</v>
      </c>
      <c r="B68" s="157" t="s">
        <v>375</v>
      </c>
      <c r="C68" s="22"/>
      <c r="D68" s="157" t="s">
        <v>235</v>
      </c>
      <c r="E68" s="157" t="s">
        <v>378</v>
      </c>
      <c r="F68" s="157" t="s">
        <v>357</v>
      </c>
      <c r="G68" s="157" t="s">
        <v>380</v>
      </c>
      <c r="H68" s="22" t="s">
        <v>936</v>
      </c>
      <c r="I68" s="160" t="s">
        <v>5</v>
      </c>
      <c r="J68" s="22"/>
    </row>
    <row r="69" spans="1:10" s="169" customFormat="1" ht="34.5" customHeight="1" x14ac:dyDescent="0.25">
      <c r="A69" s="157" t="s">
        <v>418</v>
      </c>
      <c r="B69" s="157" t="s">
        <v>381</v>
      </c>
      <c r="C69" s="157"/>
      <c r="D69" s="157" t="s">
        <v>235</v>
      </c>
      <c r="E69" s="157" t="s">
        <v>382</v>
      </c>
      <c r="F69" s="157"/>
      <c r="G69" s="157" t="s">
        <v>281</v>
      </c>
      <c r="H69" s="22" t="s">
        <v>936</v>
      </c>
      <c r="I69" s="160" t="s">
        <v>5</v>
      </c>
      <c r="J69" s="22"/>
    </row>
    <row r="70" spans="1:10" s="375" customFormat="1" ht="14.25" customHeight="1" x14ac:dyDescent="0.25">
      <c r="A70" s="372" t="s">
        <v>383</v>
      </c>
      <c r="B70" s="373"/>
      <c r="C70" s="373"/>
      <c r="D70" s="373"/>
      <c r="E70" s="373"/>
      <c r="F70" s="373"/>
      <c r="G70" s="373"/>
      <c r="H70" s="373"/>
      <c r="I70" s="373"/>
      <c r="J70" s="373"/>
    </row>
    <row r="71" spans="1:10" s="161" customFormat="1" ht="33.75" x14ac:dyDescent="0.25">
      <c r="A71" s="157" t="s">
        <v>419</v>
      </c>
      <c r="B71" s="157" t="s">
        <v>384</v>
      </c>
      <c r="C71" s="22"/>
      <c r="D71" s="157" t="s">
        <v>235</v>
      </c>
      <c r="E71" s="157" t="s">
        <v>385</v>
      </c>
      <c r="F71" s="157" t="s">
        <v>357</v>
      </c>
      <c r="G71" s="157" t="s">
        <v>386</v>
      </c>
      <c r="H71" s="22" t="s">
        <v>936</v>
      </c>
      <c r="I71" s="160" t="s">
        <v>5</v>
      </c>
      <c r="J71" s="22"/>
    </row>
    <row r="72" spans="1:10" s="161" customFormat="1" ht="33.75" x14ac:dyDescent="0.25">
      <c r="A72" s="157" t="s">
        <v>420</v>
      </c>
      <c r="B72" s="157" t="s">
        <v>387</v>
      </c>
      <c r="C72" s="157"/>
      <c r="D72" s="157" t="s">
        <v>235</v>
      </c>
      <c r="E72" s="157" t="s">
        <v>388</v>
      </c>
      <c r="F72" s="157" t="s">
        <v>360</v>
      </c>
      <c r="G72" s="157" t="s">
        <v>389</v>
      </c>
      <c r="H72" s="22" t="s">
        <v>936</v>
      </c>
      <c r="I72" s="160" t="s">
        <v>5</v>
      </c>
      <c r="J72" s="22"/>
    </row>
    <row r="73" spans="1:10" s="161" customFormat="1" ht="45" x14ac:dyDescent="0.25">
      <c r="A73" s="157" t="s">
        <v>421</v>
      </c>
      <c r="B73" s="157" t="s">
        <v>390</v>
      </c>
      <c r="C73" s="157"/>
      <c r="D73" s="157" t="s">
        <v>235</v>
      </c>
      <c r="E73" s="157" t="s">
        <v>391</v>
      </c>
      <c r="F73" s="157"/>
      <c r="G73" s="157" t="s">
        <v>281</v>
      </c>
      <c r="H73" s="22" t="s">
        <v>936</v>
      </c>
      <c r="I73" s="160" t="s">
        <v>5</v>
      </c>
      <c r="J73" s="22"/>
    </row>
    <row r="74" spans="1:10" s="161" customFormat="1" ht="45" x14ac:dyDescent="0.25">
      <c r="A74" s="157" t="s">
        <v>422</v>
      </c>
      <c r="B74" s="157" t="s">
        <v>392</v>
      </c>
      <c r="C74" s="157"/>
      <c r="D74" s="157" t="s">
        <v>235</v>
      </c>
      <c r="E74" s="157" t="s">
        <v>393</v>
      </c>
      <c r="F74" s="157"/>
      <c r="G74" s="157" t="s">
        <v>281</v>
      </c>
      <c r="H74" s="22" t="s">
        <v>936</v>
      </c>
      <c r="I74" s="160" t="s">
        <v>5</v>
      </c>
      <c r="J74" s="22"/>
    </row>
    <row r="75" spans="1:10" s="161" customFormat="1" ht="45" x14ac:dyDescent="0.25">
      <c r="A75" s="157" t="s">
        <v>423</v>
      </c>
      <c r="B75" s="157" t="s">
        <v>394</v>
      </c>
      <c r="C75" s="157"/>
      <c r="D75" s="157" t="s">
        <v>235</v>
      </c>
      <c r="E75" s="157" t="s">
        <v>395</v>
      </c>
      <c r="F75" s="157"/>
      <c r="G75" s="157" t="s">
        <v>281</v>
      </c>
      <c r="H75" s="22" t="s">
        <v>936</v>
      </c>
      <c r="I75" s="160" t="s">
        <v>5</v>
      </c>
      <c r="J75" s="22"/>
    </row>
    <row r="76" spans="1:10" s="161" customFormat="1" ht="45" x14ac:dyDescent="0.25">
      <c r="A76" s="157" t="s">
        <v>424</v>
      </c>
      <c r="B76" s="157" t="s">
        <v>396</v>
      </c>
      <c r="C76" s="157"/>
      <c r="D76" s="157" t="s">
        <v>235</v>
      </c>
      <c r="E76" s="157" t="s">
        <v>397</v>
      </c>
      <c r="F76" s="157"/>
      <c r="G76" s="157" t="s">
        <v>281</v>
      </c>
      <c r="H76" s="22" t="s">
        <v>936</v>
      </c>
      <c r="I76" s="160" t="s">
        <v>5</v>
      </c>
      <c r="J76" s="22"/>
    </row>
    <row r="77" spans="1:10" s="161" customFormat="1" ht="33.75" x14ac:dyDescent="0.25">
      <c r="A77" s="157" t="s">
        <v>425</v>
      </c>
      <c r="B77" s="157" t="s">
        <v>398</v>
      </c>
      <c r="C77" s="157"/>
      <c r="D77" s="157" t="s">
        <v>235</v>
      </c>
      <c r="E77" s="157" t="s">
        <v>399</v>
      </c>
      <c r="F77" s="157"/>
      <c r="G77" s="157" t="s">
        <v>281</v>
      </c>
      <c r="H77" s="22" t="s">
        <v>936</v>
      </c>
      <c r="I77" s="160" t="s">
        <v>5</v>
      </c>
      <c r="J77" s="22"/>
    </row>
    <row r="78" spans="1:10" s="161" customFormat="1" ht="45" x14ac:dyDescent="0.25">
      <c r="A78" s="157" t="s">
        <v>426</v>
      </c>
      <c r="B78" s="157" t="s">
        <v>400</v>
      </c>
      <c r="C78" s="157"/>
      <c r="D78" s="157" t="s">
        <v>235</v>
      </c>
      <c r="E78" s="157" t="s">
        <v>401</v>
      </c>
      <c r="F78" s="157"/>
      <c r="G78" s="157" t="s">
        <v>281</v>
      </c>
      <c r="H78" s="22" t="s">
        <v>936</v>
      </c>
      <c r="I78" s="160" t="s">
        <v>5</v>
      </c>
      <c r="J78" s="22"/>
    </row>
    <row r="79" spans="1:10" s="161" customFormat="1" ht="45" x14ac:dyDescent="0.25">
      <c r="A79" s="157" t="s">
        <v>427</v>
      </c>
      <c r="B79" s="157" t="s">
        <v>402</v>
      </c>
      <c r="C79" s="157"/>
      <c r="D79" s="157" t="s">
        <v>235</v>
      </c>
      <c r="E79" s="157" t="s">
        <v>403</v>
      </c>
      <c r="F79" s="157"/>
      <c r="G79" s="157" t="s">
        <v>281</v>
      </c>
      <c r="H79" s="22" t="s">
        <v>936</v>
      </c>
      <c r="I79" s="160" t="s">
        <v>5</v>
      </c>
      <c r="J79" s="22"/>
    </row>
    <row r="80" spans="1:10" s="161" customFormat="1" ht="45" x14ac:dyDescent="0.25">
      <c r="A80" s="157" t="s">
        <v>445</v>
      </c>
      <c r="B80" s="157" t="s">
        <v>404</v>
      </c>
      <c r="C80" s="157"/>
      <c r="D80" s="157" t="s">
        <v>235</v>
      </c>
      <c r="E80" s="157" t="s">
        <v>405</v>
      </c>
      <c r="F80" s="157"/>
      <c r="G80" s="157" t="s">
        <v>281</v>
      </c>
      <c r="H80" s="22" t="s">
        <v>936</v>
      </c>
      <c r="I80" s="160" t="s">
        <v>5</v>
      </c>
      <c r="J80" s="22"/>
    </row>
    <row r="81" spans="1:10" s="161" customFormat="1" ht="45" x14ac:dyDescent="0.25">
      <c r="A81" s="157" t="s">
        <v>446</v>
      </c>
      <c r="B81" s="157" t="s">
        <v>406</v>
      </c>
      <c r="C81" s="157"/>
      <c r="D81" s="157" t="s">
        <v>235</v>
      </c>
      <c r="E81" s="157" t="s">
        <v>407</v>
      </c>
      <c r="F81" s="157"/>
      <c r="G81" s="157" t="s">
        <v>281</v>
      </c>
      <c r="H81" s="22" t="s">
        <v>936</v>
      </c>
      <c r="I81" s="160" t="s">
        <v>5</v>
      </c>
      <c r="J81" s="22"/>
    </row>
    <row r="82" spans="1:10" s="161" customFormat="1" ht="45" x14ac:dyDescent="0.25">
      <c r="A82" s="157" t="s">
        <v>447</v>
      </c>
      <c r="B82" s="157" t="s">
        <v>408</v>
      </c>
      <c r="C82" s="157"/>
      <c r="D82" s="157" t="s">
        <v>235</v>
      </c>
      <c r="E82" s="157" t="s">
        <v>409</v>
      </c>
      <c r="F82" s="157"/>
      <c r="G82" s="157" t="s">
        <v>281</v>
      </c>
      <c r="H82" s="22" t="s">
        <v>936</v>
      </c>
      <c r="I82" s="160" t="s">
        <v>5</v>
      </c>
      <c r="J82" s="22"/>
    </row>
    <row r="83" spans="1:10" s="161" customFormat="1" ht="45" x14ac:dyDescent="0.25">
      <c r="A83" s="157" t="s">
        <v>448</v>
      </c>
      <c r="B83" s="157" t="s">
        <v>410</v>
      </c>
      <c r="C83" s="157"/>
      <c r="D83" s="157" t="s">
        <v>235</v>
      </c>
      <c r="E83" s="157" t="s">
        <v>411</v>
      </c>
      <c r="F83" s="157"/>
      <c r="G83" s="157" t="s">
        <v>281</v>
      </c>
      <c r="H83" s="22" t="s">
        <v>936</v>
      </c>
      <c r="I83" s="160" t="s">
        <v>5</v>
      </c>
      <c r="J83" s="22"/>
    </row>
    <row r="84" spans="1:10" s="169" customFormat="1" ht="52.5" customHeight="1" x14ac:dyDescent="0.25">
      <c r="A84" s="157" t="s">
        <v>449</v>
      </c>
      <c r="B84" s="157" t="s">
        <v>412</v>
      </c>
      <c r="C84" s="157"/>
      <c r="D84" s="157" t="s">
        <v>235</v>
      </c>
      <c r="E84" s="157" t="s">
        <v>413</v>
      </c>
      <c r="F84" s="157"/>
      <c r="G84" s="157" t="s">
        <v>281</v>
      </c>
      <c r="H84" s="22" t="s">
        <v>936</v>
      </c>
      <c r="I84" s="160" t="s">
        <v>5</v>
      </c>
      <c r="J84" s="22"/>
    </row>
    <row r="85" spans="1:10" s="375" customFormat="1" ht="15.75" customHeight="1" x14ac:dyDescent="0.25">
      <c r="A85" s="372" t="s">
        <v>428</v>
      </c>
      <c r="B85" s="373"/>
      <c r="C85" s="373"/>
      <c r="D85" s="373"/>
      <c r="E85" s="373"/>
      <c r="F85" s="373"/>
      <c r="G85" s="373"/>
      <c r="H85" s="373"/>
      <c r="I85" s="373"/>
      <c r="J85" s="373"/>
    </row>
    <row r="86" spans="1:10" s="159" customFormat="1" ht="33.75" x14ac:dyDescent="0.2">
      <c r="A86" s="157" t="s">
        <v>450</v>
      </c>
      <c r="B86" s="157" t="s">
        <v>438</v>
      </c>
      <c r="C86" s="157"/>
      <c r="D86" s="157" t="s">
        <v>235</v>
      </c>
      <c r="E86" s="157" t="s">
        <v>431</v>
      </c>
      <c r="F86" s="157"/>
      <c r="G86" s="157" t="s">
        <v>281</v>
      </c>
      <c r="H86" s="156" t="s">
        <v>958</v>
      </c>
      <c r="I86" s="158" t="s">
        <v>6</v>
      </c>
      <c r="J86" s="210">
        <v>29708</v>
      </c>
    </row>
    <row r="87" spans="1:10" s="159" customFormat="1" ht="33.75" x14ac:dyDescent="0.2">
      <c r="A87" s="157" t="s">
        <v>478</v>
      </c>
      <c r="B87" s="157" t="s">
        <v>429</v>
      </c>
      <c r="C87" s="157"/>
      <c r="D87" s="157" t="s">
        <v>235</v>
      </c>
      <c r="E87" s="157" t="s">
        <v>432</v>
      </c>
      <c r="F87" s="157" t="s">
        <v>359</v>
      </c>
      <c r="G87" s="157" t="s">
        <v>437</v>
      </c>
      <c r="H87" s="22" t="s">
        <v>936</v>
      </c>
      <c r="I87" s="158" t="s">
        <v>5</v>
      </c>
      <c r="J87" s="22"/>
    </row>
    <row r="88" spans="1:10" s="159" customFormat="1" ht="33.75" x14ac:dyDescent="0.2">
      <c r="A88" s="157" t="s">
        <v>479</v>
      </c>
      <c r="B88" s="157" t="s">
        <v>430</v>
      </c>
      <c r="C88" s="22"/>
      <c r="D88" s="157" t="s">
        <v>235</v>
      </c>
      <c r="E88" s="157" t="s">
        <v>433</v>
      </c>
      <c r="F88" s="157" t="s">
        <v>357</v>
      </c>
      <c r="G88" s="157" t="s">
        <v>436</v>
      </c>
      <c r="H88" s="156" t="s">
        <v>959</v>
      </c>
      <c r="I88" s="158" t="s">
        <v>6</v>
      </c>
      <c r="J88" s="210">
        <v>29709</v>
      </c>
    </row>
    <row r="89" spans="1:10" s="159" customFormat="1" ht="33.75" x14ac:dyDescent="0.2">
      <c r="A89" s="157" t="s">
        <v>480</v>
      </c>
      <c r="B89" s="157" t="s">
        <v>434</v>
      </c>
      <c r="C89" s="22"/>
      <c r="D89" s="157" t="s">
        <v>235</v>
      </c>
      <c r="E89" s="157" t="s">
        <v>435</v>
      </c>
      <c r="F89" s="157" t="s">
        <v>463</v>
      </c>
      <c r="G89" s="157" t="s">
        <v>451</v>
      </c>
      <c r="H89" s="22" t="s">
        <v>936</v>
      </c>
      <c r="I89" s="158" t="s">
        <v>5</v>
      </c>
      <c r="J89" s="22"/>
    </row>
    <row r="90" spans="1:10" s="159" customFormat="1" ht="33.75" x14ac:dyDescent="0.2">
      <c r="A90" s="157" t="s">
        <v>481</v>
      </c>
      <c r="B90" s="157" t="s">
        <v>443</v>
      </c>
      <c r="C90" s="157"/>
      <c r="D90" s="157" t="s">
        <v>235</v>
      </c>
      <c r="E90" s="157" t="s">
        <v>444</v>
      </c>
      <c r="F90" s="157">
        <v>1234</v>
      </c>
      <c r="G90" s="157" t="s">
        <v>439</v>
      </c>
      <c r="H90" s="22" t="s">
        <v>936</v>
      </c>
      <c r="I90" s="158" t="s">
        <v>5</v>
      </c>
      <c r="J90" s="22"/>
    </row>
    <row r="91" spans="1:10" s="159" customFormat="1" ht="33.75" x14ac:dyDescent="0.2">
      <c r="A91" s="157" t="s">
        <v>482</v>
      </c>
      <c r="B91" s="157" t="s">
        <v>440</v>
      </c>
      <c r="C91" s="22"/>
      <c r="D91" s="157" t="s">
        <v>235</v>
      </c>
      <c r="E91" s="157" t="s">
        <v>441</v>
      </c>
      <c r="F91" s="157" t="s">
        <v>357</v>
      </c>
      <c r="G91" s="157" t="s">
        <v>442</v>
      </c>
      <c r="H91" s="156" t="s">
        <v>957</v>
      </c>
      <c r="I91" s="158" t="s">
        <v>6</v>
      </c>
      <c r="J91" s="210">
        <v>29710</v>
      </c>
    </row>
    <row r="92" spans="1:10" s="159" customFormat="1" ht="33.75" x14ac:dyDescent="0.2">
      <c r="A92" s="157" t="s">
        <v>483</v>
      </c>
      <c r="B92" s="157" t="s">
        <v>452</v>
      </c>
      <c r="C92" s="157"/>
      <c r="D92" s="157" t="s">
        <v>235</v>
      </c>
      <c r="E92" s="157" t="s">
        <v>454</v>
      </c>
      <c r="F92" s="157"/>
      <c r="G92" s="157" t="s">
        <v>281</v>
      </c>
      <c r="H92" s="156" t="s">
        <v>957</v>
      </c>
      <c r="I92" s="158" t="s">
        <v>6</v>
      </c>
      <c r="J92" s="210">
        <v>29711</v>
      </c>
    </row>
    <row r="93" spans="1:10" s="159" customFormat="1" ht="33.75" x14ac:dyDescent="0.2">
      <c r="A93" s="157" t="s">
        <v>484</v>
      </c>
      <c r="B93" s="157" t="s">
        <v>453</v>
      </c>
      <c r="C93" s="157"/>
      <c r="D93" s="157" t="s">
        <v>235</v>
      </c>
      <c r="E93" s="157" t="s">
        <v>455</v>
      </c>
      <c r="F93" s="157" t="s">
        <v>457</v>
      </c>
      <c r="G93" s="157" t="s">
        <v>456</v>
      </c>
      <c r="H93" s="22" t="s">
        <v>936</v>
      </c>
      <c r="I93" s="158" t="s">
        <v>5</v>
      </c>
      <c r="J93" s="22"/>
    </row>
    <row r="94" spans="1:10" s="159" customFormat="1" ht="33.75" x14ac:dyDescent="0.2">
      <c r="A94" s="157" t="s">
        <v>485</v>
      </c>
      <c r="B94" s="157" t="s">
        <v>458</v>
      </c>
      <c r="C94" s="22"/>
      <c r="D94" s="157" t="s">
        <v>235</v>
      </c>
      <c r="E94" s="157" t="s">
        <v>459</v>
      </c>
      <c r="F94" s="157" t="s">
        <v>460</v>
      </c>
      <c r="G94" s="157" t="s">
        <v>461</v>
      </c>
      <c r="H94" s="156" t="s">
        <v>957</v>
      </c>
      <c r="I94" s="158" t="s">
        <v>6</v>
      </c>
      <c r="J94" s="210">
        <v>29712</v>
      </c>
    </row>
    <row r="95" spans="1:10" s="159" customFormat="1" ht="33.75" x14ac:dyDescent="0.2">
      <c r="A95" s="157" t="s">
        <v>513</v>
      </c>
      <c r="B95" s="157" t="s">
        <v>462</v>
      </c>
      <c r="C95" s="22"/>
      <c r="D95" s="157" t="s">
        <v>235</v>
      </c>
      <c r="E95" s="157" t="s">
        <v>472</v>
      </c>
      <c r="F95" s="157" t="s">
        <v>326</v>
      </c>
      <c r="G95" s="157" t="s">
        <v>327</v>
      </c>
      <c r="H95" s="156" t="s">
        <v>960</v>
      </c>
      <c r="I95" s="158" t="s">
        <v>6</v>
      </c>
      <c r="J95" s="210">
        <v>29713</v>
      </c>
    </row>
    <row r="96" spans="1:10" s="159" customFormat="1" ht="33.75" x14ac:dyDescent="0.2">
      <c r="A96" s="157" t="s">
        <v>514</v>
      </c>
      <c r="B96" s="157" t="s">
        <v>464</v>
      </c>
      <c r="C96" s="157"/>
      <c r="D96" s="157" t="s">
        <v>235</v>
      </c>
      <c r="E96" s="157" t="s">
        <v>465</v>
      </c>
      <c r="F96" s="157" t="s">
        <v>457</v>
      </c>
      <c r="G96" s="157" t="s">
        <v>466</v>
      </c>
      <c r="H96" s="22" t="s">
        <v>936</v>
      </c>
      <c r="I96" s="158" t="s">
        <v>5</v>
      </c>
      <c r="J96" s="22"/>
    </row>
    <row r="97" spans="1:10" s="159" customFormat="1" ht="33.75" x14ac:dyDescent="0.2">
      <c r="A97" s="157" t="s">
        <v>515</v>
      </c>
      <c r="B97" s="157" t="s">
        <v>467</v>
      </c>
      <c r="C97" s="22"/>
      <c r="D97" s="157" t="s">
        <v>235</v>
      </c>
      <c r="E97" s="157" t="s">
        <v>468</v>
      </c>
      <c r="F97" s="157" t="s">
        <v>460</v>
      </c>
      <c r="G97" s="157" t="s">
        <v>469</v>
      </c>
      <c r="H97" s="156" t="s">
        <v>961</v>
      </c>
      <c r="I97" s="158" t="s">
        <v>6</v>
      </c>
      <c r="J97" s="210">
        <v>29714</v>
      </c>
    </row>
    <row r="98" spans="1:10" s="159" customFormat="1" ht="33.75" x14ac:dyDescent="0.2">
      <c r="A98" s="157" t="s">
        <v>516</v>
      </c>
      <c r="B98" s="157" t="s">
        <v>470</v>
      </c>
      <c r="C98" s="22"/>
      <c r="D98" s="157" t="s">
        <v>235</v>
      </c>
      <c r="E98" s="157" t="s">
        <v>471</v>
      </c>
      <c r="F98" s="157" t="s">
        <v>473</v>
      </c>
      <c r="G98" s="157" t="s">
        <v>474</v>
      </c>
      <c r="H98" s="156" t="s">
        <v>962</v>
      </c>
      <c r="I98" s="158" t="s">
        <v>6</v>
      </c>
      <c r="J98" s="210">
        <v>29715</v>
      </c>
    </row>
    <row r="99" spans="1:10" s="159" customFormat="1" ht="45" x14ac:dyDescent="0.2">
      <c r="A99" s="157" t="s">
        <v>517</v>
      </c>
      <c r="B99" s="166" t="s">
        <v>475</v>
      </c>
      <c r="C99" s="166"/>
      <c r="D99" s="166" t="s">
        <v>235</v>
      </c>
      <c r="E99" s="166" t="s">
        <v>780</v>
      </c>
      <c r="F99" s="166" t="s">
        <v>476</v>
      </c>
      <c r="G99" s="166" t="s">
        <v>477</v>
      </c>
      <c r="H99" s="156"/>
      <c r="I99" s="158" t="s">
        <v>6</v>
      </c>
      <c r="J99" s="210">
        <v>29716</v>
      </c>
    </row>
    <row r="100" spans="1:10" s="159" customFormat="1" ht="33.75" x14ac:dyDescent="0.2">
      <c r="A100" s="157" t="s">
        <v>518</v>
      </c>
      <c r="B100" s="157" t="s">
        <v>487</v>
      </c>
      <c r="C100" s="157"/>
      <c r="D100" s="157" t="s">
        <v>235</v>
      </c>
      <c r="E100" s="157" t="s">
        <v>488</v>
      </c>
      <c r="F100" s="157" t="s">
        <v>359</v>
      </c>
      <c r="G100" s="157" t="s">
        <v>492</v>
      </c>
      <c r="H100" s="156" t="s">
        <v>963</v>
      </c>
      <c r="I100" s="158" t="s">
        <v>926</v>
      </c>
      <c r="J100" s="22"/>
    </row>
    <row r="101" spans="1:10" s="159" customFormat="1" ht="33.75" x14ac:dyDescent="0.2">
      <c r="A101" s="157" t="s">
        <v>519</v>
      </c>
      <c r="B101" s="157" t="s">
        <v>494</v>
      </c>
      <c r="C101" s="22"/>
      <c r="D101" s="157" t="s">
        <v>235</v>
      </c>
      <c r="E101" s="157" t="s">
        <v>489</v>
      </c>
      <c r="F101" s="157" t="s">
        <v>493</v>
      </c>
      <c r="G101" s="157" t="s">
        <v>491</v>
      </c>
      <c r="H101" s="156" t="s">
        <v>963</v>
      </c>
      <c r="I101" s="158" t="s">
        <v>926</v>
      </c>
      <c r="J101" s="22"/>
    </row>
    <row r="102" spans="1:10" s="159" customFormat="1" ht="33.75" x14ac:dyDescent="0.2">
      <c r="A102" s="157" t="s">
        <v>520</v>
      </c>
      <c r="B102" s="157" t="s">
        <v>486</v>
      </c>
      <c r="C102" s="22"/>
      <c r="D102" s="157" t="s">
        <v>235</v>
      </c>
      <c r="E102" s="157" t="s">
        <v>490</v>
      </c>
      <c r="F102" s="157" t="s">
        <v>463</v>
      </c>
      <c r="G102" s="157" t="s">
        <v>451</v>
      </c>
      <c r="H102" s="156" t="s">
        <v>963</v>
      </c>
      <c r="I102" s="158" t="s">
        <v>926</v>
      </c>
      <c r="J102" s="22"/>
    </row>
    <row r="103" spans="1:10" s="159" customFormat="1" ht="33.75" x14ac:dyDescent="0.2">
      <c r="A103" s="157" t="s">
        <v>521</v>
      </c>
      <c r="B103" s="157" t="s">
        <v>496</v>
      </c>
      <c r="C103" s="157"/>
      <c r="D103" s="157" t="s">
        <v>235</v>
      </c>
      <c r="E103" s="157" t="s">
        <v>495</v>
      </c>
      <c r="F103" s="157"/>
      <c r="G103" s="157" t="s">
        <v>281</v>
      </c>
      <c r="H103" s="22" t="s">
        <v>936</v>
      </c>
      <c r="I103" s="158" t="s">
        <v>5</v>
      </c>
      <c r="J103" s="22"/>
    </row>
    <row r="104" spans="1:10" s="159" customFormat="1" ht="33.75" x14ac:dyDescent="0.2">
      <c r="A104" s="157" t="s">
        <v>522</v>
      </c>
      <c r="B104" s="157" t="s">
        <v>497</v>
      </c>
      <c r="C104" s="157"/>
      <c r="D104" s="157" t="s">
        <v>235</v>
      </c>
      <c r="E104" s="157" t="s">
        <v>498</v>
      </c>
      <c r="F104" s="157"/>
      <c r="G104" s="157" t="s">
        <v>281</v>
      </c>
      <c r="H104" s="22" t="s">
        <v>936</v>
      </c>
      <c r="I104" s="158" t="s">
        <v>5</v>
      </c>
      <c r="J104" s="22"/>
    </row>
    <row r="105" spans="1:10" s="159" customFormat="1" ht="33.75" x14ac:dyDescent="0.2">
      <c r="A105" s="157" t="s">
        <v>523</v>
      </c>
      <c r="B105" s="157" t="s">
        <v>499</v>
      </c>
      <c r="C105" s="157"/>
      <c r="D105" s="157" t="s">
        <v>235</v>
      </c>
      <c r="E105" s="157" t="s">
        <v>500</v>
      </c>
      <c r="F105" s="157">
        <v>1234</v>
      </c>
      <c r="G105" s="157" t="s">
        <v>501</v>
      </c>
      <c r="H105" s="22" t="s">
        <v>936</v>
      </c>
      <c r="I105" s="158" t="s">
        <v>5</v>
      </c>
      <c r="J105" s="22"/>
    </row>
    <row r="106" spans="1:10" s="159" customFormat="1" ht="33.75" x14ac:dyDescent="0.2">
      <c r="A106" s="157" t="s">
        <v>524</v>
      </c>
      <c r="B106" s="157" t="s">
        <v>502</v>
      </c>
      <c r="C106" s="22"/>
      <c r="D106" s="157" t="s">
        <v>235</v>
      </c>
      <c r="E106" s="157" t="s">
        <v>503</v>
      </c>
      <c r="F106" s="157" t="s">
        <v>357</v>
      </c>
      <c r="G106" s="157" t="s">
        <v>504</v>
      </c>
      <c r="H106" s="22" t="s">
        <v>936</v>
      </c>
      <c r="I106" s="158" t="s">
        <v>5</v>
      </c>
      <c r="J106" s="22"/>
    </row>
    <row r="107" spans="1:10" s="159" customFormat="1" ht="33.75" x14ac:dyDescent="0.2">
      <c r="A107" s="157" t="s">
        <v>525</v>
      </c>
      <c r="B107" s="157" t="s">
        <v>505</v>
      </c>
      <c r="C107" s="157"/>
      <c r="D107" s="157" t="s">
        <v>235</v>
      </c>
      <c r="E107" s="157" t="s">
        <v>510</v>
      </c>
      <c r="F107" s="157">
        <v>1234</v>
      </c>
      <c r="G107" s="157" t="s">
        <v>506</v>
      </c>
      <c r="H107" s="22" t="s">
        <v>936</v>
      </c>
      <c r="I107" s="158" t="s">
        <v>5</v>
      </c>
      <c r="J107" s="22"/>
    </row>
    <row r="108" spans="1:10" s="159" customFormat="1" ht="33.75" x14ac:dyDescent="0.2">
      <c r="A108" s="157" t="s">
        <v>526</v>
      </c>
      <c r="B108" s="157" t="s">
        <v>507</v>
      </c>
      <c r="C108" s="22"/>
      <c r="D108" s="157" t="s">
        <v>235</v>
      </c>
      <c r="E108" s="157" t="s">
        <v>509</v>
      </c>
      <c r="F108" s="157" t="s">
        <v>357</v>
      </c>
      <c r="G108" s="157" t="s">
        <v>508</v>
      </c>
      <c r="H108" s="22" t="s">
        <v>936</v>
      </c>
      <c r="I108" s="158" t="s">
        <v>5</v>
      </c>
      <c r="J108" s="22"/>
    </row>
    <row r="109" spans="1:10" s="169" customFormat="1" ht="51" customHeight="1" x14ac:dyDescent="0.2">
      <c r="A109" s="157" t="s">
        <v>527</v>
      </c>
      <c r="B109" s="166" t="s">
        <v>511</v>
      </c>
      <c r="C109" s="166"/>
      <c r="D109" s="166" t="s">
        <v>235</v>
      </c>
      <c r="E109" s="166" t="s">
        <v>779</v>
      </c>
      <c r="F109" s="166" t="s">
        <v>512</v>
      </c>
      <c r="G109" s="166" t="s">
        <v>477</v>
      </c>
      <c r="H109" s="156" t="s">
        <v>964</v>
      </c>
      <c r="I109" s="158" t="s">
        <v>6</v>
      </c>
      <c r="J109" s="210">
        <v>29717</v>
      </c>
    </row>
    <row r="110" spans="1:10" s="375" customFormat="1" ht="14.25" customHeight="1" x14ac:dyDescent="0.25">
      <c r="A110" s="372" t="s">
        <v>250</v>
      </c>
      <c r="B110" s="373"/>
      <c r="C110" s="373"/>
      <c r="D110" s="373"/>
      <c r="E110" s="373"/>
      <c r="F110" s="373"/>
      <c r="G110" s="373"/>
      <c r="H110" s="373"/>
      <c r="I110" s="373"/>
      <c r="J110" s="373"/>
    </row>
    <row r="111" spans="1:10" s="161" customFormat="1" ht="33.75" x14ac:dyDescent="0.25">
      <c r="A111" s="157" t="s">
        <v>528</v>
      </c>
      <c r="B111" s="157" t="s">
        <v>253</v>
      </c>
      <c r="C111" s="157"/>
      <c r="D111" s="157" t="s">
        <v>235</v>
      </c>
      <c r="E111" s="157" t="s">
        <v>273</v>
      </c>
      <c r="F111" s="157"/>
      <c r="G111" s="157" t="s">
        <v>281</v>
      </c>
      <c r="H111" s="22" t="s">
        <v>936</v>
      </c>
      <c r="I111" s="160" t="s">
        <v>5</v>
      </c>
      <c r="J111" s="22"/>
    </row>
    <row r="112" spans="1:10" s="161" customFormat="1" ht="33.75" x14ac:dyDescent="0.25">
      <c r="A112" s="157" t="s">
        <v>529</v>
      </c>
      <c r="B112" s="157" t="s">
        <v>254</v>
      </c>
      <c r="C112" s="157"/>
      <c r="D112" s="157" t="s">
        <v>235</v>
      </c>
      <c r="E112" s="157" t="s">
        <v>274</v>
      </c>
      <c r="F112" s="157"/>
      <c r="G112" s="157" t="s">
        <v>281</v>
      </c>
      <c r="H112" s="22" t="s">
        <v>936</v>
      </c>
      <c r="I112" s="160" t="s">
        <v>5</v>
      </c>
      <c r="J112" s="22"/>
    </row>
    <row r="113" spans="1:16384" s="161" customFormat="1" ht="33.75" x14ac:dyDescent="0.25">
      <c r="A113" s="157" t="s">
        <v>530</v>
      </c>
      <c r="B113" s="157" t="s">
        <v>255</v>
      </c>
      <c r="C113" s="157"/>
      <c r="D113" s="157" t="s">
        <v>235</v>
      </c>
      <c r="E113" s="157" t="s">
        <v>275</v>
      </c>
      <c r="F113" s="157"/>
      <c r="G113" s="157" t="s">
        <v>281</v>
      </c>
      <c r="H113" s="22" t="s">
        <v>936</v>
      </c>
      <c r="I113" s="160" t="s">
        <v>5</v>
      </c>
      <c r="J113" s="22"/>
    </row>
    <row r="114" spans="1:16384" s="161" customFormat="1" ht="33.75" x14ac:dyDescent="0.25">
      <c r="A114" s="157" t="s">
        <v>775</v>
      </c>
      <c r="B114" s="157" t="s">
        <v>251</v>
      </c>
      <c r="C114" s="157"/>
      <c r="D114" s="157" t="s">
        <v>235</v>
      </c>
      <c r="E114" s="157" t="s">
        <v>276</v>
      </c>
      <c r="F114" s="157"/>
      <c r="G114" s="157" t="s">
        <v>281</v>
      </c>
      <c r="H114" s="22" t="s">
        <v>936</v>
      </c>
      <c r="I114" s="160" t="s">
        <v>5</v>
      </c>
      <c r="J114" s="22"/>
    </row>
    <row r="115" spans="1:16384" s="169" customFormat="1" ht="39.75" customHeight="1" x14ac:dyDescent="0.25">
      <c r="A115" s="157" t="s">
        <v>781</v>
      </c>
      <c r="B115" s="157" t="s">
        <v>252</v>
      </c>
      <c r="C115" s="157"/>
      <c r="D115" s="157" t="s">
        <v>235</v>
      </c>
      <c r="E115" s="157" t="s">
        <v>277</v>
      </c>
      <c r="F115" s="157"/>
      <c r="G115" s="157" t="s">
        <v>281</v>
      </c>
      <c r="H115" s="22" t="s">
        <v>936</v>
      </c>
      <c r="I115" s="160" t="s">
        <v>5</v>
      </c>
      <c r="J115" s="22"/>
    </row>
    <row r="116" spans="1:16384" s="375" customFormat="1" ht="14.25" customHeight="1" x14ac:dyDescent="0.25">
      <c r="A116" s="372" t="s">
        <v>256</v>
      </c>
      <c r="B116" s="373"/>
      <c r="C116" s="373"/>
      <c r="D116" s="373"/>
      <c r="E116" s="373"/>
      <c r="F116" s="373"/>
      <c r="G116" s="373"/>
      <c r="H116" s="373"/>
      <c r="I116" s="373"/>
      <c r="J116" s="373"/>
    </row>
    <row r="117" spans="1:16384" s="161" customFormat="1" ht="33.75" x14ac:dyDescent="0.25">
      <c r="A117" s="157" t="s">
        <v>813</v>
      </c>
      <c r="B117" s="157" t="s">
        <v>257</v>
      </c>
      <c r="C117" s="157"/>
      <c r="D117" s="157" t="s">
        <v>235</v>
      </c>
      <c r="E117" s="157" t="s">
        <v>278</v>
      </c>
      <c r="F117" s="157"/>
      <c r="G117" s="157" t="s">
        <v>281</v>
      </c>
      <c r="H117" s="22" t="s">
        <v>936</v>
      </c>
      <c r="I117" s="160" t="s">
        <v>5</v>
      </c>
      <c r="J117" s="22"/>
    </row>
    <row r="118" spans="1:16384" s="161" customFormat="1" ht="45" x14ac:dyDescent="0.25">
      <c r="A118" s="157" t="s">
        <v>823</v>
      </c>
      <c r="B118" s="157" t="s">
        <v>258</v>
      </c>
      <c r="C118" s="157"/>
      <c r="D118" s="157" t="s">
        <v>235</v>
      </c>
      <c r="E118" s="157" t="s">
        <v>279</v>
      </c>
      <c r="F118" s="157"/>
      <c r="G118" s="157" t="s">
        <v>281</v>
      </c>
      <c r="H118" s="157" t="s">
        <v>956</v>
      </c>
      <c r="I118" s="160" t="s">
        <v>926</v>
      </c>
      <c r="J118" s="22"/>
    </row>
    <row r="119" spans="1:16384" s="168" customFormat="1" ht="38.25" customHeight="1" x14ac:dyDescent="0.25">
      <c r="A119" s="157" t="s">
        <v>900</v>
      </c>
      <c r="B119" s="157" t="s">
        <v>259</v>
      </c>
      <c r="C119" s="157"/>
      <c r="D119" s="157" t="s">
        <v>235</v>
      </c>
      <c r="E119" s="157" t="s">
        <v>280</v>
      </c>
      <c r="F119" s="157"/>
      <c r="G119" s="157" t="s">
        <v>281</v>
      </c>
      <c r="H119" s="22" t="s">
        <v>936</v>
      </c>
      <c r="I119" s="160" t="s">
        <v>5</v>
      </c>
      <c r="J119" s="22"/>
    </row>
    <row r="120" spans="1:16384" s="369" customFormat="1" ht="15.75" customHeight="1" x14ac:dyDescent="0.25">
      <c r="A120" s="362" t="s">
        <v>531</v>
      </c>
      <c r="B120" s="382"/>
      <c r="C120" s="382"/>
      <c r="D120" s="382"/>
      <c r="E120" s="382"/>
      <c r="F120" s="382"/>
      <c r="G120" s="382"/>
      <c r="H120" s="382"/>
      <c r="I120" s="382"/>
      <c r="J120" s="382"/>
    </row>
    <row r="121" spans="1:16384" s="159" customFormat="1" ht="56.25" x14ac:dyDescent="0.2">
      <c r="A121" s="157" t="s">
        <v>901</v>
      </c>
      <c r="B121" s="157" t="s">
        <v>776</v>
      </c>
      <c r="C121" s="157"/>
      <c r="D121" s="157" t="s">
        <v>815</v>
      </c>
      <c r="E121" s="157" t="s">
        <v>816</v>
      </c>
      <c r="F121" s="157"/>
      <c r="G121" s="157" t="s">
        <v>281</v>
      </c>
      <c r="H121" s="22" t="s">
        <v>936</v>
      </c>
      <c r="I121" s="160" t="s">
        <v>5</v>
      </c>
      <c r="J121" s="22"/>
    </row>
    <row r="122" spans="1:16384" s="168" customFormat="1" ht="45" customHeight="1" x14ac:dyDescent="0.15">
      <c r="A122" s="157" t="s">
        <v>902</v>
      </c>
      <c r="B122" s="166" t="s">
        <v>777</v>
      </c>
      <c r="C122" s="166"/>
      <c r="D122" s="157" t="s">
        <v>815</v>
      </c>
      <c r="E122" s="166" t="s">
        <v>817</v>
      </c>
      <c r="F122" s="166" t="s">
        <v>778</v>
      </c>
      <c r="G122" s="166" t="s">
        <v>477</v>
      </c>
      <c r="H122" s="22" t="s">
        <v>936</v>
      </c>
      <c r="I122" s="158" t="s">
        <v>5</v>
      </c>
      <c r="J122" s="22"/>
    </row>
    <row r="123" spans="1:16384" s="170" customFormat="1" ht="45" customHeight="1" x14ac:dyDescent="0.2">
      <c r="A123" s="157" t="s">
        <v>928</v>
      </c>
      <c r="B123" s="157" t="s">
        <v>929</v>
      </c>
      <c r="C123" s="22"/>
      <c r="D123" s="157" t="s">
        <v>815</v>
      </c>
      <c r="E123" s="157" t="s">
        <v>930</v>
      </c>
      <c r="F123" s="157" t="s">
        <v>357</v>
      </c>
      <c r="G123" s="157" t="s">
        <v>931</v>
      </c>
      <c r="H123" s="156" t="s">
        <v>987</v>
      </c>
      <c r="I123" s="158" t="s">
        <v>6</v>
      </c>
      <c r="J123" s="210">
        <v>29720</v>
      </c>
    </row>
    <row r="124" spans="1:16384" s="174" customFormat="1" ht="45" customHeight="1" x14ac:dyDescent="0.15">
      <c r="A124" s="176" t="s">
        <v>949</v>
      </c>
      <c r="B124" s="176" t="s">
        <v>953</v>
      </c>
      <c r="C124" s="177" t="s">
        <v>950</v>
      </c>
      <c r="D124" s="157" t="s">
        <v>815</v>
      </c>
      <c r="E124" s="178" t="s">
        <v>951</v>
      </c>
      <c r="F124" s="176" t="s">
        <v>952</v>
      </c>
      <c r="G124" s="176" t="s">
        <v>948</v>
      </c>
      <c r="H124" s="176"/>
      <c r="I124" s="176" t="s">
        <v>6</v>
      </c>
      <c r="J124" s="210">
        <v>29690</v>
      </c>
      <c r="K124" s="173">
        <v>42237</v>
      </c>
      <c r="L124" s="151" t="s">
        <v>947</v>
      </c>
      <c r="M124" s="153" t="s">
        <v>902</v>
      </c>
      <c r="N124" s="151" t="s">
        <v>933</v>
      </c>
      <c r="O124" s="151" t="s">
        <v>948</v>
      </c>
      <c r="P124" s="151" t="s">
        <v>66</v>
      </c>
      <c r="Q124" s="151">
        <v>4</v>
      </c>
      <c r="R124" s="151" t="s">
        <v>15</v>
      </c>
      <c r="S124" s="173">
        <v>42237</v>
      </c>
      <c r="T124" s="151" t="s">
        <v>947</v>
      </c>
      <c r="U124" s="153" t="s">
        <v>902</v>
      </c>
      <c r="V124" s="151" t="s">
        <v>933</v>
      </c>
      <c r="W124" s="151" t="s">
        <v>948</v>
      </c>
      <c r="X124" s="151" t="s">
        <v>66</v>
      </c>
      <c r="Y124" s="151">
        <v>4</v>
      </c>
      <c r="Z124" s="151" t="s">
        <v>15</v>
      </c>
      <c r="AA124" s="173">
        <v>42237</v>
      </c>
      <c r="AB124" s="151" t="s">
        <v>947</v>
      </c>
      <c r="AC124" s="153" t="s">
        <v>902</v>
      </c>
      <c r="AD124" s="151" t="s">
        <v>933</v>
      </c>
      <c r="AE124" s="151" t="s">
        <v>948</v>
      </c>
      <c r="AF124" s="151" t="s">
        <v>66</v>
      </c>
      <c r="AG124" s="151">
        <v>4</v>
      </c>
      <c r="AH124" s="151" t="s">
        <v>15</v>
      </c>
      <c r="AI124" s="173">
        <v>42237</v>
      </c>
      <c r="AJ124" s="151" t="s">
        <v>947</v>
      </c>
      <c r="AK124" s="153" t="s">
        <v>902</v>
      </c>
      <c r="AL124" s="151" t="s">
        <v>933</v>
      </c>
      <c r="AM124" s="151" t="s">
        <v>948</v>
      </c>
      <c r="AN124" s="151" t="s">
        <v>66</v>
      </c>
      <c r="AO124" s="151">
        <v>4</v>
      </c>
      <c r="AP124" s="151" t="s">
        <v>15</v>
      </c>
      <c r="AQ124" s="173">
        <v>42237</v>
      </c>
      <c r="AR124" s="151" t="s">
        <v>947</v>
      </c>
      <c r="AS124" s="153" t="s">
        <v>902</v>
      </c>
      <c r="AT124" s="151" t="s">
        <v>933</v>
      </c>
      <c r="AU124" s="151" t="s">
        <v>948</v>
      </c>
      <c r="AV124" s="151" t="s">
        <v>66</v>
      </c>
      <c r="AW124" s="151">
        <v>4</v>
      </c>
      <c r="AX124" s="151" t="s">
        <v>15</v>
      </c>
      <c r="AY124" s="173">
        <v>42237</v>
      </c>
      <c r="AZ124" s="151" t="s">
        <v>947</v>
      </c>
      <c r="BA124" s="153" t="s">
        <v>902</v>
      </c>
      <c r="BB124" s="151" t="s">
        <v>933</v>
      </c>
      <c r="BC124" s="151" t="s">
        <v>948</v>
      </c>
      <c r="BD124" s="151" t="s">
        <v>66</v>
      </c>
      <c r="BE124" s="151">
        <v>4</v>
      </c>
      <c r="BF124" s="151" t="s">
        <v>15</v>
      </c>
      <c r="BG124" s="173">
        <v>42237</v>
      </c>
      <c r="BH124" s="151" t="s">
        <v>947</v>
      </c>
      <c r="BI124" s="153" t="s">
        <v>902</v>
      </c>
      <c r="BJ124" s="151" t="s">
        <v>933</v>
      </c>
      <c r="BK124" s="151" t="s">
        <v>948</v>
      </c>
      <c r="BL124" s="151" t="s">
        <v>66</v>
      </c>
      <c r="BM124" s="151">
        <v>4</v>
      </c>
      <c r="BN124" s="151" t="s">
        <v>15</v>
      </c>
      <c r="BO124" s="173">
        <v>42237</v>
      </c>
      <c r="BP124" s="151" t="s">
        <v>947</v>
      </c>
      <c r="BQ124" s="153" t="s">
        <v>902</v>
      </c>
      <c r="BR124" s="151" t="s">
        <v>933</v>
      </c>
      <c r="BS124" s="151" t="s">
        <v>948</v>
      </c>
      <c r="BT124" s="151" t="s">
        <v>66</v>
      </c>
      <c r="BU124" s="151">
        <v>4</v>
      </c>
      <c r="BV124" s="151" t="s">
        <v>15</v>
      </c>
      <c r="BW124" s="173">
        <v>42237</v>
      </c>
      <c r="BX124" s="151" t="s">
        <v>947</v>
      </c>
      <c r="BY124" s="153" t="s">
        <v>902</v>
      </c>
      <c r="BZ124" s="151" t="s">
        <v>933</v>
      </c>
      <c r="CA124" s="151" t="s">
        <v>948</v>
      </c>
      <c r="CB124" s="151" t="s">
        <v>66</v>
      </c>
      <c r="CC124" s="151">
        <v>4</v>
      </c>
      <c r="CD124" s="151" t="s">
        <v>15</v>
      </c>
      <c r="CE124" s="173">
        <v>42237</v>
      </c>
      <c r="CF124" s="151" t="s">
        <v>947</v>
      </c>
      <c r="CG124" s="153" t="s">
        <v>902</v>
      </c>
      <c r="CH124" s="151" t="s">
        <v>933</v>
      </c>
      <c r="CI124" s="151" t="s">
        <v>948</v>
      </c>
      <c r="CJ124" s="151" t="s">
        <v>66</v>
      </c>
      <c r="CK124" s="151">
        <v>4</v>
      </c>
      <c r="CL124" s="151" t="s">
        <v>15</v>
      </c>
      <c r="CM124" s="173">
        <v>42237</v>
      </c>
      <c r="CN124" s="151" t="s">
        <v>947</v>
      </c>
      <c r="CO124" s="153" t="s">
        <v>902</v>
      </c>
      <c r="CP124" s="151" t="s">
        <v>933</v>
      </c>
      <c r="CQ124" s="151" t="s">
        <v>948</v>
      </c>
      <c r="CR124" s="151" t="s">
        <v>66</v>
      </c>
      <c r="CS124" s="151">
        <v>4</v>
      </c>
      <c r="CT124" s="151" t="s">
        <v>15</v>
      </c>
      <c r="CU124" s="173">
        <v>42237</v>
      </c>
      <c r="CV124" s="151" t="s">
        <v>947</v>
      </c>
      <c r="CW124" s="153" t="s">
        <v>902</v>
      </c>
      <c r="CX124" s="151" t="s">
        <v>933</v>
      </c>
      <c r="CY124" s="151" t="s">
        <v>948</v>
      </c>
      <c r="CZ124" s="151" t="s">
        <v>66</v>
      </c>
      <c r="DA124" s="151">
        <v>4</v>
      </c>
      <c r="DB124" s="151" t="s">
        <v>15</v>
      </c>
      <c r="DC124" s="173">
        <v>42237</v>
      </c>
      <c r="DD124" s="151" t="s">
        <v>947</v>
      </c>
      <c r="DE124" s="153" t="s">
        <v>902</v>
      </c>
      <c r="DF124" s="151" t="s">
        <v>933</v>
      </c>
      <c r="DG124" s="151" t="s">
        <v>948</v>
      </c>
      <c r="DH124" s="151" t="s">
        <v>66</v>
      </c>
      <c r="DI124" s="151">
        <v>4</v>
      </c>
      <c r="DJ124" s="151" t="s">
        <v>15</v>
      </c>
      <c r="DK124" s="173">
        <v>42237</v>
      </c>
      <c r="DL124" s="151" t="s">
        <v>947</v>
      </c>
      <c r="DM124" s="153" t="s">
        <v>902</v>
      </c>
      <c r="DN124" s="151" t="s">
        <v>933</v>
      </c>
      <c r="DO124" s="151" t="s">
        <v>948</v>
      </c>
      <c r="DP124" s="151" t="s">
        <v>66</v>
      </c>
      <c r="DQ124" s="151">
        <v>4</v>
      </c>
      <c r="DR124" s="151" t="s">
        <v>15</v>
      </c>
      <c r="DS124" s="173">
        <v>42237</v>
      </c>
      <c r="DT124" s="151" t="s">
        <v>947</v>
      </c>
      <c r="DU124" s="153" t="s">
        <v>902</v>
      </c>
      <c r="DV124" s="151" t="s">
        <v>933</v>
      </c>
      <c r="DW124" s="151" t="s">
        <v>948</v>
      </c>
      <c r="DX124" s="151" t="s">
        <v>66</v>
      </c>
      <c r="DY124" s="151">
        <v>4</v>
      </c>
      <c r="DZ124" s="151" t="s">
        <v>15</v>
      </c>
      <c r="EA124" s="173">
        <v>42237</v>
      </c>
      <c r="EB124" s="151" t="s">
        <v>947</v>
      </c>
      <c r="EC124" s="153" t="s">
        <v>902</v>
      </c>
      <c r="ED124" s="151" t="s">
        <v>933</v>
      </c>
      <c r="EE124" s="151" t="s">
        <v>948</v>
      </c>
      <c r="EF124" s="151" t="s">
        <v>66</v>
      </c>
      <c r="EG124" s="151">
        <v>4</v>
      </c>
      <c r="EH124" s="151" t="s">
        <v>15</v>
      </c>
      <c r="EI124" s="173">
        <v>42237</v>
      </c>
      <c r="EJ124" s="151" t="s">
        <v>947</v>
      </c>
      <c r="EK124" s="153" t="s">
        <v>902</v>
      </c>
      <c r="EL124" s="151" t="s">
        <v>933</v>
      </c>
      <c r="EM124" s="151" t="s">
        <v>948</v>
      </c>
      <c r="EN124" s="151" t="s">
        <v>66</v>
      </c>
      <c r="EO124" s="151">
        <v>4</v>
      </c>
      <c r="EP124" s="151" t="s">
        <v>15</v>
      </c>
      <c r="EQ124" s="173">
        <v>42237</v>
      </c>
      <c r="ER124" s="151" t="s">
        <v>947</v>
      </c>
      <c r="ES124" s="153" t="s">
        <v>902</v>
      </c>
      <c r="ET124" s="151" t="s">
        <v>933</v>
      </c>
      <c r="EU124" s="151" t="s">
        <v>948</v>
      </c>
      <c r="EV124" s="151" t="s">
        <v>66</v>
      </c>
      <c r="EW124" s="151">
        <v>4</v>
      </c>
      <c r="EX124" s="151" t="s">
        <v>15</v>
      </c>
      <c r="EY124" s="173">
        <v>42237</v>
      </c>
      <c r="EZ124" s="151" t="s">
        <v>947</v>
      </c>
      <c r="FA124" s="153" t="s">
        <v>902</v>
      </c>
      <c r="FB124" s="151" t="s">
        <v>933</v>
      </c>
      <c r="FC124" s="151" t="s">
        <v>948</v>
      </c>
      <c r="FD124" s="151" t="s">
        <v>66</v>
      </c>
      <c r="FE124" s="151">
        <v>4</v>
      </c>
      <c r="FF124" s="151" t="s">
        <v>15</v>
      </c>
      <c r="FG124" s="173">
        <v>42237</v>
      </c>
      <c r="FH124" s="151" t="s">
        <v>947</v>
      </c>
      <c r="FI124" s="153" t="s">
        <v>902</v>
      </c>
      <c r="FJ124" s="151" t="s">
        <v>933</v>
      </c>
      <c r="FK124" s="151" t="s">
        <v>948</v>
      </c>
      <c r="FL124" s="151" t="s">
        <v>66</v>
      </c>
      <c r="FM124" s="151">
        <v>4</v>
      </c>
      <c r="FN124" s="151" t="s">
        <v>15</v>
      </c>
      <c r="FO124" s="173">
        <v>42237</v>
      </c>
      <c r="FP124" s="151" t="s">
        <v>947</v>
      </c>
      <c r="FQ124" s="153" t="s">
        <v>902</v>
      </c>
      <c r="FR124" s="151" t="s">
        <v>933</v>
      </c>
      <c r="FS124" s="151" t="s">
        <v>948</v>
      </c>
      <c r="FT124" s="151" t="s">
        <v>66</v>
      </c>
      <c r="FU124" s="151">
        <v>4</v>
      </c>
      <c r="FV124" s="151" t="s">
        <v>15</v>
      </c>
      <c r="FW124" s="173">
        <v>42237</v>
      </c>
      <c r="FX124" s="151" t="s">
        <v>947</v>
      </c>
      <c r="FY124" s="153" t="s">
        <v>902</v>
      </c>
      <c r="FZ124" s="151" t="s">
        <v>933</v>
      </c>
      <c r="GA124" s="151" t="s">
        <v>948</v>
      </c>
      <c r="GB124" s="151" t="s">
        <v>66</v>
      </c>
      <c r="GC124" s="151">
        <v>4</v>
      </c>
      <c r="GD124" s="151" t="s">
        <v>15</v>
      </c>
      <c r="GE124" s="173">
        <v>42237</v>
      </c>
      <c r="GF124" s="151" t="s">
        <v>947</v>
      </c>
      <c r="GG124" s="153" t="s">
        <v>902</v>
      </c>
      <c r="GH124" s="151" t="s">
        <v>933</v>
      </c>
      <c r="GI124" s="151" t="s">
        <v>948</v>
      </c>
      <c r="GJ124" s="151" t="s">
        <v>66</v>
      </c>
      <c r="GK124" s="151">
        <v>4</v>
      </c>
      <c r="GL124" s="151" t="s">
        <v>15</v>
      </c>
      <c r="GM124" s="173">
        <v>42237</v>
      </c>
      <c r="GN124" s="151" t="s">
        <v>947</v>
      </c>
      <c r="GO124" s="153" t="s">
        <v>902</v>
      </c>
      <c r="GP124" s="151" t="s">
        <v>933</v>
      </c>
      <c r="GQ124" s="151" t="s">
        <v>948</v>
      </c>
      <c r="GR124" s="151" t="s">
        <v>66</v>
      </c>
      <c r="GS124" s="151">
        <v>4</v>
      </c>
      <c r="GT124" s="151" t="s">
        <v>15</v>
      </c>
      <c r="GU124" s="173">
        <v>42237</v>
      </c>
      <c r="GV124" s="151" t="s">
        <v>947</v>
      </c>
      <c r="GW124" s="153" t="s">
        <v>902</v>
      </c>
      <c r="GX124" s="151" t="s">
        <v>933</v>
      </c>
      <c r="GY124" s="151" t="s">
        <v>948</v>
      </c>
      <c r="GZ124" s="151" t="s">
        <v>66</v>
      </c>
      <c r="HA124" s="151">
        <v>4</v>
      </c>
      <c r="HB124" s="151" t="s">
        <v>15</v>
      </c>
      <c r="HC124" s="173">
        <v>42237</v>
      </c>
      <c r="HD124" s="151" t="s">
        <v>947</v>
      </c>
      <c r="HE124" s="153" t="s">
        <v>902</v>
      </c>
      <c r="HF124" s="151" t="s">
        <v>933</v>
      </c>
      <c r="HG124" s="151" t="s">
        <v>948</v>
      </c>
      <c r="HH124" s="151" t="s">
        <v>66</v>
      </c>
      <c r="HI124" s="151">
        <v>4</v>
      </c>
      <c r="HJ124" s="151" t="s">
        <v>15</v>
      </c>
      <c r="HK124" s="173">
        <v>42237</v>
      </c>
      <c r="HL124" s="151" t="s">
        <v>947</v>
      </c>
      <c r="HM124" s="153" t="s">
        <v>902</v>
      </c>
      <c r="HN124" s="151" t="s">
        <v>933</v>
      </c>
      <c r="HO124" s="151" t="s">
        <v>948</v>
      </c>
      <c r="HP124" s="151" t="s">
        <v>66</v>
      </c>
      <c r="HQ124" s="151">
        <v>4</v>
      </c>
      <c r="HR124" s="151" t="s">
        <v>15</v>
      </c>
      <c r="HS124" s="173">
        <v>42237</v>
      </c>
      <c r="HT124" s="151" t="s">
        <v>947</v>
      </c>
      <c r="HU124" s="153" t="s">
        <v>902</v>
      </c>
      <c r="HV124" s="151" t="s">
        <v>933</v>
      </c>
      <c r="HW124" s="151" t="s">
        <v>948</v>
      </c>
      <c r="HX124" s="151" t="s">
        <v>66</v>
      </c>
      <c r="HY124" s="151">
        <v>4</v>
      </c>
      <c r="HZ124" s="151" t="s">
        <v>15</v>
      </c>
      <c r="IA124" s="173">
        <v>42237</v>
      </c>
      <c r="IB124" s="151" t="s">
        <v>947</v>
      </c>
      <c r="IC124" s="153" t="s">
        <v>902</v>
      </c>
      <c r="ID124" s="151" t="s">
        <v>933</v>
      </c>
      <c r="IE124" s="151" t="s">
        <v>948</v>
      </c>
      <c r="IF124" s="151" t="s">
        <v>66</v>
      </c>
      <c r="IG124" s="151">
        <v>4</v>
      </c>
      <c r="IH124" s="151" t="s">
        <v>15</v>
      </c>
      <c r="II124" s="173">
        <v>42237</v>
      </c>
      <c r="IJ124" s="151" t="s">
        <v>947</v>
      </c>
      <c r="IK124" s="153" t="s">
        <v>902</v>
      </c>
      <c r="IL124" s="151" t="s">
        <v>933</v>
      </c>
      <c r="IM124" s="151" t="s">
        <v>948</v>
      </c>
      <c r="IN124" s="151" t="s">
        <v>66</v>
      </c>
      <c r="IO124" s="151">
        <v>4</v>
      </c>
      <c r="IP124" s="151" t="s">
        <v>15</v>
      </c>
      <c r="IQ124" s="173">
        <v>42237</v>
      </c>
      <c r="IR124" s="151" t="s">
        <v>947</v>
      </c>
      <c r="IS124" s="153" t="s">
        <v>902</v>
      </c>
      <c r="IT124" s="151" t="s">
        <v>933</v>
      </c>
      <c r="IU124" s="151" t="s">
        <v>948</v>
      </c>
      <c r="IV124" s="151" t="s">
        <v>66</v>
      </c>
      <c r="IW124" s="151">
        <v>4</v>
      </c>
      <c r="IX124" s="151" t="s">
        <v>15</v>
      </c>
      <c r="IY124" s="173">
        <v>42237</v>
      </c>
      <c r="IZ124" s="151" t="s">
        <v>947</v>
      </c>
      <c r="JA124" s="153" t="s">
        <v>902</v>
      </c>
      <c r="JB124" s="151" t="s">
        <v>933</v>
      </c>
      <c r="JC124" s="151" t="s">
        <v>948</v>
      </c>
      <c r="JD124" s="151" t="s">
        <v>66</v>
      </c>
      <c r="JE124" s="151">
        <v>4</v>
      </c>
      <c r="JF124" s="151" t="s">
        <v>15</v>
      </c>
      <c r="JG124" s="173">
        <v>42237</v>
      </c>
      <c r="JH124" s="151" t="s">
        <v>947</v>
      </c>
      <c r="JI124" s="153" t="s">
        <v>902</v>
      </c>
      <c r="JJ124" s="151" t="s">
        <v>933</v>
      </c>
      <c r="JK124" s="151" t="s">
        <v>948</v>
      </c>
      <c r="JL124" s="151" t="s">
        <v>66</v>
      </c>
      <c r="JM124" s="151">
        <v>4</v>
      </c>
      <c r="JN124" s="151" t="s">
        <v>15</v>
      </c>
      <c r="JO124" s="173">
        <v>42237</v>
      </c>
      <c r="JP124" s="151" t="s">
        <v>947</v>
      </c>
      <c r="JQ124" s="153" t="s">
        <v>902</v>
      </c>
      <c r="JR124" s="151" t="s">
        <v>933</v>
      </c>
      <c r="JS124" s="151" t="s">
        <v>948</v>
      </c>
      <c r="JT124" s="151" t="s">
        <v>66</v>
      </c>
      <c r="JU124" s="151">
        <v>4</v>
      </c>
      <c r="JV124" s="151" t="s">
        <v>15</v>
      </c>
      <c r="JW124" s="173">
        <v>42237</v>
      </c>
      <c r="JX124" s="151" t="s">
        <v>947</v>
      </c>
      <c r="JY124" s="153" t="s">
        <v>902</v>
      </c>
      <c r="JZ124" s="151" t="s">
        <v>933</v>
      </c>
      <c r="KA124" s="151" t="s">
        <v>948</v>
      </c>
      <c r="KB124" s="151" t="s">
        <v>66</v>
      </c>
      <c r="KC124" s="151">
        <v>4</v>
      </c>
      <c r="KD124" s="151" t="s">
        <v>15</v>
      </c>
      <c r="KE124" s="173">
        <v>42237</v>
      </c>
      <c r="KF124" s="151" t="s">
        <v>947</v>
      </c>
      <c r="KG124" s="153" t="s">
        <v>902</v>
      </c>
      <c r="KH124" s="151" t="s">
        <v>933</v>
      </c>
      <c r="KI124" s="151" t="s">
        <v>948</v>
      </c>
      <c r="KJ124" s="151" t="s">
        <v>66</v>
      </c>
      <c r="KK124" s="151">
        <v>4</v>
      </c>
      <c r="KL124" s="151" t="s">
        <v>15</v>
      </c>
      <c r="KM124" s="173">
        <v>42237</v>
      </c>
      <c r="KN124" s="151" t="s">
        <v>947</v>
      </c>
      <c r="KO124" s="153" t="s">
        <v>902</v>
      </c>
      <c r="KP124" s="151" t="s">
        <v>933</v>
      </c>
      <c r="KQ124" s="151" t="s">
        <v>948</v>
      </c>
      <c r="KR124" s="151" t="s">
        <v>66</v>
      </c>
      <c r="KS124" s="151">
        <v>4</v>
      </c>
      <c r="KT124" s="151" t="s">
        <v>15</v>
      </c>
      <c r="KU124" s="173">
        <v>42237</v>
      </c>
      <c r="KV124" s="151" t="s">
        <v>947</v>
      </c>
      <c r="KW124" s="153" t="s">
        <v>902</v>
      </c>
      <c r="KX124" s="151" t="s">
        <v>933</v>
      </c>
      <c r="KY124" s="151" t="s">
        <v>948</v>
      </c>
      <c r="KZ124" s="151" t="s">
        <v>66</v>
      </c>
      <c r="LA124" s="151">
        <v>4</v>
      </c>
      <c r="LB124" s="151" t="s">
        <v>15</v>
      </c>
      <c r="LC124" s="173">
        <v>42237</v>
      </c>
      <c r="LD124" s="151" t="s">
        <v>947</v>
      </c>
      <c r="LE124" s="153" t="s">
        <v>902</v>
      </c>
      <c r="LF124" s="151" t="s">
        <v>933</v>
      </c>
      <c r="LG124" s="151" t="s">
        <v>948</v>
      </c>
      <c r="LH124" s="151" t="s">
        <v>66</v>
      </c>
      <c r="LI124" s="151">
        <v>4</v>
      </c>
      <c r="LJ124" s="151" t="s">
        <v>15</v>
      </c>
      <c r="LK124" s="173">
        <v>42237</v>
      </c>
      <c r="LL124" s="151" t="s">
        <v>947</v>
      </c>
      <c r="LM124" s="153" t="s">
        <v>902</v>
      </c>
      <c r="LN124" s="151" t="s">
        <v>933</v>
      </c>
      <c r="LO124" s="151" t="s">
        <v>948</v>
      </c>
      <c r="LP124" s="151" t="s">
        <v>66</v>
      </c>
      <c r="LQ124" s="151">
        <v>4</v>
      </c>
      <c r="LR124" s="151" t="s">
        <v>15</v>
      </c>
      <c r="LS124" s="173">
        <v>42237</v>
      </c>
      <c r="LT124" s="151" t="s">
        <v>947</v>
      </c>
      <c r="LU124" s="153" t="s">
        <v>902</v>
      </c>
      <c r="LV124" s="151" t="s">
        <v>933</v>
      </c>
      <c r="LW124" s="151" t="s">
        <v>948</v>
      </c>
      <c r="LX124" s="151" t="s">
        <v>66</v>
      </c>
      <c r="LY124" s="151">
        <v>4</v>
      </c>
      <c r="LZ124" s="151" t="s">
        <v>15</v>
      </c>
      <c r="MA124" s="173">
        <v>42237</v>
      </c>
      <c r="MB124" s="151" t="s">
        <v>947</v>
      </c>
      <c r="MC124" s="153" t="s">
        <v>902</v>
      </c>
      <c r="MD124" s="151" t="s">
        <v>933</v>
      </c>
      <c r="ME124" s="151" t="s">
        <v>948</v>
      </c>
      <c r="MF124" s="151" t="s">
        <v>66</v>
      </c>
      <c r="MG124" s="151">
        <v>4</v>
      </c>
      <c r="MH124" s="151" t="s">
        <v>15</v>
      </c>
      <c r="MI124" s="173">
        <v>42237</v>
      </c>
      <c r="MJ124" s="151" t="s">
        <v>947</v>
      </c>
      <c r="MK124" s="153" t="s">
        <v>902</v>
      </c>
      <c r="ML124" s="151" t="s">
        <v>933</v>
      </c>
      <c r="MM124" s="151" t="s">
        <v>948</v>
      </c>
      <c r="MN124" s="151" t="s">
        <v>66</v>
      </c>
      <c r="MO124" s="151">
        <v>4</v>
      </c>
      <c r="MP124" s="151" t="s">
        <v>15</v>
      </c>
      <c r="MQ124" s="173">
        <v>42237</v>
      </c>
      <c r="MR124" s="151" t="s">
        <v>947</v>
      </c>
      <c r="MS124" s="153" t="s">
        <v>902</v>
      </c>
      <c r="MT124" s="151" t="s">
        <v>933</v>
      </c>
      <c r="MU124" s="151" t="s">
        <v>948</v>
      </c>
      <c r="MV124" s="151" t="s">
        <v>66</v>
      </c>
      <c r="MW124" s="151">
        <v>4</v>
      </c>
      <c r="MX124" s="151" t="s">
        <v>15</v>
      </c>
      <c r="MY124" s="173">
        <v>42237</v>
      </c>
      <c r="MZ124" s="151" t="s">
        <v>947</v>
      </c>
      <c r="NA124" s="153" t="s">
        <v>902</v>
      </c>
      <c r="NB124" s="151" t="s">
        <v>933</v>
      </c>
      <c r="NC124" s="151" t="s">
        <v>948</v>
      </c>
      <c r="ND124" s="151" t="s">
        <v>66</v>
      </c>
      <c r="NE124" s="151">
        <v>4</v>
      </c>
      <c r="NF124" s="151" t="s">
        <v>15</v>
      </c>
      <c r="NG124" s="173">
        <v>42237</v>
      </c>
      <c r="NH124" s="151" t="s">
        <v>947</v>
      </c>
      <c r="NI124" s="153" t="s">
        <v>902</v>
      </c>
      <c r="NJ124" s="151" t="s">
        <v>933</v>
      </c>
      <c r="NK124" s="151" t="s">
        <v>948</v>
      </c>
      <c r="NL124" s="151" t="s">
        <v>66</v>
      </c>
      <c r="NM124" s="151">
        <v>4</v>
      </c>
      <c r="NN124" s="151" t="s">
        <v>15</v>
      </c>
      <c r="NO124" s="173">
        <v>42237</v>
      </c>
      <c r="NP124" s="151" t="s">
        <v>947</v>
      </c>
      <c r="NQ124" s="153" t="s">
        <v>902</v>
      </c>
      <c r="NR124" s="151" t="s">
        <v>933</v>
      </c>
      <c r="NS124" s="151" t="s">
        <v>948</v>
      </c>
      <c r="NT124" s="151" t="s">
        <v>66</v>
      </c>
      <c r="NU124" s="151">
        <v>4</v>
      </c>
      <c r="NV124" s="151" t="s">
        <v>15</v>
      </c>
      <c r="NW124" s="173">
        <v>42237</v>
      </c>
      <c r="NX124" s="151" t="s">
        <v>947</v>
      </c>
      <c r="NY124" s="153" t="s">
        <v>902</v>
      </c>
      <c r="NZ124" s="151" t="s">
        <v>933</v>
      </c>
      <c r="OA124" s="151" t="s">
        <v>948</v>
      </c>
      <c r="OB124" s="151" t="s">
        <v>66</v>
      </c>
      <c r="OC124" s="151">
        <v>4</v>
      </c>
      <c r="OD124" s="151" t="s">
        <v>15</v>
      </c>
      <c r="OE124" s="173">
        <v>42237</v>
      </c>
      <c r="OF124" s="151" t="s">
        <v>947</v>
      </c>
      <c r="OG124" s="153" t="s">
        <v>902</v>
      </c>
      <c r="OH124" s="151" t="s">
        <v>933</v>
      </c>
      <c r="OI124" s="151" t="s">
        <v>948</v>
      </c>
      <c r="OJ124" s="151" t="s">
        <v>66</v>
      </c>
      <c r="OK124" s="151">
        <v>4</v>
      </c>
      <c r="OL124" s="151" t="s">
        <v>15</v>
      </c>
      <c r="OM124" s="173">
        <v>42237</v>
      </c>
      <c r="ON124" s="151" t="s">
        <v>947</v>
      </c>
      <c r="OO124" s="153" t="s">
        <v>902</v>
      </c>
      <c r="OP124" s="151" t="s">
        <v>933</v>
      </c>
      <c r="OQ124" s="151" t="s">
        <v>948</v>
      </c>
      <c r="OR124" s="151" t="s">
        <v>66</v>
      </c>
      <c r="OS124" s="151">
        <v>4</v>
      </c>
      <c r="OT124" s="151" t="s">
        <v>15</v>
      </c>
      <c r="OU124" s="173">
        <v>42237</v>
      </c>
      <c r="OV124" s="151" t="s">
        <v>947</v>
      </c>
      <c r="OW124" s="153" t="s">
        <v>902</v>
      </c>
      <c r="OX124" s="151" t="s">
        <v>933</v>
      </c>
      <c r="OY124" s="151" t="s">
        <v>948</v>
      </c>
      <c r="OZ124" s="151" t="s">
        <v>66</v>
      </c>
      <c r="PA124" s="151">
        <v>4</v>
      </c>
      <c r="PB124" s="151" t="s">
        <v>15</v>
      </c>
      <c r="PC124" s="173">
        <v>42237</v>
      </c>
      <c r="PD124" s="151" t="s">
        <v>947</v>
      </c>
      <c r="PE124" s="153" t="s">
        <v>902</v>
      </c>
      <c r="PF124" s="151" t="s">
        <v>933</v>
      </c>
      <c r="PG124" s="151" t="s">
        <v>948</v>
      </c>
      <c r="PH124" s="151" t="s">
        <v>66</v>
      </c>
      <c r="PI124" s="151">
        <v>4</v>
      </c>
      <c r="PJ124" s="151" t="s">
        <v>15</v>
      </c>
      <c r="PK124" s="173">
        <v>42237</v>
      </c>
      <c r="PL124" s="151" t="s">
        <v>947</v>
      </c>
      <c r="PM124" s="153" t="s">
        <v>902</v>
      </c>
      <c r="PN124" s="151" t="s">
        <v>933</v>
      </c>
      <c r="PO124" s="151" t="s">
        <v>948</v>
      </c>
      <c r="PP124" s="151" t="s">
        <v>66</v>
      </c>
      <c r="PQ124" s="151">
        <v>4</v>
      </c>
      <c r="PR124" s="151" t="s">
        <v>15</v>
      </c>
      <c r="PS124" s="173">
        <v>42237</v>
      </c>
      <c r="PT124" s="151" t="s">
        <v>947</v>
      </c>
      <c r="PU124" s="153" t="s">
        <v>902</v>
      </c>
      <c r="PV124" s="151" t="s">
        <v>933</v>
      </c>
      <c r="PW124" s="151" t="s">
        <v>948</v>
      </c>
      <c r="PX124" s="151" t="s">
        <v>66</v>
      </c>
      <c r="PY124" s="151">
        <v>4</v>
      </c>
      <c r="PZ124" s="151" t="s">
        <v>15</v>
      </c>
      <c r="QA124" s="173">
        <v>42237</v>
      </c>
      <c r="QB124" s="151" t="s">
        <v>947</v>
      </c>
      <c r="QC124" s="153" t="s">
        <v>902</v>
      </c>
      <c r="QD124" s="151" t="s">
        <v>933</v>
      </c>
      <c r="QE124" s="151" t="s">
        <v>948</v>
      </c>
      <c r="QF124" s="151" t="s">
        <v>66</v>
      </c>
      <c r="QG124" s="151">
        <v>4</v>
      </c>
      <c r="QH124" s="151" t="s">
        <v>15</v>
      </c>
      <c r="QI124" s="173">
        <v>42237</v>
      </c>
      <c r="QJ124" s="151" t="s">
        <v>947</v>
      </c>
      <c r="QK124" s="153" t="s">
        <v>902</v>
      </c>
      <c r="QL124" s="151" t="s">
        <v>933</v>
      </c>
      <c r="QM124" s="151" t="s">
        <v>948</v>
      </c>
      <c r="QN124" s="151" t="s">
        <v>66</v>
      </c>
      <c r="QO124" s="151">
        <v>4</v>
      </c>
      <c r="QP124" s="151" t="s">
        <v>15</v>
      </c>
      <c r="QQ124" s="173">
        <v>42237</v>
      </c>
      <c r="QR124" s="151" t="s">
        <v>947</v>
      </c>
      <c r="QS124" s="153" t="s">
        <v>902</v>
      </c>
      <c r="QT124" s="151" t="s">
        <v>933</v>
      </c>
      <c r="QU124" s="151" t="s">
        <v>948</v>
      </c>
      <c r="QV124" s="151" t="s">
        <v>66</v>
      </c>
      <c r="QW124" s="151">
        <v>4</v>
      </c>
      <c r="QX124" s="151" t="s">
        <v>15</v>
      </c>
      <c r="QY124" s="173">
        <v>42237</v>
      </c>
      <c r="QZ124" s="151" t="s">
        <v>947</v>
      </c>
      <c r="RA124" s="153" t="s">
        <v>902</v>
      </c>
      <c r="RB124" s="151" t="s">
        <v>933</v>
      </c>
      <c r="RC124" s="151" t="s">
        <v>948</v>
      </c>
      <c r="RD124" s="151" t="s">
        <v>66</v>
      </c>
      <c r="RE124" s="151">
        <v>4</v>
      </c>
      <c r="RF124" s="151" t="s">
        <v>15</v>
      </c>
      <c r="RG124" s="173">
        <v>42237</v>
      </c>
      <c r="RH124" s="151" t="s">
        <v>947</v>
      </c>
      <c r="RI124" s="153" t="s">
        <v>902</v>
      </c>
      <c r="RJ124" s="151" t="s">
        <v>933</v>
      </c>
      <c r="RK124" s="151" t="s">
        <v>948</v>
      </c>
      <c r="RL124" s="151" t="s">
        <v>66</v>
      </c>
      <c r="RM124" s="151">
        <v>4</v>
      </c>
      <c r="RN124" s="151" t="s">
        <v>15</v>
      </c>
      <c r="RO124" s="173">
        <v>42237</v>
      </c>
      <c r="RP124" s="151" t="s">
        <v>947</v>
      </c>
      <c r="RQ124" s="153" t="s">
        <v>902</v>
      </c>
      <c r="RR124" s="151" t="s">
        <v>933</v>
      </c>
      <c r="RS124" s="151" t="s">
        <v>948</v>
      </c>
      <c r="RT124" s="151" t="s">
        <v>66</v>
      </c>
      <c r="RU124" s="151">
        <v>4</v>
      </c>
      <c r="RV124" s="151" t="s">
        <v>15</v>
      </c>
      <c r="RW124" s="173">
        <v>42237</v>
      </c>
      <c r="RX124" s="151" t="s">
        <v>947</v>
      </c>
      <c r="RY124" s="153" t="s">
        <v>902</v>
      </c>
      <c r="RZ124" s="151" t="s">
        <v>933</v>
      </c>
      <c r="SA124" s="151" t="s">
        <v>948</v>
      </c>
      <c r="SB124" s="151" t="s">
        <v>66</v>
      </c>
      <c r="SC124" s="151">
        <v>4</v>
      </c>
      <c r="SD124" s="151" t="s">
        <v>15</v>
      </c>
      <c r="SE124" s="173">
        <v>42237</v>
      </c>
      <c r="SF124" s="151" t="s">
        <v>947</v>
      </c>
      <c r="SG124" s="153" t="s">
        <v>902</v>
      </c>
      <c r="SH124" s="151" t="s">
        <v>933</v>
      </c>
      <c r="SI124" s="151" t="s">
        <v>948</v>
      </c>
      <c r="SJ124" s="151" t="s">
        <v>66</v>
      </c>
      <c r="SK124" s="151">
        <v>4</v>
      </c>
      <c r="SL124" s="151" t="s">
        <v>15</v>
      </c>
      <c r="SM124" s="173">
        <v>42237</v>
      </c>
      <c r="SN124" s="151" t="s">
        <v>947</v>
      </c>
      <c r="SO124" s="153" t="s">
        <v>902</v>
      </c>
      <c r="SP124" s="151" t="s">
        <v>933</v>
      </c>
      <c r="SQ124" s="151" t="s">
        <v>948</v>
      </c>
      <c r="SR124" s="151" t="s">
        <v>66</v>
      </c>
      <c r="SS124" s="151">
        <v>4</v>
      </c>
      <c r="ST124" s="151" t="s">
        <v>15</v>
      </c>
      <c r="SU124" s="173">
        <v>42237</v>
      </c>
      <c r="SV124" s="151" t="s">
        <v>947</v>
      </c>
      <c r="SW124" s="153" t="s">
        <v>902</v>
      </c>
      <c r="SX124" s="151" t="s">
        <v>933</v>
      </c>
      <c r="SY124" s="151" t="s">
        <v>948</v>
      </c>
      <c r="SZ124" s="151" t="s">
        <v>66</v>
      </c>
      <c r="TA124" s="151">
        <v>4</v>
      </c>
      <c r="TB124" s="151" t="s">
        <v>15</v>
      </c>
      <c r="TC124" s="173">
        <v>42237</v>
      </c>
      <c r="TD124" s="151" t="s">
        <v>947</v>
      </c>
      <c r="TE124" s="153" t="s">
        <v>902</v>
      </c>
      <c r="TF124" s="151" t="s">
        <v>933</v>
      </c>
      <c r="TG124" s="151" t="s">
        <v>948</v>
      </c>
      <c r="TH124" s="151" t="s">
        <v>66</v>
      </c>
      <c r="TI124" s="151">
        <v>4</v>
      </c>
      <c r="TJ124" s="151" t="s">
        <v>15</v>
      </c>
      <c r="TK124" s="173">
        <v>42237</v>
      </c>
      <c r="TL124" s="151" t="s">
        <v>947</v>
      </c>
      <c r="TM124" s="153" t="s">
        <v>902</v>
      </c>
      <c r="TN124" s="151" t="s">
        <v>933</v>
      </c>
      <c r="TO124" s="151" t="s">
        <v>948</v>
      </c>
      <c r="TP124" s="151" t="s">
        <v>66</v>
      </c>
      <c r="TQ124" s="151">
        <v>4</v>
      </c>
      <c r="TR124" s="151" t="s">
        <v>15</v>
      </c>
      <c r="TS124" s="173">
        <v>42237</v>
      </c>
      <c r="TT124" s="151" t="s">
        <v>947</v>
      </c>
      <c r="TU124" s="153" t="s">
        <v>902</v>
      </c>
      <c r="TV124" s="151" t="s">
        <v>933</v>
      </c>
      <c r="TW124" s="151" t="s">
        <v>948</v>
      </c>
      <c r="TX124" s="151" t="s">
        <v>66</v>
      </c>
      <c r="TY124" s="151">
        <v>4</v>
      </c>
      <c r="TZ124" s="151" t="s">
        <v>15</v>
      </c>
      <c r="UA124" s="173">
        <v>42237</v>
      </c>
      <c r="UB124" s="151" t="s">
        <v>947</v>
      </c>
      <c r="UC124" s="153" t="s">
        <v>902</v>
      </c>
      <c r="UD124" s="151" t="s">
        <v>933</v>
      </c>
      <c r="UE124" s="151" t="s">
        <v>948</v>
      </c>
      <c r="UF124" s="151" t="s">
        <v>66</v>
      </c>
      <c r="UG124" s="151">
        <v>4</v>
      </c>
      <c r="UH124" s="151" t="s">
        <v>15</v>
      </c>
      <c r="UI124" s="173">
        <v>42237</v>
      </c>
      <c r="UJ124" s="151" t="s">
        <v>947</v>
      </c>
      <c r="UK124" s="153" t="s">
        <v>902</v>
      </c>
      <c r="UL124" s="151" t="s">
        <v>933</v>
      </c>
      <c r="UM124" s="151" t="s">
        <v>948</v>
      </c>
      <c r="UN124" s="151" t="s">
        <v>66</v>
      </c>
      <c r="UO124" s="151">
        <v>4</v>
      </c>
      <c r="UP124" s="151" t="s">
        <v>15</v>
      </c>
      <c r="UQ124" s="173">
        <v>42237</v>
      </c>
      <c r="UR124" s="151" t="s">
        <v>947</v>
      </c>
      <c r="US124" s="153" t="s">
        <v>902</v>
      </c>
      <c r="UT124" s="151" t="s">
        <v>933</v>
      </c>
      <c r="UU124" s="151" t="s">
        <v>948</v>
      </c>
      <c r="UV124" s="151" t="s">
        <v>66</v>
      </c>
      <c r="UW124" s="151">
        <v>4</v>
      </c>
      <c r="UX124" s="151" t="s">
        <v>15</v>
      </c>
      <c r="UY124" s="173">
        <v>42237</v>
      </c>
      <c r="UZ124" s="151" t="s">
        <v>947</v>
      </c>
      <c r="VA124" s="153" t="s">
        <v>902</v>
      </c>
      <c r="VB124" s="151" t="s">
        <v>933</v>
      </c>
      <c r="VC124" s="151" t="s">
        <v>948</v>
      </c>
      <c r="VD124" s="151" t="s">
        <v>66</v>
      </c>
      <c r="VE124" s="151">
        <v>4</v>
      </c>
      <c r="VF124" s="151" t="s">
        <v>15</v>
      </c>
      <c r="VG124" s="173">
        <v>42237</v>
      </c>
      <c r="VH124" s="151" t="s">
        <v>947</v>
      </c>
      <c r="VI124" s="153" t="s">
        <v>902</v>
      </c>
      <c r="VJ124" s="151" t="s">
        <v>933</v>
      </c>
      <c r="VK124" s="151" t="s">
        <v>948</v>
      </c>
      <c r="VL124" s="151" t="s">
        <v>66</v>
      </c>
      <c r="VM124" s="151">
        <v>4</v>
      </c>
      <c r="VN124" s="151" t="s">
        <v>15</v>
      </c>
      <c r="VO124" s="173">
        <v>42237</v>
      </c>
      <c r="VP124" s="151" t="s">
        <v>947</v>
      </c>
      <c r="VQ124" s="153" t="s">
        <v>902</v>
      </c>
      <c r="VR124" s="151" t="s">
        <v>933</v>
      </c>
      <c r="VS124" s="151" t="s">
        <v>948</v>
      </c>
      <c r="VT124" s="151" t="s">
        <v>66</v>
      </c>
      <c r="VU124" s="151">
        <v>4</v>
      </c>
      <c r="VV124" s="151" t="s">
        <v>15</v>
      </c>
      <c r="VW124" s="173">
        <v>42237</v>
      </c>
      <c r="VX124" s="151" t="s">
        <v>947</v>
      </c>
      <c r="VY124" s="153" t="s">
        <v>902</v>
      </c>
      <c r="VZ124" s="151" t="s">
        <v>933</v>
      </c>
      <c r="WA124" s="151" t="s">
        <v>948</v>
      </c>
      <c r="WB124" s="151" t="s">
        <v>66</v>
      </c>
      <c r="WC124" s="151">
        <v>4</v>
      </c>
      <c r="WD124" s="151" t="s">
        <v>15</v>
      </c>
      <c r="WE124" s="173">
        <v>42237</v>
      </c>
      <c r="WF124" s="151" t="s">
        <v>947</v>
      </c>
      <c r="WG124" s="153" t="s">
        <v>902</v>
      </c>
      <c r="WH124" s="151" t="s">
        <v>933</v>
      </c>
      <c r="WI124" s="151" t="s">
        <v>948</v>
      </c>
      <c r="WJ124" s="151" t="s">
        <v>66</v>
      </c>
      <c r="WK124" s="151">
        <v>4</v>
      </c>
      <c r="WL124" s="151" t="s">
        <v>15</v>
      </c>
      <c r="WM124" s="173">
        <v>42237</v>
      </c>
      <c r="WN124" s="151" t="s">
        <v>947</v>
      </c>
      <c r="WO124" s="153" t="s">
        <v>902</v>
      </c>
      <c r="WP124" s="151" t="s">
        <v>933</v>
      </c>
      <c r="WQ124" s="151" t="s">
        <v>948</v>
      </c>
      <c r="WR124" s="151" t="s">
        <v>66</v>
      </c>
      <c r="WS124" s="151">
        <v>4</v>
      </c>
      <c r="WT124" s="151" t="s">
        <v>15</v>
      </c>
      <c r="WU124" s="173">
        <v>42237</v>
      </c>
      <c r="WV124" s="151" t="s">
        <v>947</v>
      </c>
      <c r="WW124" s="153" t="s">
        <v>902</v>
      </c>
      <c r="WX124" s="151" t="s">
        <v>933</v>
      </c>
      <c r="WY124" s="151" t="s">
        <v>948</v>
      </c>
      <c r="WZ124" s="151" t="s">
        <v>66</v>
      </c>
      <c r="XA124" s="151">
        <v>4</v>
      </c>
      <c r="XB124" s="151" t="s">
        <v>15</v>
      </c>
      <c r="XC124" s="173">
        <v>42237</v>
      </c>
      <c r="XD124" s="151" t="s">
        <v>947</v>
      </c>
      <c r="XE124" s="153" t="s">
        <v>902</v>
      </c>
      <c r="XF124" s="151" t="s">
        <v>933</v>
      </c>
      <c r="XG124" s="151" t="s">
        <v>948</v>
      </c>
      <c r="XH124" s="151" t="s">
        <v>66</v>
      </c>
      <c r="XI124" s="151">
        <v>4</v>
      </c>
      <c r="XJ124" s="151" t="s">
        <v>15</v>
      </c>
      <c r="XK124" s="173">
        <v>42237</v>
      </c>
      <c r="XL124" s="151" t="s">
        <v>947</v>
      </c>
      <c r="XM124" s="153" t="s">
        <v>902</v>
      </c>
      <c r="XN124" s="151" t="s">
        <v>933</v>
      </c>
      <c r="XO124" s="151" t="s">
        <v>948</v>
      </c>
      <c r="XP124" s="151" t="s">
        <v>66</v>
      </c>
      <c r="XQ124" s="151">
        <v>4</v>
      </c>
      <c r="XR124" s="151" t="s">
        <v>15</v>
      </c>
      <c r="XS124" s="173">
        <v>42237</v>
      </c>
      <c r="XT124" s="151" t="s">
        <v>947</v>
      </c>
      <c r="XU124" s="153" t="s">
        <v>902</v>
      </c>
      <c r="XV124" s="151" t="s">
        <v>933</v>
      </c>
      <c r="XW124" s="151" t="s">
        <v>948</v>
      </c>
      <c r="XX124" s="151" t="s">
        <v>66</v>
      </c>
      <c r="XY124" s="151">
        <v>4</v>
      </c>
      <c r="XZ124" s="151" t="s">
        <v>15</v>
      </c>
      <c r="YA124" s="173">
        <v>42237</v>
      </c>
      <c r="YB124" s="151" t="s">
        <v>947</v>
      </c>
      <c r="YC124" s="153" t="s">
        <v>902</v>
      </c>
      <c r="YD124" s="151" t="s">
        <v>933</v>
      </c>
      <c r="YE124" s="151" t="s">
        <v>948</v>
      </c>
      <c r="YF124" s="151" t="s">
        <v>66</v>
      </c>
      <c r="YG124" s="151">
        <v>4</v>
      </c>
      <c r="YH124" s="151" t="s">
        <v>15</v>
      </c>
      <c r="YI124" s="173">
        <v>42237</v>
      </c>
      <c r="YJ124" s="151" t="s">
        <v>947</v>
      </c>
      <c r="YK124" s="153" t="s">
        <v>902</v>
      </c>
      <c r="YL124" s="151" t="s">
        <v>933</v>
      </c>
      <c r="YM124" s="151" t="s">
        <v>948</v>
      </c>
      <c r="YN124" s="151" t="s">
        <v>66</v>
      </c>
      <c r="YO124" s="151">
        <v>4</v>
      </c>
      <c r="YP124" s="151" t="s">
        <v>15</v>
      </c>
      <c r="YQ124" s="173">
        <v>42237</v>
      </c>
      <c r="YR124" s="151" t="s">
        <v>947</v>
      </c>
      <c r="YS124" s="153" t="s">
        <v>902</v>
      </c>
      <c r="YT124" s="151" t="s">
        <v>933</v>
      </c>
      <c r="YU124" s="151" t="s">
        <v>948</v>
      </c>
      <c r="YV124" s="151" t="s">
        <v>66</v>
      </c>
      <c r="YW124" s="151">
        <v>4</v>
      </c>
      <c r="YX124" s="151" t="s">
        <v>15</v>
      </c>
      <c r="YY124" s="173">
        <v>42237</v>
      </c>
      <c r="YZ124" s="151" t="s">
        <v>947</v>
      </c>
      <c r="ZA124" s="153" t="s">
        <v>902</v>
      </c>
      <c r="ZB124" s="151" t="s">
        <v>933</v>
      </c>
      <c r="ZC124" s="151" t="s">
        <v>948</v>
      </c>
      <c r="ZD124" s="151" t="s">
        <v>66</v>
      </c>
      <c r="ZE124" s="151">
        <v>4</v>
      </c>
      <c r="ZF124" s="151" t="s">
        <v>15</v>
      </c>
      <c r="ZG124" s="173">
        <v>42237</v>
      </c>
      <c r="ZH124" s="151" t="s">
        <v>947</v>
      </c>
      <c r="ZI124" s="153" t="s">
        <v>902</v>
      </c>
      <c r="ZJ124" s="151" t="s">
        <v>933</v>
      </c>
      <c r="ZK124" s="151" t="s">
        <v>948</v>
      </c>
      <c r="ZL124" s="151" t="s">
        <v>66</v>
      </c>
      <c r="ZM124" s="151">
        <v>4</v>
      </c>
      <c r="ZN124" s="151" t="s">
        <v>15</v>
      </c>
      <c r="ZO124" s="173">
        <v>42237</v>
      </c>
      <c r="ZP124" s="151" t="s">
        <v>947</v>
      </c>
      <c r="ZQ124" s="153" t="s">
        <v>902</v>
      </c>
      <c r="ZR124" s="151" t="s">
        <v>933</v>
      </c>
      <c r="ZS124" s="151" t="s">
        <v>948</v>
      </c>
      <c r="ZT124" s="151" t="s">
        <v>66</v>
      </c>
      <c r="ZU124" s="151">
        <v>4</v>
      </c>
      <c r="ZV124" s="151" t="s">
        <v>15</v>
      </c>
      <c r="ZW124" s="173">
        <v>42237</v>
      </c>
      <c r="ZX124" s="151" t="s">
        <v>947</v>
      </c>
      <c r="ZY124" s="153" t="s">
        <v>902</v>
      </c>
      <c r="ZZ124" s="151" t="s">
        <v>933</v>
      </c>
      <c r="AAA124" s="151" t="s">
        <v>948</v>
      </c>
      <c r="AAB124" s="151" t="s">
        <v>66</v>
      </c>
      <c r="AAC124" s="151">
        <v>4</v>
      </c>
      <c r="AAD124" s="151" t="s">
        <v>15</v>
      </c>
      <c r="AAE124" s="173">
        <v>42237</v>
      </c>
      <c r="AAF124" s="151" t="s">
        <v>947</v>
      </c>
      <c r="AAG124" s="153" t="s">
        <v>902</v>
      </c>
      <c r="AAH124" s="151" t="s">
        <v>933</v>
      </c>
      <c r="AAI124" s="151" t="s">
        <v>948</v>
      </c>
      <c r="AAJ124" s="151" t="s">
        <v>66</v>
      </c>
      <c r="AAK124" s="151">
        <v>4</v>
      </c>
      <c r="AAL124" s="151" t="s">
        <v>15</v>
      </c>
      <c r="AAM124" s="173">
        <v>42237</v>
      </c>
      <c r="AAN124" s="151" t="s">
        <v>947</v>
      </c>
      <c r="AAO124" s="153" t="s">
        <v>902</v>
      </c>
      <c r="AAP124" s="151" t="s">
        <v>933</v>
      </c>
      <c r="AAQ124" s="151" t="s">
        <v>948</v>
      </c>
      <c r="AAR124" s="151" t="s">
        <v>66</v>
      </c>
      <c r="AAS124" s="151">
        <v>4</v>
      </c>
      <c r="AAT124" s="151" t="s">
        <v>15</v>
      </c>
      <c r="AAU124" s="173">
        <v>42237</v>
      </c>
      <c r="AAV124" s="151" t="s">
        <v>947</v>
      </c>
      <c r="AAW124" s="153" t="s">
        <v>902</v>
      </c>
      <c r="AAX124" s="151" t="s">
        <v>933</v>
      </c>
      <c r="AAY124" s="151" t="s">
        <v>948</v>
      </c>
      <c r="AAZ124" s="151" t="s">
        <v>66</v>
      </c>
      <c r="ABA124" s="151">
        <v>4</v>
      </c>
      <c r="ABB124" s="151" t="s">
        <v>15</v>
      </c>
      <c r="ABC124" s="173">
        <v>42237</v>
      </c>
      <c r="ABD124" s="151" t="s">
        <v>947</v>
      </c>
      <c r="ABE124" s="153" t="s">
        <v>902</v>
      </c>
      <c r="ABF124" s="151" t="s">
        <v>933</v>
      </c>
      <c r="ABG124" s="151" t="s">
        <v>948</v>
      </c>
      <c r="ABH124" s="151" t="s">
        <v>66</v>
      </c>
      <c r="ABI124" s="151">
        <v>4</v>
      </c>
      <c r="ABJ124" s="151" t="s">
        <v>15</v>
      </c>
      <c r="ABK124" s="173">
        <v>42237</v>
      </c>
      <c r="ABL124" s="151" t="s">
        <v>947</v>
      </c>
      <c r="ABM124" s="153" t="s">
        <v>902</v>
      </c>
      <c r="ABN124" s="151" t="s">
        <v>933</v>
      </c>
      <c r="ABO124" s="151" t="s">
        <v>948</v>
      </c>
      <c r="ABP124" s="151" t="s">
        <v>66</v>
      </c>
      <c r="ABQ124" s="151">
        <v>4</v>
      </c>
      <c r="ABR124" s="151" t="s">
        <v>15</v>
      </c>
      <c r="ABS124" s="173">
        <v>42237</v>
      </c>
      <c r="ABT124" s="151" t="s">
        <v>947</v>
      </c>
      <c r="ABU124" s="153" t="s">
        <v>902</v>
      </c>
      <c r="ABV124" s="151" t="s">
        <v>933</v>
      </c>
      <c r="ABW124" s="151" t="s">
        <v>948</v>
      </c>
      <c r="ABX124" s="151" t="s">
        <v>66</v>
      </c>
      <c r="ABY124" s="151">
        <v>4</v>
      </c>
      <c r="ABZ124" s="151" t="s">
        <v>15</v>
      </c>
      <c r="ACA124" s="173">
        <v>42237</v>
      </c>
      <c r="ACB124" s="151" t="s">
        <v>947</v>
      </c>
      <c r="ACC124" s="153" t="s">
        <v>902</v>
      </c>
      <c r="ACD124" s="151" t="s">
        <v>933</v>
      </c>
      <c r="ACE124" s="151" t="s">
        <v>948</v>
      </c>
      <c r="ACF124" s="151" t="s">
        <v>66</v>
      </c>
      <c r="ACG124" s="151">
        <v>4</v>
      </c>
      <c r="ACH124" s="151" t="s">
        <v>15</v>
      </c>
      <c r="ACI124" s="173">
        <v>42237</v>
      </c>
      <c r="ACJ124" s="151" t="s">
        <v>947</v>
      </c>
      <c r="ACK124" s="153" t="s">
        <v>902</v>
      </c>
      <c r="ACL124" s="151" t="s">
        <v>933</v>
      </c>
      <c r="ACM124" s="151" t="s">
        <v>948</v>
      </c>
      <c r="ACN124" s="151" t="s">
        <v>66</v>
      </c>
      <c r="ACO124" s="151">
        <v>4</v>
      </c>
      <c r="ACP124" s="151" t="s">
        <v>15</v>
      </c>
      <c r="ACQ124" s="173">
        <v>42237</v>
      </c>
      <c r="ACR124" s="151" t="s">
        <v>947</v>
      </c>
      <c r="ACS124" s="153" t="s">
        <v>902</v>
      </c>
      <c r="ACT124" s="151" t="s">
        <v>933</v>
      </c>
      <c r="ACU124" s="151" t="s">
        <v>948</v>
      </c>
      <c r="ACV124" s="151" t="s">
        <v>66</v>
      </c>
      <c r="ACW124" s="151">
        <v>4</v>
      </c>
      <c r="ACX124" s="151" t="s">
        <v>15</v>
      </c>
      <c r="ACY124" s="173">
        <v>42237</v>
      </c>
      <c r="ACZ124" s="151" t="s">
        <v>947</v>
      </c>
      <c r="ADA124" s="153" t="s">
        <v>902</v>
      </c>
      <c r="ADB124" s="151" t="s">
        <v>933</v>
      </c>
      <c r="ADC124" s="151" t="s">
        <v>948</v>
      </c>
      <c r="ADD124" s="151" t="s">
        <v>66</v>
      </c>
      <c r="ADE124" s="151">
        <v>4</v>
      </c>
      <c r="ADF124" s="151" t="s">
        <v>15</v>
      </c>
      <c r="ADG124" s="173">
        <v>42237</v>
      </c>
      <c r="ADH124" s="151" t="s">
        <v>947</v>
      </c>
      <c r="ADI124" s="153" t="s">
        <v>902</v>
      </c>
      <c r="ADJ124" s="151" t="s">
        <v>933</v>
      </c>
      <c r="ADK124" s="151" t="s">
        <v>948</v>
      </c>
      <c r="ADL124" s="151" t="s">
        <v>66</v>
      </c>
      <c r="ADM124" s="151">
        <v>4</v>
      </c>
      <c r="ADN124" s="151" t="s">
        <v>15</v>
      </c>
      <c r="ADO124" s="173">
        <v>42237</v>
      </c>
      <c r="ADP124" s="151" t="s">
        <v>947</v>
      </c>
      <c r="ADQ124" s="153" t="s">
        <v>902</v>
      </c>
      <c r="ADR124" s="151" t="s">
        <v>933</v>
      </c>
      <c r="ADS124" s="151" t="s">
        <v>948</v>
      </c>
      <c r="ADT124" s="151" t="s">
        <v>66</v>
      </c>
      <c r="ADU124" s="151">
        <v>4</v>
      </c>
      <c r="ADV124" s="151" t="s">
        <v>15</v>
      </c>
      <c r="ADW124" s="173">
        <v>42237</v>
      </c>
      <c r="ADX124" s="151" t="s">
        <v>947</v>
      </c>
      <c r="ADY124" s="153" t="s">
        <v>902</v>
      </c>
      <c r="ADZ124" s="151" t="s">
        <v>933</v>
      </c>
      <c r="AEA124" s="151" t="s">
        <v>948</v>
      </c>
      <c r="AEB124" s="151" t="s">
        <v>66</v>
      </c>
      <c r="AEC124" s="151">
        <v>4</v>
      </c>
      <c r="AED124" s="151" t="s">
        <v>15</v>
      </c>
      <c r="AEE124" s="173">
        <v>42237</v>
      </c>
      <c r="AEF124" s="151" t="s">
        <v>947</v>
      </c>
      <c r="AEG124" s="153" t="s">
        <v>902</v>
      </c>
      <c r="AEH124" s="151" t="s">
        <v>933</v>
      </c>
      <c r="AEI124" s="151" t="s">
        <v>948</v>
      </c>
      <c r="AEJ124" s="151" t="s">
        <v>66</v>
      </c>
      <c r="AEK124" s="151">
        <v>4</v>
      </c>
      <c r="AEL124" s="151" t="s">
        <v>15</v>
      </c>
      <c r="AEM124" s="173">
        <v>42237</v>
      </c>
      <c r="AEN124" s="151" t="s">
        <v>947</v>
      </c>
      <c r="AEO124" s="153" t="s">
        <v>902</v>
      </c>
      <c r="AEP124" s="151" t="s">
        <v>933</v>
      </c>
      <c r="AEQ124" s="151" t="s">
        <v>948</v>
      </c>
      <c r="AER124" s="151" t="s">
        <v>66</v>
      </c>
      <c r="AES124" s="151">
        <v>4</v>
      </c>
      <c r="AET124" s="151" t="s">
        <v>15</v>
      </c>
      <c r="AEU124" s="173">
        <v>42237</v>
      </c>
      <c r="AEV124" s="151" t="s">
        <v>947</v>
      </c>
      <c r="AEW124" s="153" t="s">
        <v>902</v>
      </c>
      <c r="AEX124" s="151" t="s">
        <v>933</v>
      </c>
      <c r="AEY124" s="151" t="s">
        <v>948</v>
      </c>
      <c r="AEZ124" s="151" t="s">
        <v>66</v>
      </c>
      <c r="AFA124" s="151">
        <v>4</v>
      </c>
      <c r="AFB124" s="151" t="s">
        <v>15</v>
      </c>
      <c r="AFC124" s="173">
        <v>42237</v>
      </c>
      <c r="AFD124" s="151" t="s">
        <v>947</v>
      </c>
      <c r="AFE124" s="153" t="s">
        <v>902</v>
      </c>
      <c r="AFF124" s="151" t="s">
        <v>933</v>
      </c>
      <c r="AFG124" s="151" t="s">
        <v>948</v>
      </c>
      <c r="AFH124" s="151" t="s">
        <v>66</v>
      </c>
      <c r="AFI124" s="151">
        <v>4</v>
      </c>
      <c r="AFJ124" s="151" t="s">
        <v>15</v>
      </c>
      <c r="AFK124" s="173">
        <v>42237</v>
      </c>
      <c r="AFL124" s="151" t="s">
        <v>947</v>
      </c>
      <c r="AFM124" s="153" t="s">
        <v>902</v>
      </c>
      <c r="AFN124" s="151" t="s">
        <v>933</v>
      </c>
      <c r="AFO124" s="151" t="s">
        <v>948</v>
      </c>
      <c r="AFP124" s="151" t="s">
        <v>66</v>
      </c>
      <c r="AFQ124" s="151">
        <v>4</v>
      </c>
      <c r="AFR124" s="151" t="s">
        <v>15</v>
      </c>
      <c r="AFS124" s="173">
        <v>42237</v>
      </c>
      <c r="AFT124" s="151" t="s">
        <v>947</v>
      </c>
      <c r="AFU124" s="153" t="s">
        <v>902</v>
      </c>
      <c r="AFV124" s="151" t="s">
        <v>933</v>
      </c>
      <c r="AFW124" s="151" t="s">
        <v>948</v>
      </c>
      <c r="AFX124" s="151" t="s">
        <v>66</v>
      </c>
      <c r="AFY124" s="151">
        <v>4</v>
      </c>
      <c r="AFZ124" s="151" t="s">
        <v>15</v>
      </c>
      <c r="AGA124" s="173">
        <v>42237</v>
      </c>
      <c r="AGB124" s="151" t="s">
        <v>947</v>
      </c>
      <c r="AGC124" s="153" t="s">
        <v>902</v>
      </c>
      <c r="AGD124" s="151" t="s">
        <v>933</v>
      </c>
      <c r="AGE124" s="151" t="s">
        <v>948</v>
      </c>
      <c r="AGF124" s="151" t="s">
        <v>66</v>
      </c>
      <c r="AGG124" s="151">
        <v>4</v>
      </c>
      <c r="AGH124" s="151" t="s">
        <v>15</v>
      </c>
      <c r="AGI124" s="173">
        <v>42237</v>
      </c>
      <c r="AGJ124" s="151" t="s">
        <v>947</v>
      </c>
      <c r="AGK124" s="153" t="s">
        <v>902</v>
      </c>
      <c r="AGL124" s="151" t="s">
        <v>933</v>
      </c>
      <c r="AGM124" s="151" t="s">
        <v>948</v>
      </c>
      <c r="AGN124" s="151" t="s">
        <v>66</v>
      </c>
      <c r="AGO124" s="151">
        <v>4</v>
      </c>
      <c r="AGP124" s="151" t="s">
        <v>15</v>
      </c>
      <c r="AGQ124" s="173">
        <v>42237</v>
      </c>
      <c r="AGR124" s="151" t="s">
        <v>947</v>
      </c>
      <c r="AGS124" s="153" t="s">
        <v>902</v>
      </c>
      <c r="AGT124" s="151" t="s">
        <v>933</v>
      </c>
      <c r="AGU124" s="151" t="s">
        <v>948</v>
      </c>
      <c r="AGV124" s="151" t="s">
        <v>66</v>
      </c>
      <c r="AGW124" s="151">
        <v>4</v>
      </c>
      <c r="AGX124" s="151" t="s">
        <v>15</v>
      </c>
      <c r="AGY124" s="173">
        <v>42237</v>
      </c>
      <c r="AGZ124" s="151" t="s">
        <v>947</v>
      </c>
      <c r="AHA124" s="153" t="s">
        <v>902</v>
      </c>
      <c r="AHB124" s="151" t="s">
        <v>933</v>
      </c>
      <c r="AHC124" s="151" t="s">
        <v>948</v>
      </c>
      <c r="AHD124" s="151" t="s">
        <v>66</v>
      </c>
      <c r="AHE124" s="151">
        <v>4</v>
      </c>
      <c r="AHF124" s="151" t="s">
        <v>15</v>
      </c>
      <c r="AHG124" s="173">
        <v>42237</v>
      </c>
      <c r="AHH124" s="151" t="s">
        <v>947</v>
      </c>
      <c r="AHI124" s="153" t="s">
        <v>902</v>
      </c>
      <c r="AHJ124" s="151" t="s">
        <v>933</v>
      </c>
      <c r="AHK124" s="151" t="s">
        <v>948</v>
      </c>
      <c r="AHL124" s="151" t="s">
        <v>66</v>
      </c>
      <c r="AHM124" s="151">
        <v>4</v>
      </c>
      <c r="AHN124" s="151" t="s">
        <v>15</v>
      </c>
      <c r="AHO124" s="173">
        <v>42237</v>
      </c>
      <c r="AHP124" s="151" t="s">
        <v>947</v>
      </c>
      <c r="AHQ124" s="153" t="s">
        <v>902</v>
      </c>
      <c r="AHR124" s="151" t="s">
        <v>933</v>
      </c>
      <c r="AHS124" s="151" t="s">
        <v>948</v>
      </c>
      <c r="AHT124" s="151" t="s">
        <v>66</v>
      </c>
      <c r="AHU124" s="151">
        <v>4</v>
      </c>
      <c r="AHV124" s="151" t="s">
        <v>15</v>
      </c>
      <c r="AHW124" s="173">
        <v>42237</v>
      </c>
      <c r="AHX124" s="151" t="s">
        <v>947</v>
      </c>
      <c r="AHY124" s="153" t="s">
        <v>902</v>
      </c>
      <c r="AHZ124" s="151" t="s">
        <v>933</v>
      </c>
      <c r="AIA124" s="151" t="s">
        <v>948</v>
      </c>
      <c r="AIB124" s="151" t="s">
        <v>66</v>
      </c>
      <c r="AIC124" s="151">
        <v>4</v>
      </c>
      <c r="AID124" s="151" t="s">
        <v>15</v>
      </c>
      <c r="AIE124" s="173">
        <v>42237</v>
      </c>
      <c r="AIF124" s="151" t="s">
        <v>947</v>
      </c>
      <c r="AIG124" s="153" t="s">
        <v>902</v>
      </c>
      <c r="AIH124" s="151" t="s">
        <v>933</v>
      </c>
      <c r="AII124" s="151" t="s">
        <v>948</v>
      </c>
      <c r="AIJ124" s="151" t="s">
        <v>66</v>
      </c>
      <c r="AIK124" s="151">
        <v>4</v>
      </c>
      <c r="AIL124" s="151" t="s">
        <v>15</v>
      </c>
      <c r="AIM124" s="173">
        <v>42237</v>
      </c>
      <c r="AIN124" s="151" t="s">
        <v>947</v>
      </c>
      <c r="AIO124" s="153" t="s">
        <v>902</v>
      </c>
      <c r="AIP124" s="151" t="s">
        <v>933</v>
      </c>
      <c r="AIQ124" s="151" t="s">
        <v>948</v>
      </c>
      <c r="AIR124" s="151" t="s">
        <v>66</v>
      </c>
      <c r="AIS124" s="151">
        <v>4</v>
      </c>
      <c r="AIT124" s="151" t="s">
        <v>15</v>
      </c>
      <c r="AIU124" s="173">
        <v>42237</v>
      </c>
      <c r="AIV124" s="151" t="s">
        <v>947</v>
      </c>
      <c r="AIW124" s="153" t="s">
        <v>902</v>
      </c>
      <c r="AIX124" s="151" t="s">
        <v>933</v>
      </c>
      <c r="AIY124" s="151" t="s">
        <v>948</v>
      </c>
      <c r="AIZ124" s="151" t="s">
        <v>66</v>
      </c>
      <c r="AJA124" s="151">
        <v>4</v>
      </c>
      <c r="AJB124" s="151" t="s">
        <v>15</v>
      </c>
      <c r="AJC124" s="173">
        <v>42237</v>
      </c>
      <c r="AJD124" s="151" t="s">
        <v>947</v>
      </c>
      <c r="AJE124" s="153" t="s">
        <v>902</v>
      </c>
      <c r="AJF124" s="151" t="s">
        <v>933</v>
      </c>
      <c r="AJG124" s="151" t="s">
        <v>948</v>
      </c>
      <c r="AJH124" s="151" t="s">
        <v>66</v>
      </c>
      <c r="AJI124" s="151">
        <v>4</v>
      </c>
      <c r="AJJ124" s="151" t="s">
        <v>15</v>
      </c>
      <c r="AJK124" s="173">
        <v>42237</v>
      </c>
      <c r="AJL124" s="151" t="s">
        <v>947</v>
      </c>
      <c r="AJM124" s="153" t="s">
        <v>902</v>
      </c>
      <c r="AJN124" s="151" t="s">
        <v>933</v>
      </c>
      <c r="AJO124" s="151" t="s">
        <v>948</v>
      </c>
      <c r="AJP124" s="151" t="s">
        <v>66</v>
      </c>
      <c r="AJQ124" s="151">
        <v>4</v>
      </c>
      <c r="AJR124" s="151" t="s">
        <v>15</v>
      </c>
      <c r="AJS124" s="173">
        <v>42237</v>
      </c>
      <c r="AJT124" s="151" t="s">
        <v>947</v>
      </c>
      <c r="AJU124" s="153" t="s">
        <v>902</v>
      </c>
      <c r="AJV124" s="151" t="s">
        <v>933</v>
      </c>
      <c r="AJW124" s="151" t="s">
        <v>948</v>
      </c>
      <c r="AJX124" s="151" t="s">
        <v>66</v>
      </c>
      <c r="AJY124" s="151">
        <v>4</v>
      </c>
      <c r="AJZ124" s="151" t="s">
        <v>15</v>
      </c>
      <c r="AKA124" s="173">
        <v>42237</v>
      </c>
      <c r="AKB124" s="151" t="s">
        <v>947</v>
      </c>
      <c r="AKC124" s="153" t="s">
        <v>902</v>
      </c>
      <c r="AKD124" s="151" t="s">
        <v>933</v>
      </c>
      <c r="AKE124" s="151" t="s">
        <v>948</v>
      </c>
      <c r="AKF124" s="151" t="s">
        <v>66</v>
      </c>
      <c r="AKG124" s="151">
        <v>4</v>
      </c>
      <c r="AKH124" s="151" t="s">
        <v>15</v>
      </c>
      <c r="AKI124" s="173">
        <v>42237</v>
      </c>
      <c r="AKJ124" s="151" t="s">
        <v>947</v>
      </c>
      <c r="AKK124" s="153" t="s">
        <v>902</v>
      </c>
      <c r="AKL124" s="151" t="s">
        <v>933</v>
      </c>
      <c r="AKM124" s="151" t="s">
        <v>948</v>
      </c>
      <c r="AKN124" s="151" t="s">
        <v>66</v>
      </c>
      <c r="AKO124" s="151">
        <v>4</v>
      </c>
      <c r="AKP124" s="151" t="s">
        <v>15</v>
      </c>
      <c r="AKQ124" s="173">
        <v>42237</v>
      </c>
      <c r="AKR124" s="151" t="s">
        <v>947</v>
      </c>
      <c r="AKS124" s="153" t="s">
        <v>902</v>
      </c>
      <c r="AKT124" s="151" t="s">
        <v>933</v>
      </c>
      <c r="AKU124" s="151" t="s">
        <v>948</v>
      </c>
      <c r="AKV124" s="151" t="s">
        <v>66</v>
      </c>
      <c r="AKW124" s="151">
        <v>4</v>
      </c>
      <c r="AKX124" s="151" t="s">
        <v>15</v>
      </c>
      <c r="AKY124" s="173">
        <v>42237</v>
      </c>
      <c r="AKZ124" s="151" t="s">
        <v>947</v>
      </c>
      <c r="ALA124" s="153" t="s">
        <v>902</v>
      </c>
      <c r="ALB124" s="151" t="s">
        <v>933</v>
      </c>
      <c r="ALC124" s="151" t="s">
        <v>948</v>
      </c>
      <c r="ALD124" s="151" t="s">
        <v>66</v>
      </c>
      <c r="ALE124" s="151">
        <v>4</v>
      </c>
      <c r="ALF124" s="151" t="s">
        <v>15</v>
      </c>
      <c r="ALG124" s="173">
        <v>42237</v>
      </c>
      <c r="ALH124" s="151" t="s">
        <v>947</v>
      </c>
      <c r="ALI124" s="153" t="s">
        <v>902</v>
      </c>
      <c r="ALJ124" s="151" t="s">
        <v>933</v>
      </c>
      <c r="ALK124" s="151" t="s">
        <v>948</v>
      </c>
      <c r="ALL124" s="151" t="s">
        <v>66</v>
      </c>
      <c r="ALM124" s="151">
        <v>4</v>
      </c>
      <c r="ALN124" s="151" t="s">
        <v>15</v>
      </c>
      <c r="ALO124" s="173">
        <v>42237</v>
      </c>
      <c r="ALP124" s="151" t="s">
        <v>947</v>
      </c>
      <c r="ALQ124" s="153" t="s">
        <v>902</v>
      </c>
      <c r="ALR124" s="151" t="s">
        <v>933</v>
      </c>
      <c r="ALS124" s="151" t="s">
        <v>948</v>
      </c>
      <c r="ALT124" s="151" t="s">
        <v>66</v>
      </c>
      <c r="ALU124" s="151">
        <v>4</v>
      </c>
      <c r="ALV124" s="151" t="s">
        <v>15</v>
      </c>
      <c r="ALW124" s="173">
        <v>42237</v>
      </c>
      <c r="ALX124" s="151" t="s">
        <v>947</v>
      </c>
      <c r="ALY124" s="153" t="s">
        <v>902</v>
      </c>
      <c r="ALZ124" s="151" t="s">
        <v>933</v>
      </c>
      <c r="AMA124" s="151" t="s">
        <v>948</v>
      </c>
      <c r="AMB124" s="151" t="s">
        <v>66</v>
      </c>
      <c r="AMC124" s="151">
        <v>4</v>
      </c>
      <c r="AMD124" s="151" t="s">
        <v>15</v>
      </c>
      <c r="AME124" s="173">
        <v>42237</v>
      </c>
      <c r="AMF124" s="151" t="s">
        <v>947</v>
      </c>
      <c r="AMG124" s="153" t="s">
        <v>902</v>
      </c>
      <c r="AMH124" s="151" t="s">
        <v>933</v>
      </c>
      <c r="AMI124" s="151" t="s">
        <v>948</v>
      </c>
      <c r="AMJ124" s="151" t="s">
        <v>66</v>
      </c>
      <c r="AMK124" s="151">
        <v>4</v>
      </c>
      <c r="AML124" s="151" t="s">
        <v>15</v>
      </c>
      <c r="AMM124" s="173">
        <v>42237</v>
      </c>
      <c r="AMN124" s="151" t="s">
        <v>947</v>
      </c>
      <c r="AMO124" s="153" t="s">
        <v>902</v>
      </c>
      <c r="AMP124" s="151" t="s">
        <v>933</v>
      </c>
      <c r="AMQ124" s="151" t="s">
        <v>948</v>
      </c>
      <c r="AMR124" s="151" t="s">
        <v>66</v>
      </c>
      <c r="AMS124" s="151">
        <v>4</v>
      </c>
      <c r="AMT124" s="151" t="s">
        <v>15</v>
      </c>
      <c r="AMU124" s="173">
        <v>42237</v>
      </c>
      <c r="AMV124" s="151" t="s">
        <v>947</v>
      </c>
      <c r="AMW124" s="153" t="s">
        <v>902</v>
      </c>
      <c r="AMX124" s="151" t="s">
        <v>933</v>
      </c>
      <c r="AMY124" s="151" t="s">
        <v>948</v>
      </c>
      <c r="AMZ124" s="151" t="s">
        <v>66</v>
      </c>
      <c r="ANA124" s="151">
        <v>4</v>
      </c>
      <c r="ANB124" s="151" t="s">
        <v>15</v>
      </c>
      <c r="ANC124" s="173">
        <v>42237</v>
      </c>
      <c r="AND124" s="151" t="s">
        <v>947</v>
      </c>
      <c r="ANE124" s="153" t="s">
        <v>902</v>
      </c>
      <c r="ANF124" s="151" t="s">
        <v>933</v>
      </c>
      <c r="ANG124" s="151" t="s">
        <v>948</v>
      </c>
      <c r="ANH124" s="151" t="s">
        <v>66</v>
      </c>
      <c r="ANI124" s="151">
        <v>4</v>
      </c>
      <c r="ANJ124" s="151" t="s">
        <v>15</v>
      </c>
      <c r="ANK124" s="173">
        <v>42237</v>
      </c>
      <c r="ANL124" s="151" t="s">
        <v>947</v>
      </c>
      <c r="ANM124" s="153" t="s">
        <v>902</v>
      </c>
      <c r="ANN124" s="151" t="s">
        <v>933</v>
      </c>
      <c r="ANO124" s="151" t="s">
        <v>948</v>
      </c>
      <c r="ANP124" s="151" t="s">
        <v>66</v>
      </c>
      <c r="ANQ124" s="151">
        <v>4</v>
      </c>
      <c r="ANR124" s="151" t="s">
        <v>15</v>
      </c>
      <c r="ANS124" s="173">
        <v>42237</v>
      </c>
      <c r="ANT124" s="151" t="s">
        <v>947</v>
      </c>
      <c r="ANU124" s="153" t="s">
        <v>902</v>
      </c>
      <c r="ANV124" s="151" t="s">
        <v>933</v>
      </c>
      <c r="ANW124" s="151" t="s">
        <v>948</v>
      </c>
      <c r="ANX124" s="151" t="s">
        <v>66</v>
      </c>
      <c r="ANY124" s="151">
        <v>4</v>
      </c>
      <c r="ANZ124" s="151" t="s">
        <v>15</v>
      </c>
      <c r="AOA124" s="173">
        <v>42237</v>
      </c>
      <c r="AOB124" s="151" t="s">
        <v>947</v>
      </c>
      <c r="AOC124" s="153" t="s">
        <v>902</v>
      </c>
      <c r="AOD124" s="151" t="s">
        <v>933</v>
      </c>
      <c r="AOE124" s="151" t="s">
        <v>948</v>
      </c>
      <c r="AOF124" s="151" t="s">
        <v>66</v>
      </c>
      <c r="AOG124" s="151">
        <v>4</v>
      </c>
      <c r="AOH124" s="151" t="s">
        <v>15</v>
      </c>
      <c r="AOI124" s="173">
        <v>42237</v>
      </c>
      <c r="AOJ124" s="151" t="s">
        <v>947</v>
      </c>
      <c r="AOK124" s="153" t="s">
        <v>902</v>
      </c>
      <c r="AOL124" s="151" t="s">
        <v>933</v>
      </c>
      <c r="AOM124" s="151" t="s">
        <v>948</v>
      </c>
      <c r="AON124" s="151" t="s">
        <v>66</v>
      </c>
      <c r="AOO124" s="151">
        <v>4</v>
      </c>
      <c r="AOP124" s="151" t="s">
        <v>15</v>
      </c>
      <c r="AOQ124" s="173">
        <v>42237</v>
      </c>
      <c r="AOR124" s="151" t="s">
        <v>947</v>
      </c>
      <c r="AOS124" s="153" t="s">
        <v>902</v>
      </c>
      <c r="AOT124" s="151" t="s">
        <v>933</v>
      </c>
      <c r="AOU124" s="151" t="s">
        <v>948</v>
      </c>
      <c r="AOV124" s="151" t="s">
        <v>66</v>
      </c>
      <c r="AOW124" s="151">
        <v>4</v>
      </c>
      <c r="AOX124" s="151" t="s">
        <v>15</v>
      </c>
      <c r="AOY124" s="173">
        <v>42237</v>
      </c>
      <c r="AOZ124" s="151" t="s">
        <v>947</v>
      </c>
      <c r="APA124" s="153" t="s">
        <v>902</v>
      </c>
      <c r="APB124" s="151" t="s">
        <v>933</v>
      </c>
      <c r="APC124" s="151" t="s">
        <v>948</v>
      </c>
      <c r="APD124" s="151" t="s">
        <v>66</v>
      </c>
      <c r="APE124" s="151">
        <v>4</v>
      </c>
      <c r="APF124" s="151" t="s">
        <v>15</v>
      </c>
      <c r="APG124" s="173">
        <v>42237</v>
      </c>
      <c r="APH124" s="151" t="s">
        <v>947</v>
      </c>
      <c r="API124" s="153" t="s">
        <v>902</v>
      </c>
      <c r="APJ124" s="151" t="s">
        <v>933</v>
      </c>
      <c r="APK124" s="151" t="s">
        <v>948</v>
      </c>
      <c r="APL124" s="151" t="s">
        <v>66</v>
      </c>
      <c r="APM124" s="151">
        <v>4</v>
      </c>
      <c r="APN124" s="151" t="s">
        <v>15</v>
      </c>
      <c r="APO124" s="173">
        <v>42237</v>
      </c>
      <c r="APP124" s="151" t="s">
        <v>947</v>
      </c>
      <c r="APQ124" s="153" t="s">
        <v>902</v>
      </c>
      <c r="APR124" s="151" t="s">
        <v>933</v>
      </c>
      <c r="APS124" s="151" t="s">
        <v>948</v>
      </c>
      <c r="APT124" s="151" t="s">
        <v>66</v>
      </c>
      <c r="APU124" s="151">
        <v>4</v>
      </c>
      <c r="APV124" s="151" t="s">
        <v>15</v>
      </c>
      <c r="APW124" s="173">
        <v>42237</v>
      </c>
      <c r="APX124" s="151" t="s">
        <v>947</v>
      </c>
      <c r="APY124" s="153" t="s">
        <v>902</v>
      </c>
      <c r="APZ124" s="151" t="s">
        <v>933</v>
      </c>
      <c r="AQA124" s="151" t="s">
        <v>948</v>
      </c>
      <c r="AQB124" s="151" t="s">
        <v>66</v>
      </c>
      <c r="AQC124" s="151">
        <v>4</v>
      </c>
      <c r="AQD124" s="151" t="s">
        <v>15</v>
      </c>
      <c r="AQE124" s="173">
        <v>42237</v>
      </c>
      <c r="AQF124" s="151" t="s">
        <v>947</v>
      </c>
      <c r="AQG124" s="153" t="s">
        <v>902</v>
      </c>
      <c r="AQH124" s="151" t="s">
        <v>933</v>
      </c>
      <c r="AQI124" s="151" t="s">
        <v>948</v>
      </c>
      <c r="AQJ124" s="151" t="s">
        <v>66</v>
      </c>
      <c r="AQK124" s="151">
        <v>4</v>
      </c>
      <c r="AQL124" s="151" t="s">
        <v>15</v>
      </c>
      <c r="AQM124" s="173">
        <v>42237</v>
      </c>
      <c r="AQN124" s="151" t="s">
        <v>947</v>
      </c>
      <c r="AQO124" s="153" t="s">
        <v>902</v>
      </c>
      <c r="AQP124" s="151" t="s">
        <v>933</v>
      </c>
      <c r="AQQ124" s="151" t="s">
        <v>948</v>
      </c>
      <c r="AQR124" s="151" t="s">
        <v>66</v>
      </c>
      <c r="AQS124" s="151">
        <v>4</v>
      </c>
      <c r="AQT124" s="151" t="s">
        <v>15</v>
      </c>
      <c r="AQU124" s="173">
        <v>42237</v>
      </c>
      <c r="AQV124" s="151" t="s">
        <v>947</v>
      </c>
      <c r="AQW124" s="153" t="s">
        <v>902</v>
      </c>
      <c r="AQX124" s="151" t="s">
        <v>933</v>
      </c>
      <c r="AQY124" s="151" t="s">
        <v>948</v>
      </c>
      <c r="AQZ124" s="151" t="s">
        <v>66</v>
      </c>
      <c r="ARA124" s="151">
        <v>4</v>
      </c>
      <c r="ARB124" s="151" t="s">
        <v>15</v>
      </c>
      <c r="ARC124" s="173">
        <v>42237</v>
      </c>
      <c r="ARD124" s="151" t="s">
        <v>947</v>
      </c>
      <c r="ARE124" s="153" t="s">
        <v>902</v>
      </c>
      <c r="ARF124" s="151" t="s">
        <v>933</v>
      </c>
      <c r="ARG124" s="151" t="s">
        <v>948</v>
      </c>
      <c r="ARH124" s="151" t="s">
        <v>66</v>
      </c>
      <c r="ARI124" s="151">
        <v>4</v>
      </c>
      <c r="ARJ124" s="151" t="s">
        <v>15</v>
      </c>
      <c r="ARK124" s="173">
        <v>42237</v>
      </c>
      <c r="ARL124" s="151" t="s">
        <v>947</v>
      </c>
      <c r="ARM124" s="153" t="s">
        <v>902</v>
      </c>
      <c r="ARN124" s="151" t="s">
        <v>933</v>
      </c>
      <c r="ARO124" s="151" t="s">
        <v>948</v>
      </c>
      <c r="ARP124" s="151" t="s">
        <v>66</v>
      </c>
      <c r="ARQ124" s="151">
        <v>4</v>
      </c>
      <c r="ARR124" s="151" t="s">
        <v>15</v>
      </c>
      <c r="ARS124" s="173">
        <v>42237</v>
      </c>
      <c r="ART124" s="151" t="s">
        <v>947</v>
      </c>
      <c r="ARU124" s="153" t="s">
        <v>902</v>
      </c>
      <c r="ARV124" s="151" t="s">
        <v>933</v>
      </c>
      <c r="ARW124" s="151" t="s">
        <v>948</v>
      </c>
      <c r="ARX124" s="151" t="s">
        <v>66</v>
      </c>
      <c r="ARY124" s="151">
        <v>4</v>
      </c>
      <c r="ARZ124" s="151" t="s">
        <v>15</v>
      </c>
      <c r="ASA124" s="173">
        <v>42237</v>
      </c>
      <c r="ASB124" s="151" t="s">
        <v>947</v>
      </c>
      <c r="ASC124" s="153" t="s">
        <v>902</v>
      </c>
      <c r="ASD124" s="151" t="s">
        <v>933</v>
      </c>
      <c r="ASE124" s="151" t="s">
        <v>948</v>
      </c>
      <c r="ASF124" s="151" t="s">
        <v>66</v>
      </c>
      <c r="ASG124" s="151">
        <v>4</v>
      </c>
      <c r="ASH124" s="151" t="s">
        <v>15</v>
      </c>
      <c r="ASI124" s="173">
        <v>42237</v>
      </c>
      <c r="ASJ124" s="151" t="s">
        <v>947</v>
      </c>
      <c r="ASK124" s="153" t="s">
        <v>902</v>
      </c>
      <c r="ASL124" s="151" t="s">
        <v>933</v>
      </c>
      <c r="ASM124" s="151" t="s">
        <v>948</v>
      </c>
      <c r="ASN124" s="151" t="s">
        <v>66</v>
      </c>
      <c r="ASO124" s="151">
        <v>4</v>
      </c>
      <c r="ASP124" s="151" t="s">
        <v>15</v>
      </c>
      <c r="ASQ124" s="173">
        <v>42237</v>
      </c>
      <c r="ASR124" s="151" t="s">
        <v>947</v>
      </c>
      <c r="ASS124" s="153" t="s">
        <v>902</v>
      </c>
      <c r="AST124" s="151" t="s">
        <v>933</v>
      </c>
      <c r="ASU124" s="151" t="s">
        <v>948</v>
      </c>
      <c r="ASV124" s="151" t="s">
        <v>66</v>
      </c>
      <c r="ASW124" s="151">
        <v>4</v>
      </c>
      <c r="ASX124" s="151" t="s">
        <v>15</v>
      </c>
      <c r="ASY124" s="173">
        <v>42237</v>
      </c>
      <c r="ASZ124" s="151" t="s">
        <v>947</v>
      </c>
      <c r="ATA124" s="153" t="s">
        <v>902</v>
      </c>
      <c r="ATB124" s="151" t="s">
        <v>933</v>
      </c>
      <c r="ATC124" s="151" t="s">
        <v>948</v>
      </c>
      <c r="ATD124" s="151" t="s">
        <v>66</v>
      </c>
      <c r="ATE124" s="151">
        <v>4</v>
      </c>
      <c r="ATF124" s="151" t="s">
        <v>15</v>
      </c>
      <c r="ATG124" s="173">
        <v>42237</v>
      </c>
      <c r="ATH124" s="151" t="s">
        <v>947</v>
      </c>
      <c r="ATI124" s="153" t="s">
        <v>902</v>
      </c>
      <c r="ATJ124" s="151" t="s">
        <v>933</v>
      </c>
      <c r="ATK124" s="151" t="s">
        <v>948</v>
      </c>
      <c r="ATL124" s="151" t="s">
        <v>66</v>
      </c>
      <c r="ATM124" s="151">
        <v>4</v>
      </c>
      <c r="ATN124" s="151" t="s">
        <v>15</v>
      </c>
      <c r="ATO124" s="173">
        <v>42237</v>
      </c>
      <c r="ATP124" s="151" t="s">
        <v>947</v>
      </c>
      <c r="ATQ124" s="153" t="s">
        <v>902</v>
      </c>
      <c r="ATR124" s="151" t="s">
        <v>933</v>
      </c>
      <c r="ATS124" s="151" t="s">
        <v>948</v>
      </c>
      <c r="ATT124" s="151" t="s">
        <v>66</v>
      </c>
      <c r="ATU124" s="151">
        <v>4</v>
      </c>
      <c r="ATV124" s="151" t="s">
        <v>15</v>
      </c>
      <c r="ATW124" s="173">
        <v>42237</v>
      </c>
      <c r="ATX124" s="151" t="s">
        <v>947</v>
      </c>
      <c r="ATY124" s="153" t="s">
        <v>902</v>
      </c>
      <c r="ATZ124" s="151" t="s">
        <v>933</v>
      </c>
      <c r="AUA124" s="151" t="s">
        <v>948</v>
      </c>
      <c r="AUB124" s="151" t="s">
        <v>66</v>
      </c>
      <c r="AUC124" s="151">
        <v>4</v>
      </c>
      <c r="AUD124" s="151" t="s">
        <v>15</v>
      </c>
      <c r="AUE124" s="173">
        <v>42237</v>
      </c>
      <c r="AUF124" s="151" t="s">
        <v>947</v>
      </c>
      <c r="AUG124" s="153" t="s">
        <v>902</v>
      </c>
      <c r="AUH124" s="151" t="s">
        <v>933</v>
      </c>
      <c r="AUI124" s="151" t="s">
        <v>948</v>
      </c>
      <c r="AUJ124" s="151" t="s">
        <v>66</v>
      </c>
      <c r="AUK124" s="151">
        <v>4</v>
      </c>
      <c r="AUL124" s="151" t="s">
        <v>15</v>
      </c>
      <c r="AUM124" s="173">
        <v>42237</v>
      </c>
      <c r="AUN124" s="151" t="s">
        <v>947</v>
      </c>
      <c r="AUO124" s="153" t="s">
        <v>902</v>
      </c>
      <c r="AUP124" s="151" t="s">
        <v>933</v>
      </c>
      <c r="AUQ124" s="151" t="s">
        <v>948</v>
      </c>
      <c r="AUR124" s="151" t="s">
        <v>66</v>
      </c>
      <c r="AUS124" s="151">
        <v>4</v>
      </c>
      <c r="AUT124" s="151" t="s">
        <v>15</v>
      </c>
      <c r="AUU124" s="173">
        <v>42237</v>
      </c>
      <c r="AUV124" s="151" t="s">
        <v>947</v>
      </c>
      <c r="AUW124" s="153" t="s">
        <v>902</v>
      </c>
      <c r="AUX124" s="151" t="s">
        <v>933</v>
      </c>
      <c r="AUY124" s="151" t="s">
        <v>948</v>
      </c>
      <c r="AUZ124" s="151" t="s">
        <v>66</v>
      </c>
      <c r="AVA124" s="151">
        <v>4</v>
      </c>
      <c r="AVB124" s="151" t="s">
        <v>15</v>
      </c>
      <c r="AVC124" s="173">
        <v>42237</v>
      </c>
      <c r="AVD124" s="151" t="s">
        <v>947</v>
      </c>
      <c r="AVE124" s="153" t="s">
        <v>902</v>
      </c>
      <c r="AVF124" s="151" t="s">
        <v>933</v>
      </c>
      <c r="AVG124" s="151" t="s">
        <v>948</v>
      </c>
      <c r="AVH124" s="151" t="s">
        <v>66</v>
      </c>
      <c r="AVI124" s="151">
        <v>4</v>
      </c>
      <c r="AVJ124" s="151" t="s">
        <v>15</v>
      </c>
      <c r="AVK124" s="173">
        <v>42237</v>
      </c>
      <c r="AVL124" s="151" t="s">
        <v>947</v>
      </c>
      <c r="AVM124" s="153" t="s">
        <v>902</v>
      </c>
      <c r="AVN124" s="151" t="s">
        <v>933</v>
      </c>
      <c r="AVO124" s="151" t="s">
        <v>948</v>
      </c>
      <c r="AVP124" s="151" t="s">
        <v>66</v>
      </c>
      <c r="AVQ124" s="151">
        <v>4</v>
      </c>
      <c r="AVR124" s="151" t="s">
        <v>15</v>
      </c>
      <c r="AVS124" s="173">
        <v>42237</v>
      </c>
      <c r="AVT124" s="151" t="s">
        <v>947</v>
      </c>
      <c r="AVU124" s="153" t="s">
        <v>902</v>
      </c>
      <c r="AVV124" s="151" t="s">
        <v>933</v>
      </c>
      <c r="AVW124" s="151" t="s">
        <v>948</v>
      </c>
      <c r="AVX124" s="151" t="s">
        <v>66</v>
      </c>
      <c r="AVY124" s="151">
        <v>4</v>
      </c>
      <c r="AVZ124" s="151" t="s">
        <v>15</v>
      </c>
      <c r="AWA124" s="173">
        <v>42237</v>
      </c>
      <c r="AWB124" s="151" t="s">
        <v>947</v>
      </c>
      <c r="AWC124" s="153" t="s">
        <v>902</v>
      </c>
      <c r="AWD124" s="151" t="s">
        <v>933</v>
      </c>
      <c r="AWE124" s="151" t="s">
        <v>948</v>
      </c>
      <c r="AWF124" s="151" t="s">
        <v>66</v>
      </c>
      <c r="AWG124" s="151">
        <v>4</v>
      </c>
      <c r="AWH124" s="151" t="s">
        <v>15</v>
      </c>
      <c r="AWI124" s="173">
        <v>42237</v>
      </c>
      <c r="AWJ124" s="151" t="s">
        <v>947</v>
      </c>
      <c r="AWK124" s="153" t="s">
        <v>902</v>
      </c>
      <c r="AWL124" s="151" t="s">
        <v>933</v>
      </c>
      <c r="AWM124" s="151" t="s">
        <v>948</v>
      </c>
      <c r="AWN124" s="151" t="s">
        <v>66</v>
      </c>
      <c r="AWO124" s="151">
        <v>4</v>
      </c>
      <c r="AWP124" s="151" t="s">
        <v>15</v>
      </c>
      <c r="AWQ124" s="173">
        <v>42237</v>
      </c>
      <c r="AWR124" s="151" t="s">
        <v>947</v>
      </c>
      <c r="AWS124" s="153" t="s">
        <v>902</v>
      </c>
      <c r="AWT124" s="151" t="s">
        <v>933</v>
      </c>
      <c r="AWU124" s="151" t="s">
        <v>948</v>
      </c>
      <c r="AWV124" s="151" t="s">
        <v>66</v>
      </c>
      <c r="AWW124" s="151">
        <v>4</v>
      </c>
      <c r="AWX124" s="151" t="s">
        <v>15</v>
      </c>
      <c r="AWY124" s="173">
        <v>42237</v>
      </c>
      <c r="AWZ124" s="151" t="s">
        <v>947</v>
      </c>
      <c r="AXA124" s="153" t="s">
        <v>902</v>
      </c>
      <c r="AXB124" s="151" t="s">
        <v>933</v>
      </c>
      <c r="AXC124" s="151" t="s">
        <v>948</v>
      </c>
      <c r="AXD124" s="151" t="s">
        <v>66</v>
      </c>
      <c r="AXE124" s="151">
        <v>4</v>
      </c>
      <c r="AXF124" s="151" t="s">
        <v>15</v>
      </c>
      <c r="AXG124" s="173">
        <v>42237</v>
      </c>
      <c r="AXH124" s="151" t="s">
        <v>947</v>
      </c>
      <c r="AXI124" s="153" t="s">
        <v>902</v>
      </c>
      <c r="AXJ124" s="151" t="s">
        <v>933</v>
      </c>
      <c r="AXK124" s="151" t="s">
        <v>948</v>
      </c>
      <c r="AXL124" s="151" t="s">
        <v>66</v>
      </c>
      <c r="AXM124" s="151">
        <v>4</v>
      </c>
      <c r="AXN124" s="151" t="s">
        <v>15</v>
      </c>
      <c r="AXO124" s="173">
        <v>42237</v>
      </c>
      <c r="AXP124" s="151" t="s">
        <v>947</v>
      </c>
      <c r="AXQ124" s="153" t="s">
        <v>902</v>
      </c>
      <c r="AXR124" s="151" t="s">
        <v>933</v>
      </c>
      <c r="AXS124" s="151" t="s">
        <v>948</v>
      </c>
      <c r="AXT124" s="151" t="s">
        <v>66</v>
      </c>
      <c r="AXU124" s="151">
        <v>4</v>
      </c>
      <c r="AXV124" s="151" t="s">
        <v>15</v>
      </c>
      <c r="AXW124" s="173">
        <v>42237</v>
      </c>
      <c r="AXX124" s="151" t="s">
        <v>947</v>
      </c>
      <c r="AXY124" s="153" t="s">
        <v>902</v>
      </c>
      <c r="AXZ124" s="151" t="s">
        <v>933</v>
      </c>
      <c r="AYA124" s="151" t="s">
        <v>948</v>
      </c>
      <c r="AYB124" s="151" t="s">
        <v>66</v>
      </c>
      <c r="AYC124" s="151">
        <v>4</v>
      </c>
      <c r="AYD124" s="151" t="s">
        <v>15</v>
      </c>
      <c r="AYE124" s="173">
        <v>42237</v>
      </c>
      <c r="AYF124" s="151" t="s">
        <v>947</v>
      </c>
      <c r="AYG124" s="153" t="s">
        <v>902</v>
      </c>
      <c r="AYH124" s="151" t="s">
        <v>933</v>
      </c>
      <c r="AYI124" s="151" t="s">
        <v>948</v>
      </c>
      <c r="AYJ124" s="151" t="s">
        <v>66</v>
      </c>
      <c r="AYK124" s="151">
        <v>4</v>
      </c>
      <c r="AYL124" s="151" t="s">
        <v>15</v>
      </c>
      <c r="AYM124" s="173">
        <v>42237</v>
      </c>
      <c r="AYN124" s="151" t="s">
        <v>947</v>
      </c>
      <c r="AYO124" s="153" t="s">
        <v>902</v>
      </c>
      <c r="AYP124" s="151" t="s">
        <v>933</v>
      </c>
      <c r="AYQ124" s="151" t="s">
        <v>948</v>
      </c>
      <c r="AYR124" s="151" t="s">
        <v>66</v>
      </c>
      <c r="AYS124" s="151">
        <v>4</v>
      </c>
      <c r="AYT124" s="151" t="s">
        <v>15</v>
      </c>
      <c r="AYU124" s="173">
        <v>42237</v>
      </c>
      <c r="AYV124" s="151" t="s">
        <v>947</v>
      </c>
      <c r="AYW124" s="153" t="s">
        <v>902</v>
      </c>
      <c r="AYX124" s="151" t="s">
        <v>933</v>
      </c>
      <c r="AYY124" s="151" t="s">
        <v>948</v>
      </c>
      <c r="AYZ124" s="151" t="s">
        <v>66</v>
      </c>
      <c r="AZA124" s="151">
        <v>4</v>
      </c>
      <c r="AZB124" s="151" t="s">
        <v>15</v>
      </c>
      <c r="AZC124" s="173">
        <v>42237</v>
      </c>
      <c r="AZD124" s="151" t="s">
        <v>947</v>
      </c>
      <c r="AZE124" s="153" t="s">
        <v>902</v>
      </c>
      <c r="AZF124" s="151" t="s">
        <v>933</v>
      </c>
      <c r="AZG124" s="151" t="s">
        <v>948</v>
      </c>
      <c r="AZH124" s="151" t="s">
        <v>66</v>
      </c>
      <c r="AZI124" s="151">
        <v>4</v>
      </c>
      <c r="AZJ124" s="151" t="s">
        <v>15</v>
      </c>
      <c r="AZK124" s="173">
        <v>42237</v>
      </c>
      <c r="AZL124" s="151" t="s">
        <v>947</v>
      </c>
      <c r="AZM124" s="153" t="s">
        <v>902</v>
      </c>
      <c r="AZN124" s="151" t="s">
        <v>933</v>
      </c>
      <c r="AZO124" s="151" t="s">
        <v>948</v>
      </c>
      <c r="AZP124" s="151" t="s">
        <v>66</v>
      </c>
      <c r="AZQ124" s="151">
        <v>4</v>
      </c>
      <c r="AZR124" s="151" t="s">
        <v>15</v>
      </c>
      <c r="AZS124" s="173">
        <v>42237</v>
      </c>
      <c r="AZT124" s="151" t="s">
        <v>947</v>
      </c>
      <c r="AZU124" s="153" t="s">
        <v>902</v>
      </c>
      <c r="AZV124" s="151" t="s">
        <v>933</v>
      </c>
      <c r="AZW124" s="151" t="s">
        <v>948</v>
      </c>
      <c r="AZX124" s="151" t="s">
        <v>66</v>
      </c>
      <c r="AZY124" s="151">
        <v>4</v>
      </c>
      <c r="AZZ124" s="151" t="s">
        <v>15</v>
      </c>
      <c r="BAA124" s="173">
        <v>42237</v>
      </c>
      <c r="BAB124" s="151" t="s">
        <v>947</v>
      </c>
      <c r="BAC124" s="153" t="s">
        <v>902</v>
      </c>
      <c r="BAD124" s="151" t="s">
        <v>933</v>
      </c>
      <c r="BAE124" s="151" t="s">
        <v>948</v>
      </c>
      <c r="BAF124" s="151" t="s">
        <v>66</v>
      </c>
      <c r="BAG124" s="151">
        <v>4</v>
      </c>
      <c r="BAH124" s="151" t="s">
        <v>15</v>
      </c>
      <c r="BAI124" s="173">
        <v>42237</v>
      </c>
      <c r="BAJ124" s="151" t="s">
        <v>947</v>
      </c>
      <c r="BAK124" s="153" t="s">
        <v>902</v>
      </c>
      <c r="BAL124" s="151" t="s">
        <v>933</v>
      </c>
      <c r="BAM124" s="151" t="s">
        <v>948</v>
      </c>
      <c r="BAN124" s="151" t="s">
        <v>66</v>
      </c>
      <c r="BAO124" s="151">
        <v>4</v>
      </c>
      <c r="BAP124" s="151" t="s">
        <v>15</v>
      </c>
      <c r="BAQ124" s="173">
        <v>42237</v>
      </c>
      <c r="BAR124" s="151" t="s">
        <v>947</v>
      </c>
      <c r="BAS124" s="153" t="s">
        <v>902</v>
      </c>
      <c r="BAT124" s="151" t="s">
        <v>933</v>
      </c>
      <c r="BAU124" s="151" t="s">
        <v>948</v>
      </c>
      <c r="BAV124" s="151" t="s">
        <v>66</v>
      </c>
      <c r="BAW124" s="151">
        <v>4</v>
      </c>
      <c r="BAX124" s="151" t="s">
        <v>15</v>
      </c>
      <c r="BAY124" s="173">
        <v>42237</v>
      </c>
      <c r="BAZ124" s="151" t="s">
        <v>947</v>
      </c>
      <c r="BBA124" s="153" t="s">
        <v>902</v>
      </c>
      <c r="BBB124" s="151" t="s">
        <v>933</v>
      </c>
      <c r="BBC124" s="151" t="s">
        <v>948</v>
      </c>
      <c r="BBD124" s="151" t="s">
        <v>66</v>
      </c>
      <c r="BBE124" s="151">
        <v>4</v>
      </c>
      <c r="BBF124" s="151" t="s">
        <v>15</v>
      </c>
      <c r="BBG124" s="173">
        <v>42237</v>
      </c>
      <c r="BBH124" s="151" t="s">
        <v>947</v>
      </c>
      <c r="BBI124" s="153" t="s">
        <v>902</v>
      </c>
      <c r="BBJ124" s="151" t="s">
        <v>933</v>
      </c>
      <c r="BBK124" s="151" t="s">
        <v>948</v>
      </c>
      <c r="BBL124" s="151" t="s">
        <v>66</v>
      </c>
      <c r="BBM124" s="151">
        <v>4</v>
      </c>
      <c r="BBN124" s="151" t="s">
        <v>15</v>
      </c>
      <c r="BBO124" s="173">
        <v>42237</v>
      </c>
      <c r="BBP124" s="151" t="s">
        <v>947</v>
      </c>
      <c r="BBQ124" s="153" t="s">
        <v>902</v>
      </c>
      <c r="BBR124" s="151" t="s">
        <v>933</v>
      </c>
      <c r="BBS124" s="151" t="s">
        <v>948</v>
      </c>
      <c r="BBT124" s="151" t="s">
        <v>66</v>
      </c>
      <c r="BBU124" s="151">
        <v>4</v>
      </c>
      <c r="BBV124" s="151" t="s">
        <v>15</v>
      </c>
      <c r="BBW124" s="173">
        <v>42237</v>
      </c>
      <c r="BBX124" s="151" t="s">
        <v>947</v>
      </c>
      <c r="BBY124" s="153" t="s">
        <v>902</v>
      </c>
      <c r="BBZ124" s="151" t="s">
        <v>933</v>
      </c>
      <c r="BCA124" s="151" t="s">
        <v>948</v>
      </c>
      <c r="BCB124" s="151" t="s">
        <v>66</v>
      </c>
      <c r="BCC124" s="151">
        <v>4</v>
      </c>
      <c r="BCD124" s="151" t="s">
        <v>15</v>
      </c>
      <c r="BCE124" s="173">
        <v>42237</v>
      </c>
      <c r="BCF124" s="151" t="s">
        <v>947</v>
      </c>
      <c r="BCG124" s="153" t="s">
        <v>902</v>
      </c>
      <c r="BCH124" s="151" t="s">
        <v>933</v>
      </c>
      <c r="BCI124" s="151" t="s">
        <v>948</v>
      </c>
      <c r="BCJ124" s="151" t="s">
        <v>66</v>
      </c>
      <c r="BCK124" s="151">
        <v>4</v>
      </c>
      <c r="BCL124" s="151" t="s">
        <v>15</v>
      </c>
      <c r="BCM124" s="173">
        <v>42237</v>
      </c>
      <c r="BCN124" s="151" t="s">
        <v>947</v>
      </c>
      <c r="BCO124" s="153" t="s">
        <v>902</v>
      </c>
      <c r="BCP124" s="151" t="s">
        <v>933</v>
      </c>
      <c r="BCQ124" s="151" t="s">
        <v>948</v>
      </c>
      <c r="BCR124" s="151" t="s">
        <v>66</v>
      </c>
      <c r="BCS124" s="151">
        <v>4</v>
      </c>
      <c r="BCT124" s="151" t="s">
        <v>15</v>
      </c>
      <c r="BCU124" s="173">
        <v>42237</v>
      </c>
      <c r="BCV124" s="151" t="s">
        <v>947</v>
      </c>
      <c r="BCW124" s="153" t="s">
        <v>902</v>
      </c>
      <c r="BCX124" s="151" t="s">
        <v>933</v>
      </c>
      <c r="BCY124" s="151" t="s">
        <v>948</v>
      </c>
      <c r="BCZ124" s="151" t="s">
        <v>66</v>
      </c>
      <c r="BDA124" s="151">
        <v>4</v>
      </c>
      <c r="BDB124" s="151" t="s">
        <v>15</v>
      </c>
      <c r="BDC124" s="173">
        <v>42237</v>
      </c>
      <c r="BDD124" s="151" t="s">
        <v>947</v>
      </c>
      <c r="BDE124" s="153" t="s">
        <v>902</v>
      </c>
      <c r="BDF124" s="151" t="s">
        <v>933</v>
      </c>
      <c r="BDG124" s="151" t="s">
        <v>948</v>
      </c>
      <c r="BDH124" s="151" t="s">
        <v>66</v>
      </c>
      <c r="BDI124" s="151">
        <v>4</v>
      </c>
      <c r="BDJ124" s="151" t="s">
        <v>15</v>
      </c>
      <c r="BDK124" s="173">
        <v>42237</v>
      </c>
      <c r="BDL124" s="151" t="s">
        <v>947</v>
      </c>
      <c r="BDM124" s="153" t="s">
        <v>902</v>
      </c>
      <c r="BDN124" s="151" t="s">
        <v>933</v>
      </c>
      <c r="BDO124" s="151" t="s">
        <v>948</v>
      </c>
      <c r="BDP124" s="151" t="s">
        <v>66</v>
      </c>
      <c r="BDQ124" s="151">
        <v>4</v>
      </c>
      <c r="BDR124" s="151" t="s">
        <v>15</v>
      </c>
      <c r="BDS124" s="173">
        <v>42237</v>
      </c>
      <c r="BDT124" s="151" t="s">
        <v>947</v>
      </c>
      <c r="BDU124" s="153" t="s">
        <v>902</v>
      </c>
      <c r="BDV124" s="151" t="s">
        <v>933</v>
      </c>
      <c r="BDW124" s="151" t="s">
        <v>948</v>
      </c>
      <c r="BDX124" s="151" t="s">
        <v>66</v>
      </c>
      <c r="BDY124" s="151">
        <v>4</v>
      </c>
      <c r="BDZ124" s="151" t="s">
        <v>15</v>
      </c>
      <c r="BEA124" s="173">
        <v>42237</v>
      </c>
      <c r="BEB124" s="151" t="s">
        <v>947</v>
      </c>
      <c r="BEC124" s="153" t="s">
        <v>902</v>
      </c>
      <c r="BED124" s="151" t="s">
        <v>933</v>
      </c>
      <c r="BEE124" s="151" t="s">
        <v>948</v>
      </c>
      <c r="BEF124" s="151" t="s">
        <v>66</v>
      </c>
      <c r="BEG124" s="151">
        <v>4</v>
      </c>
      <c r="BEH124" s="151" t="s">
        <v>15</v>
      </c>
      <c r="BEI124" s="173">
        <v>42237</v>
      </c>
      <c r="BEJ124" s="151" t="s">
        <v>947</v>
      </c>
      <c r="BEK124" s="153" t="s">
        <v>902</v>
      </c>
      <c r="BEL124" s="151" t="s">
        <v>933</v>
      </c>
      <c r="BEM124" s="151" t="s">
        <v>948</v>
      </c>
      <c r="BEN124" s="151" t="s">
        <v>66</v>
      </c>
      <c r="BEO124" s="151">
        <v>4</v>
      </c>
      <c r="BEP124" s="151" t="s">
        <v>15</v>
      </c>
      <c r="BEQ124" s="173">
        <v>42237</v>
      </c>
      <c r="BER124" s="151" t="s">
        <v>947</v>
      </c>
      <c r="BES124" s="153" t="s">
        <v>902</v>
      </c>
      <c r="BET124" s="151" t="s">
        <v>933</v>
      </c>
      <c r="BEU124" s="151" t="s">
        <v>948</v>
      </c>
      <c r="BEV124" s="151" t="s">
        <v>66</v>
      </c>
      <c r="BEW124" s="151">
        <v>4</v>
      </c>
      <c r="BEX124" s="151" t="s">
        <v>15</v>
      </c>
      <c r="BEY124" s="173">
        <v>42237</v>
      </c>
      <c r="BEZ124" s="151" t="s">
        <v>947</v>
      </c>
      <c r="BFA124" s="153" t="s">
        <v>902</v>
      </c>
      <c r="BFB124" s="151" t="s">
        <v>933</v>
      </c>
      <c r="BFC124" s="151" t="s">
        <v>948</v>
      </c>
      <c r="BFD124" s="151" t="s">
        <v>66</v>
      </c>
      <c r="BFE124" s="151">
        <v>4</v>
      </c>
      <c r="BFF124" s="151" t="s">
        <v>15</v>
      </c>
      <c r="BFG124" s="173">
        <v>42237</v>
      </c>
      <c r="BFH124" s="151" t="s">
        <v>947</v>
      </c>
      <c r="BFI124" s="153" t="s">
        <v>902</v>
      </c>
      <c r="BFJ124" s="151" t="s">
        <v>933</v>
      </c>
      <c r="BFK124" s="151" t="s">
        <v>948</v>
      </c>
      <c r="BFL124" s="151" t="s">
        <v>66</v>
      </c>
      <c r="BFM124" s="151">
        <v>4</v>
      </c>
      <c r="BFN124" s="151" t="s">
        <v>15</v>
      </c>
      <c r="BFO124" s="173">
        <v>42237</v>
      </c>
      <c r="BFP124" s="151" t="s">
        <v>947</v>
      </c>
      <c r="BFQ124" s="153" t="s">
        <v>902</v>
      </c>
      <c r="BFR124" s="151" t="s">
        <v>933</v>
      </c>
      <c r="BFS124" s="151" t="s">
        <v>948</v>
      </c>
      <c r="BFT124" s="151" t="s">
        <v>66</v>
      </c>
      <c r="BFU124" s="151">
        <v>4</v>
      </c>
      <c r="BFV124" s="151" t="s">
        <v>15</v>
      </c>
      <c r="BFW124" s="173">
        <v>42237</v>
      </c>
      <c r="BFX124" s="151" t="s">
        <v>947</v>
      </c>
      <c r="BFY124" s="153" t="s">
        <v>902</v>
      </c>
      <c r="BFZ124" s="151" t="s">
        <v>933</v>
      </c>
      <c r="BGA124" s="151" t="s">
        <v>948</v>
      </c>
      <c r="BGB124" s="151" t="s">
        <v>66</v>
      </c>
      <c r="BGC124" s="151">
        <v>4</v>
      </c>
      <c r="BGD124" s="151" t="s">
        <v>15</v>
      </c>
      <c r="BGE124" s="173">
        <v>42237</v>
      </c>
      <c r="BGF124" s="151" t="s">
        <v>947</v>
      </c>
      <c r="BGG124" s="153" t="s">
        <v>902</v>
      </c>
      <c r="BGH124" s="151" t="s">
        <v>933</v>
      </c>
      <c r="BGI124" s="151" t="s">
        <v>948</v>
      </c>
      <c r="BGJ124" s="151" t="s">
        <v>66</v>
      </c>
      <c r="BGK124" s="151">
        <v>4</v>
      </c>
      <c r="BGL124" s="151" t="s">
        <v>15</v>
      </c>
      <c r="BGM124" s="173">
        <v>42237</v>
      </c>
      <c r="BGN124" s="151" t="s">
        <v>947</v>
      </c>
      <c r="BGO124" s="153" t="s">
        <v>902</v>
      </c>
      <c r="BGP124" s="151" t="s">
        <v>933</v>
      </c>
      <c r="BGQ124" s="151" t="s">
        <v>948</v>
      </c>
      <c r="BGR124" s="151" t="s">
        <v>66</v>
      </c>
      <c r="BGS124" s="151">
        <v>4</v>
      </c>
      <c r="BGT124" s="151" t="s">
        <v>15</v>
      </c>
      <c r="BGU124" s="173">
        <v>42237</v>
      </c>
      <c r="BGV124" s="151" t="s">
        <v>947</v>
      </c>
      <c r="BGW124" s="153" t="s">
        <v>902</v>
      </c>
      <c r="BGX124" s="151" t="s">
        <v>933</v>
      </c>
      <c r="BGY124" s="151" t="s">
        <v>948</v>
      </c>
      <c r="BGZ124" s="151" t="s">
        <v>66</v>
      </c>
      <c r="BHA124" s="151">
        <v>4</v>
      </c>
      <c r="BHB124" s="151" t="s">
        <v>15</v>
      </c>
      <c r="BHC124" s="173">
        <v>42237</v>
      </c>
      <c r="BHD124" s="151" t="s">
        <v>947</v>
      </c>
      <c r="BHE124" s="153" t="s">
        <v>902</v>
      </c>
      <c r="BHF124" s="151" t="s">
        <v>933</v>
      </c>
      <c r="BHG124" s="151" t="s">
        <v>948</v>
      </c>
      <c r="BHH124" s="151" t="s">
        <v>66</v>
      </c>
      <c r="BHI124" s="151">
        <v>4</v>
      </c>
      <c r="BHJ124" s="151" t="s">
        <v>15</v>
      </c>
      <c r="BHK124" s="173">
        <v>42237</v>
      </c>
      <c r="BHL124" s="151" t="s">
        <v>947</v>
      </c>
      <c r="BHM124" s="153" t="s">
        <v>902</v>
      </c>
      <c r="BHN124" s="151" t="s">
        <v>933</v>
      </c>
      <c r="BHO124" s="151" t="s">
        <v>948</v>
      </c>
      <c r="BHP124" s="151" t="s">
        <v>66</v>
      </c>
      <c r="BHQ124" s="151">
        <v>4</v>
      </c>
      <c r="BHR124" s="151" t="s">
        <v>15</v>
      </c>
      <c r="BHS124" s="173">
        <v>42237</v>
      </c>
      <c r="BHT124" s="151" t="s">
        <v>947</v>
      </c>
      <c r="BHU124" s="153" t="s">
        <v>902</v>
      </c>
      <c r="BHV124" s="151" t="s">
        <v>933</v>
      </c>
      <c r="BHW124" s="151" t="s">
        <v>948</v>
      </c>
      <c r="BHX124" s="151" t="s">
        <v>66</v>
      </c>
      <c r="BHY124" s="151">
        <v>4</v>
      </c>
      <c r="BHZ124" s="151" t="s">
        <v>15</v>
      </c>
      <c r="BIA124" s="173">
        <v>42237</v>
      </c>
      <c r="BIB124" s="151" t="s">
        <v>947</v>
      </c>
      <c r="BIC124" s="153" t="s">
        <v>902</v>
      </c>
      <c r="BID124" s="151" t="s">
        <v>933</v>
      </c>
      <c r="BIE124" s="151" t="s">
        <v>948</v>
      </c>
      <c r="BIF124" s="151" t="s">
        <v>66</v>
      </c>
      <c r="BIG124" s="151">
        <v>4</v>
      </c>
      <c r="BIH124" s="151" t="s">
        <v>15</v>
      </c>
      <c r="BII124" s="173">
        <v>42237</v>
      </c>
      <c r="BIJ124" s="151" t="s">
        <v>947</v>
      </c>
      <c r="BIK124" s="153" t="s">
        <v>902</v>
      </c>
      <c r="BIL124" s="151" t="s">
        <v>933</v>
      </c>
      <c r="BIM124" s="151" t="s">
        <v>948</v>
      </c>
      <c r="BIN124" s="151" t="s">
        <v>66</v>
      </c>
      <c r="BIO124" s="151">
        <v>4</v>
      </c>
      <c r="BIP124" s="151" t="s">
        <v>15</v>
      </c>
      <c r="BIQ124" s="173">
        <v>42237</v>
      </c>
      <c r="BIR124" s="151" t="s">
        <v>947</v>
      </c>
      <c r="BIS124" s="153" t="s">
        <v>902</v>
      </c>
      <c r="BIT124" s="151" t="s">
        <v>933</v>
      </c>
      <c r="BIU124" s="151" t="s">
        <v>948</v>
      </c>
      <c r="BIV124" s="151" t="s">
        <v>66</v>
      </c>
      <c r="BIW124" s="151">
        <v>4</v>
      </c>
      <c r="BIX124" s="151" t="s">
        <v>15</v>
      </c>
      <c r="BIY124" s="173">
        <v>42237</v>
      </c>
      <c r="BIZ124" s="151" t="s">
        <v>947</v>
      </c>
      <c r="BJA124" s="153" t="s">
        <v>902</v>
      </c>
      <c r="BJB124" s="151" t="s">
        <v>933</v>
      </c>
      <c r="BJC124" s="151" t="s">
        <v>948</v>
      </c>
      <c r="BJD124" s="151" t="s">
        <v>66</v>
      </c>
      <c r="BJE124" s="151">
        <v>4</v>
      </c>
      <c r="BJF124" s="151" t="s">
        <v>15</v>
      </c>
      <c r="BJG124" s="173">
        <v>42237</v>
      </c>
      <c r="BJH124" s="151" t="s">
        <v>947</v>
      </c>
      <c r="BJI124" s="153" t="s">
        <v>902</v>
      </c>
      <c r="BJJ124" s="151" t="s">
        <v>933</v>
      </c>
      <c r="BJK124" s="151" t="s">
        <v>948</v>
      </c>
      <c r="BJL124" s="151" t="s">
        <v>66</v>
      </c>
      <c r="BJM124" s="151">
        <v>4</v>
      </c>
      <c r="BJN124" s="151" t="s">
        <v>15</v>
      </c>
      <c r="BJO124" s="173">
        <v>42237</v>
      </c>
      <c r="BJP124" s="151" t="s">
        <v>947</v>
      </c>
      <c r="BJQ124" s="153" t="s">
        <v>902</v>
      </c>
      <c r="BJR124" s="151" t="s">
        <v>933</v>
      </c>
      <c r="BJS124" s="151" t="s">
        <v>948</v>
      </c>
      <c r="BJT124" s="151" t="s">
        <v>66</v>
      </c>
      <c r="BJU124" s="151">
        <v>4</v>
      </c>
      <c r="BJV124" s="151" t="s">
        <v>15</v>
      </c>
      <c r="BJW124" s="173">
        <v>42237</v>
      </c>
      <c r="BJX124" s="151" t="s">
        <v>947</v>
      </c>
      <c r="BJY124" s="153" t="s">
        <v>902</v>
      </c>
      <c r="BJZ124" s="151" t="s">
        <v>933</v>
      </c>
      <c r="BKA124" s="151" t="s">
        <v>948</v>
      </c>
      <c r="BKB124" s="151" t="s">
        <v>66</v>
      </c>
      <c r="BKC124" s="151">
        <v>4</v>
      </c>
      <c r="BKD124" s="151" t="s">
        <v>15</v>
      </c>
      <c r="BKE124" s="173">
        <v>42237</v>
      </c>
      <c r="BKF124" s="151" t="s">
        <v>947</v>
      </c>
      <c r="BKG124" s="153" t="s">
        <v>902</v>
      </c>
      <c r="BKH124" s="151" t="s">
        <v>933</v>
      </c>
      <c r="BKI124" s="151" t="s">
        <v>948</v>
      </c>
      <c r="BKJ124" s="151" t="s">
        <v>66</v>
      </c>
      <c r="BKK124" s="151">
        <v>4</v>
      </c>
      <c r="BKL124" s="151" t="s">
        <v>15</v>
      </c>
      <c r="BKM124" s="173">
        <v>42237</v>
      </c>
      <c r="BKN124" s="151" t="s">
        <v>947</v>
      </c>
      <c r="BKO124" s="153" t="s">
        <v>902</v>
      </c>
      <c r="BKP124" s="151" t="s">
        <v>933</v>
      </c>
      <c r="BKQ124" s="151" t="s">
        <v>948</v>
      </c>
      <c r="BKR124" s="151" t="s">
        <v>66</v>
      </c>
      <c r="BKS124" s="151">
        <v>4</v>
      </c>
      <c r="BKT124" s="151" t="s">
        <v>15</v>
      </c>
      <c r="BKU124" s="173">
        <v>42237</v>
      </c>
      <c r="BKV124" s="151" t="s">
        <v>947</v>
      </c>
      <c r="BKW124" s="153" t="s">
        <v>902</v>
      </c>
      <c r="BKX124" s="151" t="s">
        <v>933</v>
      </c>
      <c r="BKY124" s="151" t="s">
        <v>948</v>
      </c>
      <c r="BKZ124" s="151" t="s">
        <v>66</v>
      </c>
      <c r="BLA124" s="151">
        <v>4</v>
      </c>
      <c r="BLB124" s="151" t="s">
        <v>15</v>
      </c>
      <c r="BLC124" s="173">
        <v>42237</v>
      </c>
      <c r="BLD124" s="151" t="s">
        <v>947</v>
      </c>
      <c r="BLE124" s="153" t="s">
        <v>902</v>
      </c>
      <c r="BLF124" s="151" t="s">
        <v>933</v>
      </c>
      <c r="BLG124" s="151" t="s">
        <v>948</v>
      </c>
      <c r="BLH124" s="151" t="s">
        <v>66</v>
      </c>
      <c r="BLI124" s="151">
        <v>4</v>
      </c>
      <c r="BLJ124" s="151" t="s">
        <v>15</v>
      </c>
      <c r="BLK124" s="173">
        <v>42237</v>
      </c>
      <c r="BLL124" s="151" t="s">
        <v>947</v>
      </c>
      <c r="BLM124" s="153" t="s">
        <v>902</v>
      </c>
      <c r="BLN124" s="151" t="s">
        <v>933</v>
      </c>
      <c r="BLO124" s="151" t="s">
        <v>948</v>
      </c>
      <c r="BLP124" s="151" t="s">
        <v>66</v>
      </c>
      <c r="BLQ124" s="151">
        <v>4</v>
      </c>
      <c r="BLR124" s="151" t="s">
        <v>15</v>
      </c>
      <c r="BLS124" s="173">
        <v>42237</v>
      </c>
      <c r="BLT124" s="151" t="s">
        <v>947</v>
      </c>
      <c r="BLU124" s="153" t="s">
        <v>902</v>
      </c>
      <c r="BLV124" s="151" t="s">
        <v>933</v>
      </c>
      <c r="BLW124" s="151" t="s">
        <v>948</v>
      </c>
      <c r="BLX124" s="151" t="s">
        <v>66</v>
      </c>
      <c r="BLY124" s="151">
        <v>4</v>
      </c>
      <c r="BLZ124" s="151" t="s">
        <v>15</v>
      </c>
      <c r="BMA124" s="173">
        <v>42237</v>
      </c>
      <c r="BMB124" s="151" t="s">
        <v>947</v>
      </c>
      <c r="BMC124" s="153" t="s">
        <v>902</v>
      </c>
      <c r="BMD124" s="151" t="s">
        <v>933</v>
      </c>
      <c r="BME124" s="151" t="s">
        <v>948</v>
      </c>
      <c r="BMF124" s="151" t="s">
        <v>66</v>
      </c>
      <c r="BMG124" s="151">
        <v>4</v>
      </c>
      <c r="BMH124" s="151" t="s">
        <v>15</v>
      </c>
      <c r="BMI124" s="173">
        <v>42237</v>
      </c>
      <c r="BMJ124" s="151" t="s">
        <v>947</v>
      </c>
      <c r="BMK124" s="153" t="s">
        <v>902</v>
      </c>
      <c r="BML124" s="151" t="s">
        <v>933</v>
      </c>
      <c r="BMM124" s="151" t="s">
        <v>948</v>
      </c>
      <c r="BMN124" s="151" t="s">
        <v>66</v>
      </c>
      <c r="BMO124" s="151">
        <v>4</v>
      </c>
      <c r="BMP124" s="151" t="s">
        <v>15</v>
      </c>
      <c r="BMQ124" s="173">
        <v>42237</v>
      </c>
      <c r="BMR124" s="151" t="s">
        <v>947</v>
      </c>
      <c r="BMS124" s="153" t="s">
        <v>902</v>
      </c>
      <c r="BMT124" s="151" t="s">
        <v>933</v>
      </c>
      <c r="BMU124" s="151" t="s">
        <v>948</v>
      </c>
      <c r="BMV124" s="151" t="s">
        <v>66</v>
      </c>
      <c r="BMW124" s="151">
        <v>4</v>
      </c>
      <c r="BMX124" s="151" t="s">
        <v>15</v>
      </c>
      <c r="BMY124" s="173">
        <v>42237</v>
      </c>
      <c r="BMZ124" s="151" t="s">
        <v>947</v>
      </c>
      <c r="BNA124" s="153" t="s">
        <v>902</v>
      </c>
      <c r="BNB124" s="151" t="s">
        <v>933</v>
      </c>
      <c r="BNC124" s="151" t="s">
        <v>948</v>
      </c>
      <c r="BND124" s="151" t="s">
        <v>66</v>
      </c>
      <c r="BNE124" s="151">
        <v>4</v>
      </c>
      <c r="BNF124" s="151" t="s">
        <v>15</v>
      </c>
      <c r="BNG124" s="173">
        <v>42237</v>
      </c>
      <c r="BNH124" s="151" t="s">
        <v>947</v>
      </c>
      <c r="BNI124" s="153" t="s">
        <v>902</v>
      </c>
      <c r="BNJ124" s="151" t="s">
        <v>933</v>
      </c>
      <c r="BNK124" s="151" t="s">
        <v>948</v>
      </c>
      <c r="BNL124" s="151" t="s">
        <v>66</v>
      </c>
      <c r="BNM124" s="151">
        <v>4</v>
      </c>
      <c r="BNN124" s="151" t="s">
        <v>15</v>
      </c>
      <c r="BNO124" s="173">
        <v>42237</v>
      </c>
      <c r="BNP124" s="151" t="s">
        <v>947</v>
      </c>
      <c r="BNQ124" s="153" t="s">
        <v>902</v>
      </c>
      <c r="BNR124" s="151" t="s">
        <v>933</v>
      </c>
      <c r="BNS124" s="151" t="s">
        <v>948</v>
      </c>
      <c r="BNT124" s="151" t="s">
        <v>66</v>
      </c>
      <c r="BNU124" s="151">
        <v>4</v>
      </c>
      <c r="BNV124" s="151" t="s">
        <v>15</v>
      </c>
      <c r="BNW124" s="173">
        <v>42237</v>
      </c>
      <c r="BNX124" s="151" t="s">
        <v>947</v>
      </c>
      <c r="BNY124" s="153" t="s">
        <v>902</v>
      </c>
      <c r="BNZ124" s="151" t="s">
        <v>933</v>
      </c>
      <c r="BOA124" s="151" t="s">
        <v>948</v>
      </c>
      <c r="BOB124" s="151" t="s">
        <v>66</v>
      </c>
      <c r="BOC124" s="151">
        <v>4</v>
      </c>
      <c r="BOD124" s="151" t="s">
        <v>15</v>
      </c>
      <c r="BOE124" s="173">
        <v>42237</v>
      </c>
      <c r="BOF124" s="151" t="s">
        <v>947</v>
      </c>
      <c r="BOG124" s="153" t="s">
        <v>902</v>
      </c>
      <c r="BOH124" s="151" t="s">
        <v>933</v>
      </c>
      <c r="BOI124" s="151" t="s">
        <v>948</v>
      </c>
      <c r="BOJ124" s="151" t="s">
        <v>66</v>
      </c>
      <c r="BOK124" s="151">
        <v>4</v>
      </c>
      <c r="BOL124" s="151" t="s">
        <v>15</v>
      </c>
      <c r="BOM124" s="173">
        <v>42237</v>
      </c>
      <c r="BON124" s="151" t="s">
        <v>947</v>
      </c>
      <c r="BOO124" s="153" t="s">
        <v>902</v>
      </c>
      <c r="BOP124" s="151" t="s">
        <v>933</v>
      </c>
      <c r="BOQ124" s="151" t="s">
        <v>948</v>
      </c>
      <c r="BOR124" s="151" t="s">
        <v>66</v>
      </c>
      <c r="BOS124" s="151">
        <v>4</v>
      </c>
      <c r="BOT124" s="151" t="s">
        <v>15</v>
      </c>
      <c r="BOU124" s="173">
        <v>42237</v>
      </c>
      <c r="BOV124" s="151" t="s">
        <v>947</v>
      </c>
      <c r="BOW124" s="153" t="s">
        <v>902</v>
      </c>
      <c r="BOX124" s="151" t="s">
        <v>933</v>
      </c>
      <c r="BOY124" s="151" t="s">
        <v>948</v>
      </c>
      <c r="BOZ124" s="151" t="s">
        <v>66</v>
      </c>
      <c r="BPA124" s="151">
        <v>4</v>
      </c>
      <c r="BPB124" s="151" t="s">
        <v>15</v>
      </c>
      <c r="BPC124" s="173">
        <v>42237</v>
      </c>
      <c r="BPD124" s="151" t="s">
        <v>947</v>
      </c>
      <c r="BPE124" s="153" t="s">
        <v>902</v>
      </c>
      <c r="BPF124" s="151" t="s">
        <v>933</v>
      </c>
      <c r="BPG124" s="151" t="s">
        <v>948</v>
      </c>
      <c r="BPH124" s="151" t="s">
        <v>66</v>
      </c>
      <c r="BPI124" s="151">
        <v>4</v>
      </c>
      <c r="BPJ124" s="151" t="s">
        <v>15</v>
      </c>
      <c r="BPK124" s="173">
        <v>42237</v>
      </c>
      <c r="BPL124" s="151" t="s">
        <v>947</v>
      </c>
      <c r="BPM124" s="153" t="s">
        <v>902</v>
      </c>
      <c r="BPN124" s="151" t="s">
        <v>933</v>
      </c>
      <c r="BPO124" s="151" t="s">
        <v>948</v>
      </c>
      <c r="BPP124" s="151" t="s">
        <v>66</v>
      </c>
      <c r="BPQ124" s="151">
        <v>4</v>
      </c>
      <c r="BPR124" s="151" t="s">
        <v>15</v>
      </c>
      <c r="BPS124" s="173">
        <v>42237</v>
      </c>
      <c r="BPT124" s="151" t="s">
        <v>947</v>
      </c>
      <c r="BPU124" s="153" t="s">
        <v>902</v>
      </c>
      <c r="BPV124" s="151" t="s">
        <v>933</v>
      </c>
      <c r="BPW124" s="151" t="s">
        <v>948</v>
      </c>
      <c r="BPX124" s="151" t="s">
        <v>66</v>
      </c>
      <c r="BPY124" s="151">
        <v>4</v>
      </c>
      <c r="BPZ124" s="151" t="s">
        <v>15</v>
      </c>
      <c r="BQA124" s="173">
        <v>42237</v>
      </c>
      <c r="BQB124" s="151" t="s">
        <v>947</v>
      </c>
      <c r="BQC124" s="153" t="s">
        <v>902</v>
      </c>
      <c r="BQD124" s="151" t="s">
        <v>933</v>
      </c>
      <c r="BQE124" s="151" t="s">
        <v>948</v>
      </c>
      <c r="BQF124" s="151" t="s">
        <v>66</v>
      </c>
      <c r="BQG124" s="151">
        <v>4</v>
      </c>
      <c r="BQH124" s="151" t="s">
        <v>15</v>
      </c>
      <c r="BQI124" s="173">
        <v>42237</v>
      </c>
      <c r="BQJ124" s="151" t="s">
        <v>947</v>
      </c>
      <c r="BQK124" s="153" t="s">
        <v>902</v>
      </c>
      <c r="BQL124" s="151" t="s">
        <v>933</v>
      </c>
      <c r="BQM124" s="151" t="s">
        <v>948</v>
      </c>
      <c r="BQN124" s="151" t="s">
        <v>66</v>
      </c>
      <c r="BQO124" s="151">
        <v>4</v>
      </c>
      <c r="BQP124" s="151" t="s">
        <v>15</v>
      </c>
      <c r="BQQ124" s="173">
        <v>42237</v>
      </c>
      <c r="BQR124" s="151" t="s">
        <v>947</v>
      </c>
      <c r="BQS124" s="153" t="s">
        <v>902</v>
      </c>
      <c r="BQT124" s="151" t="s">
        <v>933</v>
      </c>
      <c r="BQU124" s="151" t="s">
        <v>948</v>
      </c>
      <c r="BQV124" s="151" t="s">
        <v>66</v>
      </c>
      <c r="BQW124" s="151">
        <v>4</v>
      </c>
      <c r="BQX124" s="151" t="s">
        <v>15</v>
      </c>
      <c r="BQY124" s="173">
        <v>42237</v>
      </c>
      <c r="BQZ124" s="151" t="s">
        <v>947</v>
      </c>
      <c r="BRA124" s="153" t="s">
        <v>902</v>
      </c>
      <c r="BRB124" s="151" t="s">
        <v>933</v>
      </c>
      <c r="BRC124" s="151" t="s">
        <v>948</v>
      </c>
      <c r="BRD124" s="151" t="s">
        <v>66</v>
      </c>
      <c r="BRE124" s="151">
        <v>4</v>
      </c>
      <c r="BRF124" s="151" t="s">
        <v>15</v>
      </c>
      <c r="BRG124" s="173">
        <v>42237</v>
      </c>
      <c r="BRH124" s="151" t="s">
        <v>947</v>
      </c>
      <c r="BRI124" s="153" t="s">
        <v>902</v>
      </c>
      <c r="BRJ124" s="151" t="s">
        <v>933</v>
      </c>
      <c r="BRK124" s="151" t="s">
        <v>948</v>
      </c>
      <c r="BRL124" s="151" t="s">
        <v>66</v>
      </c>
      <c r="BRM124" s="151">
        <v>4</v>
      </c>
      <c r="BRN124" s="151" t="s">
        <v>15</v>
      </c>
      <c r="BRO124" s="173">
        <v>42237</v>
      </c>
      <c r="BRP124" s="151" t="s">
        <v>947</v>
      </c>
      <c r="BRQ124" s="153" t="s">
        <v>902</v>
      </c>
      <c r="BRR124" s="151" t="s">
        <v>933</v>
      </c>
      <c r="BRS124" s="151" t="s">
        <v>948</v>
      </c>
      <c r="BRT124" s="151" t="s">
        <v>66</v>
      </c>
      <c r="BRU124" s="151">
        <v>4</v>
      </c>
      <c r="BRV124" s="151" t="s">
        <v>15</v>
      </c>
      <c r="BRW124" s="173">
        <v>42237</v>
      </c>
      <c r="BRX124" s="151" t="s">
        <v>947</v>
      </c>
      <c r="BRY124" s="153" t="s">
        <v>902</v>
      </c>
      <c r="BRZ124" s="151" t="s">
        <v>933</v>
      </c>
      <c r="BSA124" s="151" t="s">
        <v>948</v>
      </c>
      <c r="BSB124" s="151" t="s">
        <v>66</v>
      </c>
      <c r="BSC124" s="151">
        <v>4</v>
      </c>
      <c r="BSD124" s="151" t="s">
        <v>15</v>
      </c>
      <c r="BSE124" s="173">
        <v>42237</v>
      </c>
      <c r="BSF124" s="151" t="s">
        <v>947</v>
      </c>
      <c r="BSG124" s="153" t="s">
        <v>902</v>
      </c>
      <c r="BSH124" s="151" t="s">
        <v>933</v>
      </c>
      <c r="BSI124" s="151" t="s">
        <v>948</v>
      </c>
      <c r="BSJ124" s="151" t="s">
        <v>66</v>
      </c>
      <c r="BSK124" s="151">
        <v>4</v>
      </c>
      <c r="BSL124" s="151" t="s">
        <v>15</v>
      </c>
      <c r="BSM124" s="173">
        <v>42237</v>
      </c>
      <c r="BSN124" s="151" t="s">
        <v>947</v>
      </c>
      <c r="BSO124" s="153" t="s">
        <v>902</v>
      </c>
      <c r="BSP124" s="151" t="s">
        <v>933</v>
      </c>
      <c r="BSQ124" s="151" t="s">
        <v>948</v>
      </c>
      <c r="BSR124" s="151" t="s">
        <v>66</v>
      </c>
      <c r="BSS124" s="151">
        <v>4</v>
      </c>
      <c r="BST124" s="151" t="s">
        <v>15</v>
      </c>
      <c r="BSU124" s="173">
        <v>42237</v>
      </c>
      <c r="BSV124" s="151" t="s">
        <v>947</v>
      </c>
      <c r="BSW124" s="153" t="s">
        <v>902</v>
      </c>
      <c r="BSX124" s="151" t="s">
        <v>933</v>
      </c>
      <c r="BSY124" s="151" t="s">
        <v>948</v>
      </c>
      <c r="BSZ124" s="151" t="s">
        <v>66</v>
      </c>
      <c r="BTA124" s="151">
        <v>4</v>
      </c>
      <c r="BTB124" s="151" t="s">
        <v>15</v>
      </c>
      <c r="BTC124" s="173">
        <v>42237</v>
      </c>
      <c r="BTD124" s="151" t="s">
        <v>947</v>
      </c>
      <c r="BTE124" s="153" t="s">
        <v>902</v>
      </c>
      <c r="BTF124" s="151" t="s">
        <v>933</v>
      </c>
      <c r="BTG124" s="151" t="s">
        <v>948</v>
      </c>
      <c r="BTH124" s="151" t="s">
        <v>66</v>
      </c>
      <c r="BTI124" s="151">
        <v>4</v>
      </c>
      <c r="BTJ124" s="151" t="s">
        <v>15</v>
      </c>
      <c r="BTK124" s="173">
        <v>42237</v>
      </c>
      <c r="BTL124" s="151" t="s">
        <v>947</v>
      </c>
      <c r="BTM124" s="153" t="s">
        <v>902</v>
      </c>
      <c r="BTN124" s="151" t="s">
        <v>933</v>
      </c>
      <c r="BTO124" s="151" t="s">
        <v>948</v>
      </c>
      <c r="BTP124" s="151" t="s">
        <v>66</v>
      </c>
      <c r="BTQ124" s="151">
        <v>4</v>
      </c>
      <c r="BTR124" s="151" t="s">
        <v>15</v>
      </c>
      <c r="BTS124" s="173">
        <v>42237</v>
      </c>
      <c r="BTT124" s="151" t="s">
        <v>947</v>
      </c>
      <c r="BTU124" s="153" t="s">
        <v>902</v>
      </c>
      <c r="BTV124" s="151" t="s">
        <v>933</v>
      </c>
      <c r="BTW124" s="151" t="s">
        <v>948</v>
      </c>
      <c r="BTX124" s="151" t="s">
        <v>66</v>
      </c>
      <c r="BTY124" s="151">
        <v>4</v>
      </c>
      <c r="BTZ124" s="151" t="s">
        <v>15</v>
      </c>
      <c r="BUA124" s="173">
        <v>42237</v>
      </c>
      <c r="BUB124" s="151" t="s">
        <v>947</v>
      </c>
      <c r="BUC124" s="153" t="s">
        <v>902</v>
      </c>
      <c r="BUD124" s="151" t="s">
        <v>933</v>
      </c>
      <c r="BUE124" s="151" t="s">
        <v>948</v>
      </c>
      <c r="BUF124" s="151" t="s">
        <v>66</v>
      </c>
      <c r="BUG124" s="151">
        <v>4</v>
      </c>
      <c r="BUH124" s="151" t="s">
        <v>15</v>
      </c>
      <c r="BUI124" s="173">
        <v>42237</v>
      </c>
      <c r="BUJ124" s="151" t="s">
        <v>947</v>
      </c>
      <c r="BUK124" s="153" t="s">
        <v>902</v>
      </c>
      <c r="BUL124" s="151" t="s">
        <v>933</v>
      </c>
      <c r="BUM124" s="151" t="s">
        <v>948</v>
      </c>
      <c r="BUN124" s="151" t="s">
        <v>66</v>
      </c>
      <c r="BUO124" s="151">
        <v>4</v>
      </c>
      <c r="BUP124" s="151" t="s">
        <v>15</v>
      </c>
      <c r="BUQ124" s="173">
        <v>42237</v>
      </c>
      <c r="BUR124" s="151" t="s">
        <v>947</v>
      </c>
      <c r="BUS124" s="153" t="s">
        <v>902</v>
      </c>
      <c r="BUT124" s="151" t="s">
        <v>933</v>
      </c>
      <c r="BUU124" s="151" t="s">
        <v>948</v>
      </c>
      <c r="BUV124" s="151" t="s">
        <v>66</v>
      </c>
      <c r="BUW124" s="151">
        <v>4</v>
      </c>
      <c r="BUX124" s="151" t="s">
        <v>15</v>
      </c>
      <c r="BUY124" s="173">
        <v>42237</v>
      </c>
      <c r="BUZ124" s="151" t="s">
        <v>947</v>
      </c>
      <c r="BVA124" s="153" t="s">
        <v>902</v>
      </c>
      <c r="BVB124" s="151" t="s">
        <v>933</v>
      </c>
      <c r="BVC124" s="151" t="s">
        <v>948</v>
      </c>
      <c r="BVD124" s="151" t="s">
        <v>66</v>
      </c>
      <c r="BVE124" s="151">
        <v>4</v>
      </c>
      <c r="BVF124" s="151" t="s">
        <v>15</v>
      </c>
      <c r="BVG124" s="173">
        <v>42237</v>
      </c>
      <c r="BVH124" s="151" t="s">
        <v>947</v>
      </c>
      <c r="BVI124" s="153" t="s">
        <v>902</v>
      </c>
      <c r="BVJ124" s="151" t="s">
        <v>933</v>
      </c>
      <c r="BVK124" s="151" t="s">
        <v>948</v>
      </c>
      <c r="BVL124" s="151" t="s">
        <v>66</v>
      </c>
      <c r="BVM124" s="151">
        <v>4</v>
      </c>
      <c r="BVN124" s="151" t="s">
        <v>15</v>
      </c>
      <c r="BVO124" s="173">
        <v>42237</v>
      </c>
      <c r="BVP124" s="151" t="s">
        <v>947</v>
      </c>
      <c r="BVQ124" s="153" t="s">
        <v>902</v>
      </c>
      <c r="BVR124" s="151" t="s">
        <v>933</v>
      </c>
      <c r="BVS124" s="151" t="s">
        <v>948</v>
      </c>
      <c r="BVT124" s="151" t="s">
        <v>66</v>
      </c>
      <c r="BVU124" s="151">
        <v>4</v>
      </c>
      <c r="BVV124" s="151" t="s">
        <v>15</v>
      </c>
      <c r="BVW124" s="173">
        <v>42237</v>
      </c>
      <c r="BVX124" s="151" t="s">
        <v>947</v>
      </c>
      <c r="BVY124" s="153" t="s">
        <v>902</v>
      </c>
      <c r="BVZ124" s="151" t="s">
        <v>933</v>
      </c>
      <c r="BWA124" s="151" t="s">
        <v>948</v>
      </c>
      <c r="BWB124" s="151" t="s">
        <v>66</v>
      </c>
      <c r="BWC124" s="151">
        <v>4</v>
      </c>
      <c r="BWD124" s="151" t="s">
        <v>15</v>
      </c>
      <c r="BWE124" s="173">
        <v>42237</v>
      </c>
      <c r="BWF124" s="151" t="s">
        <v>947</v>
      </c>
      <c r="BWG124" s="153" t="s">
        <v>902</v>
      </c>
      <c r="BWH124" s="151" t="s">
        <v>933</v>
      </c>
      <c r="BWI124" s="151" t="s">
        <v>948</v>
      </c>
      <c r="BWJ124" s="151" t="s">
        <v>66</v>
      </c>
      <c r="BWK124" s="151">
        <v>4</v>
      </c>
      <c r="BWL124" s="151" t="s">
        <v>15</v>
      </c>
      <c r="BWM124" s="173">
        <v>42237</v>
      </c>
      <c r="BWN124" s="151" t="s">
        <v>947</v>
      </c>
      <c r="BWO124" s="153" t="s">
        <v>902</v>
      </c>
      <c r="BWP124" s="151" t="s">
        <v>933</v>
      </c>
      <c r="BWQ124" s="151" t="s">
        <v>948</v>
      </c>
      <c r="BWR124" s="151" t="s">
        <v>66</v>
      </c>
      <c r="BWS124" s="151">
        <v>4</v>
      </c>
      <c r="BWT124" s="151" t="s">
        <v>15</v>
      </c>
      <c r="BWU124" s="173">
        <v>42237</v>
      </c>
      <c r="BWV124" s="151" t="s">
        <v>947</v>
      </c>
      <c r="BWW124" s="153" t="s">
        <v>902</v>
      </c>
      <c r="BWX124" s="151" t="s">
        <v>933</v>
      </c>
      <c r="BWY124" s="151" t="s">
        <v>948</v>
      </c>
      <c r="BWZ124" s="151" t="s">
        <v>66</v>
      </c>
      <c r="BXA124" s="151">
        <v>4</v>
      </c>
      <c r="BXB124" s="151" t="s">
        <v>15</v>
      </c>
      <c r="BXC124" s="173">
        <v>42237</v>
      </c>
      <c r="BXD124" s="151" t="s">
        <v>947</v>
      </c>
      <c r="BXE124" s="153" t="s">
        <v>902</v>
      </c>
      <c r="BXF124" s="151" t="s">
        <v>933</v>
      </c>
      <c r="BXG124" s="151" t="s">
        <v>948</v>
      </c>
      <c r="BXH124" s="151" t="s">
        <v>66</v>
      </c>
      <c r="BXI124" s="151">
        <v>4</v>
      </c>
      <c r="BXJ124" s="151" t="s">
        <v>15</v>
      </c>
      <c r="BXK124" s="173">
        <v>42237</v>
      </c>
      <c r="BXL124" s="151" t="s">
        <v>947</v>
      </c>
      <c r="BXM124" s="153" t="s">
        <v>902</v>
      </c>
      <c r="BXN124" s="151" t="s">
        <v>933</v>
      </c>
      <c r="BXO124" s="151" t="s">
        <v>948</v>
      </c>
      <c r="BXP124" s="151" t="s">
        <v>66</v>
      </c>
      <c r="BXQ124" s="151">
        <v>4</v>
      </c>
      <c r="BXR124" s="151" t="s">
        <v>15</v>
      </c>
      <c r="BXS124" s="173">
        <v>42237</v>
      </c>
      <c r="BXT124" s="151" t="s">
        <v>947</v>
      </c>
      <c r="BXU124" s="153" t="s">
        <v>902</v>
      </c>
      <c r="BXV124" s="151" t="s">
        <v>933</v>
      </c>
      <c r="BXW124" s="151" t="s">
        <v>948</v>
      </c>
      <c r="BXX124" s="151" t="s">
        <v>66</v>
      </c>
      <c r="BXY124" s="151">
        <v>4</v>
      </c>
      <c r="BXZ124" s="151" t="s">
        <v>15</v>
      </c>
      <c r="BYA124" s="173">
        <v>42237</v>
      </c>
      <c r="BYB124" s="151" t="s">
        <v>947</v>
      </c>
      <c r="BYC124" s="153" t="s">
        <v>902</v>
      </c>
      <c r="BYD124" s="151" t="s">
        <v>933</v>
      </c>
      <c r="BYE124" s="151" t="s">
        <v>948</v>
      </c>
      <c r="BYF124" s="151" t="s">
        <v>66</v>
      </c>
      <c r="BYG124" s="151">
        <v>4</v>
      </c>
      <c r="BYH124" s="151" t="s">
        <v>15</v>
      </c>
      <c r="BYI124" s="173">
        <v>42237</v>
      </c>
      <c r="BYJ124" s="151" t="s">
        <v>947</v>
      </c>
      <c r="BYK124" s="153" t="s">
        <v>902</v>
      </c>
      <c r="BYL124" s="151" t="s">
        <v>933</v>
      </c>
      <c r="BYM124" s="151" t="s">
        <v>948</v>
      </c>
      <c r="BYN124" s="151" t="s">
        <v>66</v>
      </c>
      <c r="BYO124" s="151">
        <v>4</v>
      </c>
      <c r="BYP124" s="151" t="s">
        <v>15</v>
      </c>
      <c r="BYQ124" s="173">
        <v>42237</v>
      </c>
      <c r="BYR124" s="151" t="s">
        <v>947</v>
      </c>
      <c r="BYS124" s="153" t="s">
        <v>902</v>
      </c>
      <c r="BYT124" s="151" t="s">
        <v>933</v>
      </c>
      <c r="BYU124" s="151" t="s">
        <v>948</v>
      </c>
      <c r="BYV124" s="151" t="s">
        <v>66</v>
      </c>
      <c r="BYW124" s="151">
        <v>4</v>
      </c>
      <c r="BYX124" s="151" t="s">
        <v>15</v>
      </c>
      <c r="BYY124" s="173">
        <v>42237</v>
      </c>
      <c r="BYZ124" s="151" t="s">
        <v>947</v>
      </c>
      <c r="BZA124" s="153" t="s">
        <v>902</v>
      </c>
      <c r="BZB124" s="151" t="s">
        <v>933</v>
      </c>
      <c r="BZC124" s="151" t="s">
        <v>948</v>
      </c>
      <c r="BZD124" s="151" t="s">
        <v>66</v>
      </c>
      <c r="BZE124" s="151">
        <v>4</v>
      </c>
      <c r="BZF124" s="151" t="s">
        <v>15</v>
      </c>
      <c r="BZG124" s="173">
        <v>42237</v>
      </c>
      <c r="BZH124" s="151" t="s">
        <v>947</v>
      </c>
      <c r="BZI124" s="153" t="s">
        <v>902</v>
      </c>
      <c r="BZJ124" s="151" t="s">
        <v>933</v>
      </c>
      <c r="BZK124" s="151" t="s">
        <v>948</v>
      </c>
      <c r="BZL124" s="151" t="s">
        <v>66</v>
      </c>
      <c r="BZM124" s="151">
        <v>4</v>
      </c>
      <c r="BZN124" s="151" t="s">
        <v>15</v>
      </c>
      <c r="BZO124" s="173">
        <v>42237</v>
      </c>
      <c r="BZP124" s="151" t="s">
        <v>947</v>
      </c>
      <c r="BZQ124" s="153" t="s">
        <v>902</v>
      </c>
      <c r="BZR124" s="151" t="s">
        <v>933</v>
      </c>
      <c r="BZS124" s="151" t="s">
        <v>948</v>
      </c>
      <c r="BZT124" s="151" t="s">
        <v>66</v>
      </c>
      <c r="BZU124" s="151">
        <v>4</v>
      </c>
      <c r="BZV124" s="151" t="s">
        <v>15</v>
      </c>
      <c r="BZW124" s="173">
        <v>42237</v>
      </c>
      <c r="BZX124" s="151" t="s">
        <v>947</v>
      </c>
      <c r="BZY124" s="153" t="s">
        <v>902</v>
      </c>
      <c r="BZZ124" s="151" t="s">
        <v>933</v>
      </c>
      <c r="CAA124" s="151" t="s">
        <v>948</v>
      </c>
      <c r="CAB124" s="151" t="s">
        <v>66</v>
      </c>
      <c r="CAC124" s="151">
        <v>4</v>
      </c>
      <c r="CAD124" s="151" t="s">
        <v>15</v>
      </c>
      <c r="CAE124" s="173">
        <v>42237</v>
      </c>
      <c r="CAF124" s="151" t="s">
        <v>947</v>
      </c>
      <c r="CAG124" s="153" t="s">
        <v>902</v>
      </c>
      <c r="CAH124" s="151" t="s">
        <v>933</v>
      </c>
      <c r="CAI124" s="151" t="s">
        <v>948</v>
      </c>
      <c r="CAJ124" s="151" t="s">
        <v>66</v>
      </c>
      <c r="CAK124" s="151">
        <v>4</v>
      </c>
      <c r="CAL124" s="151" t="s">
        <v>15</v>
      </c>
      <c r="CAM124" s="173">
        <v>42237</v>
      </c>
      <c r="CAN124" s="151" t="s">
        <v>947</v>
      </c>
      <c r="CAO124" s="153" t="s">
        <v>902</v>
      </c>
      <c r="CAP124" s="151" t="s">
        <v>933</v>
      </c>
      <c r="CAQ124" s="151" t="s">
        <v>948</v>
      </c>
      <c r="CAR124" s="151" t="s">
        <v>66</v>
      </c>
      <c r="CAS124" s="151">
        <v>4</v>
      </c>
      <c r="CAT124" s="151" t="s">
        <v>15</v>
      </c>
      <c r="CAU124" s="173">
        <v>42237</v>
      </c>
      <c r="CAV124" s="151" t="s">
        <v>947</v>
      </c>
      <c r="CAW124" s="153" t="s">
        <v>902</v>
      </c>
      <c r="CAX124" s="151" t="s">
        <v>933</v>
      </c>
      <c r="CAY124" s="151" t="s">
        <v>948</v>
      </c>
      <c r="CAZ124" s="151" t="s">
        <v>66</v>
      </c>
      <c r="CBA124" s="151">
        <v>4</v>
      </c>
      <c r="CBB124" s="151" t="s">
        <v>15</v>
      </c>
      <c r="CBC124" s="173">
        <v>42237</v>
      </c>
      <c r="CBD124" s="151" t="s">
        <v>947</v>
      </c>
      <c r="CBE124" s="153" t="s">
        <v>902</v>
      </c>
      <c r="CBF124" s="151" t="s">
        <v>933</v>
      </c>
      <c r="CBG124" s="151" t="s">
        <v>948</v>
      </c>
      <c r="CBH124" s="151" t="s">
        <v>66</v>
      </c>
      <c r="CBI124" s="151">
        <v>4</v>
      </c>
      <c r="CBJ124" s="151" t="s">
        <v>15</v>
      </c>
      <c r="CBK124" s="173">
        <v>42237</v>
      </c>
      <c r="CBL124" s="151" t="s">
        <v>947</v>
      </c>
      <c r="CBM124" s="153" t="s">
        <v>902</v>
      </c>
      <c r="CBN124" s="151" t="s">
        <v>933</v>
      </c>
      <c r="CBO124" s="151" t="s">
        <v>948</v>
      </c>
      <c r="CBP124" s="151" t="s">
        <v>66</v>
      </c>
      <c r="CBQ124" s="151">
        <v>4</v>
      </c>
      <c r="CBR124" s="151" t="s">
        <v>15</v>
      </c>
      <c r="CBS124" s="173">
        <v>42237</v>
      </c>
      <c r="CBT124" s="151" t="s">
        <v>947</v>
      </c>
      <c r="CBU124" s="153" t="s">
        <v>902</v>
      </c>
      <c r="CBV124" s="151" t="s">
        <v>933</v>
      </c>
      <c r="CBW124" s="151" t="s">
        <v>948</v>
      </c>
      <c r="CBX124" s="151" t="s">
        <v>66</v>
      </c>
      <c r="CBY124" s="151">
        <v>4</v>
      </c>
      <c r="CBZ124" s="151" t="s">
        <v>15</v>
      </c>
      <c r="CCA124" s="173">
        <v>42237</v>
      </c>
      <c r="CCB124" s="151" t="s">
        <v>947</v>
      </c>
      <c r="CCC124" s="153" t="s">
        <v>902</v>
      </c>
      <c r="CCD124" s="151" t="s">
        <v>933</v>
      </c>
      <c r="CCE124" s="151" t="s">
        <v>948</v>
      </c>
      <c r="CCF124" s="151" t="s">
        <v>66</v>
      </c>
      <c r="CCG124" s="151">
        <v>4</v>
      </c>
      <c r="CCH124" s="151" t="s">
        <v>15</v>
      </c>
      <c r="CCI124" s="173">
        <v>42237</v>
      </c>
      <c r="CCJ124" s="151" t="s">
        <v>947</v>
      </c>
      <c r="CCK124" s="153" t="s">
        <v>902</v>
      </c>
      <c r="CCL124" s="151" t="s">
        <v>933</v>
      </c>
      <c r="CCM124" s="151" t="s">
        <v>948</v>
      </c>
      <c r="CCN124" s="151" t="s">
        <v>66</v>
      </c>
      <c r="CCO124" s="151">
        <v>4</v>
      </c>
      <c r="CCP124" s="151" t="s">
        <v>15</v>
      </c>
      <c r="CCQ124" s="173">
        <v>42237</v>
      </c>
      <c r="CCR124" s="151" t="s">
        <v>947</v>
      </c>
      <c r="CCS124" s="153" t="s">
        <v>902</v>
      </c>
      <c r="CCT124" s="151" t="s">
        <v>933</v>
      </c>
      <c r="CCU124" s="151" t="s">
        <v>948</v>
      </c>
      <c r="CCV124" s="151" t="s">
        <v>66</v>
      </c>
      <c r="CCW124" s="151">
        <v>4</v>
      </c>
      <c r="CCX124" s="151" t="s">
        <v>15</v>
      </c>
      <c r="CCY124" s="173">
        <v>42237</v>
      </c>
      <c r="CCZ124" s="151" t="s">
        <v>947</v>
      </c>
      <c r="CDA124" s="153" t="s">
        <v>902</v>
      </c>
      <c r="CDB124" s="151" t="s">
        <v>933</v>
      </c>
      <c r="CDC124" s="151" t="s">
        <v>948</v>
      </c>
      <c r="CDD124" s="151" t="s">
        <v>66</v>
      </c>
      <c r="CDE124" s="151">
        <v>4</v>
      </c>
      <c r="CDF124" s="151" t="s">
        <v>15</v>
      </c>
      <c r="CDG124" s="173">
        <v>42237</v>
      </c>
      <c r="CDH124" s="151" t="s">
        <v>947</v>
      </c>
      <c r="CDI124" s="153" t="s">
        <v>902</v>
      </c>
      <c r="CDJ124" s="151" t="s">
        <v>933</v>
      </c>
      <c r="CDK124" s="151" t="s">
        <v>948</v>
      </c>
      <c r="CDL124" s="151" t="s">
        <v>66</v>
      </c>
      <c r="CDM124" s="151">
        <v>4</v>
      </c>
      <c r="CDN124" s="151" t="s">
        <v>15</v>
      </c>
      <c r="CDO124" s="173">
        <v>42237</v>
      </c>
      <c r="CDP124" s="151" t="s">
        <v>947</v>
      </c>
      <c r="CDQ124" s="153" t="s">
        <v>902</v>
      </c>
      <c r="CDR124" s="151" t="s">
        <v>933</v>
      </c>
      <c r="CDS124" s="151" t="s">
        <v>948</v>
      </c>
      <c r="CDT124" s="151" t="s">
        <v>66</v>
      </c>
      <c r="CDU124" s="151">
        <v>4</v>
      </c>
      <c r="CDV124" s="151" t="s">
        <v>15</v>
      </c>
      <c r="CDW124" s="173">
        <v>42237</v>
      </c>
      <c r="CDX124" s="151" t="s">
        <v>947</v>
      </c>
      <c r="CDY124" s="153" t="s">
        <v>902</v>
      </c>
      <c r="CDZ124" s="151" t="s">
        <v>933</v>
      </c>
      <c r="CEA124" s="151" t="s">
        <v>948</v>
      </c>
      <c r="CEB124" s="151" t="s">
        <v>66</v>
      </c>
      <c r="CEC124" s="151">
        <v>4</v>
      </c>
      <c r="CED124" s="151" t="s">
        <v>15</v>
      </c>
      <c r="CEE124" s="173">
        <v>42237</v>
      </c>
      <c r="CEF124" s="151" t="s">
        <v>947</v>
      </c>
      <c r="CEG124" s="153" t="s">
        <v>902</v>
      </c>
      <c r="CEH124" s="151" t="s">
        <v>933</v>
      </c>
      <c r="CEI124" s="151" t="s">
        <v>948</v>
      </c>
      <c r="CEJ124" s="151" t="s">
        <v>66</v>
      </c>
      <c r="CEK124" s="151">
        <v>4</v>
      </c>
      <c r="CEL124" s="151" t="s">
        <v>15</v>
      </c>
      <c r="CEM124" s="173">
        <v>42237</v>
      </c>
      <c r="CEN124" s="151" t="s">
        <v>947</v>
      </c>
      <c r="CEO124" s="153" t="s">
        <v>902</v>
      </c>
      <c r="CEP124" s="151" t="s">
        <v>933</v>
      </c>
      <c r="CEQ124" s="151" t="s">
        <v>948</v>
      </c>
      <c r="CER124" s="151" t="s">
        <v>66</v>
      </c>
      <c r="CES124" s="151">
        <v>4</v>
      </c>
      <c r="CET124" s="151" t="s">
        <v>15</v>
      </c>
      <c r="CEU124" s="173">
        <v>42237</v>
      </c>
      <c r="CEV124" s="151" t="s">
        <v>947</v>
      </c>
      <c r="CEW124" s="153" t="s">
        <v>902</v>
      </c>
      <c r="CEX124" s="151" t="s">
        <v>933</v>
      </c>
      <c r="CEY124" s="151" t="s">
        <v>948</v>
      </c>
      <c r="CEZ124" s="151" t="s">
        <v>66</v>
      </c>
      <c r="CFA124" s="151">
        <v>4</v>
      </c>
      <c r="CFB124" s="151" t="s">
        <v>15</v>
      </c>
      <c r="CFC124" s="173">
        <v>42237</v>
      </c>
      <c r="CFD124" s="151" t="s">
        <v>947</v>
      </c>
      <c r="CFE124" s="153" t="s">
        <v>902</v>
      </c>
      <c r="CFF124" s="151" t="s">
        <v>933</v>
      </c>
      <c r="CFG124" s="151" t="s">
        <v>948</v>
      </c>
      <c r="CFH124" s="151" t="s">
        <v>66</v>
      </c>
      <c r="CFI124" s="151">
        <v>4</v>
      </c>
      <c r="CFJ124" s="151" t="s">
        <v>15</v>
      </c>
      <c r="CFK124" s="173">
        <v>42237</v>
      </c>
      <c r="CFL124" s="151" t="s">
        <v>947</v>
      </c>
      <c r="CFM124" s="153" t="s">
        <v>902</v>
      </c>
      <c r="CFN124" s="151" t="s">
        <v>933</v>
      </c>
      <c r="CFO124" s="151" t="s">
        <v>948</v>
      </c>
      <c r="CFP124" s="151" t="s">
        <v>66</v>
      </c>
      <c r="CFQ124" s="151">
        <v>4</v>
      </c>
      <c r="CFR124" s="151" t="s">
        <v>15</v>
      </c>
      <c r="CFS124" s="173">
        <v>42237</v>
      </c>
      <c r="CFT124" s="151" t="s">
        <v>947</v>
      </c>
      <c r="CFU124" s="153" t="s">
        <v>902</v>
      </c>
      <c r="CFV124" s="151" t="s">
        <v>933</v>
      </c>
      <c r="CFW124" s="151" t="s">
        <v>948</v>
      </c>
      <c r="CFX124" s="151" t="s">
        <v>66</v>
      </c>
      <c r="CFY124" s="151">
        <v>4</v>
      </c>
      <c r="CFZ124" s="151" t="s">
        <v>15</v>
      </c>
      <c r="CGA124" s="173">
        <v>42237</v>
      </c>
      <c r="CGB124" s="151" t="s">
        <v>947</v>
      </c>
      <c r="CGC124" s="153" t="s">
        <v>902</v>
      </c>
      <c r="CGD124" s="151" t="s">
        <v>933</v>
      </c>
      <c r="CGE124" s="151" t="s">
        <v>948</v>
      </c>
      <c r="CGF124" s="151" t="s">
        <v>66</v>
      </c>
      <c r="CGG124" s="151">
        <v>4</v>
      </c>
      <c r="CGH124" s="151" t="s">
        <v>15</v>
      </c>
      <c r="CGI124" s="173">
        <v>42237</v>
      </c>
      <c r="CGJ124" s="151" t="s">
        <v>947</v>
      </c>
      <c r="CGK124" s="153" t="s">
        <v>902</v>
      </c>
      <c r="CGL124" s="151" t="s">
        <v>933</v>
      </c>
      <c r="CGM124" s="151" t="s">
        <v>948</v>
      </c>
      <c r="CGN124" s="151" t="s">
        <v>66</v>
      </c>
      <c r="CGO124" s="151">
        <v>4</v>
      </c>
      <c r="CGP124" s="151" t="s">
        <v>15</v>
      </c>
      <c r="CGQ124" s="173">
        <v>42237</v>
      </c>
      <c r="CGR124" s="151" t="s">
        <v>947</v>
      </c>
      <c r="CGS124" s="153" t="s">
        <v>902</v>
      </c>
      <c r="CGT124" s="151" t="s">
        <v>933</v>
      </c>
      <c r="CGU124" s="151" t="s">
        <v>948</v>
      </c>
      <c r="CGV124" s="151" t="s">
        <v>66</v>
      </c>
      <c r="CGW124" s="151">
        <v>4</v>
      </c>
      <c r="CGX124" s="151" t="s">
        <v>15</v>
      </c>
      <c r="CGY124" s="173">
        <v>42237</v>
      </c>
      <c r="CGZ124" s="151" t="s">
        <v>947</v>
      </c>
      <c r="CHA124" s="153" t="s">
        <v>902</v>
      </c>
      <c r="CHB124" s="151" t="s">
        <v>933</v>
      </c>
      <c r="CHC124" s="151" t="s">
        <v>948</v>
      </c>
      <c r="CHD124" s="151" t="s">
        <v>66</v>
      </c>
      <c r="CHE124" s="151">
        <v>4</v>
      </c>
      <c r="CHF124" s="151" t="s">
        <v>15</v>
      </c>
      <c r="CHG124" s="173">
        <v>42237</v>
      </c>
      <c r="CHH124" s="151" t="s">
        <v>947</v>
      </c>
      <c r="CHI124" s="153" t="s">
        <v>902</v>
      </c>
      <c r="CHJ124" s="151" t="s">
        <v>933</v>
      </c>
      <c r="CHK124" s="151" t="s">
        <v>948</v>
      </c>
      <c r="CHL124" s="151" t="s">
        <v>66</v>
      </c>
      <c r="CHM124" s="151">
        <v>4</v>
      </c>
      <c r="CHN124" s="151" t="s">
        <v>15</v>
      </c>
      <c r="CHO124" s="173">
        <v>42237</v>
      </c>
      <c r="CHP124" s="151" t="s">
        <v>947</v>
      </c>
      <c r="CHQ124" s="153" t="s">
        <v>902</v>
      </c>
      <c r="CHR124" s="151" t="s">
        <v>933</v>
      </c>
      <c r="CHS124" s="151" t="s">
        <v>948</v>
      </c>
      <c r="CHT124" s="151" t="s">
        <v>66</v>
      </c>
      <c r="CHU124" s="151">
        <v>4</v>
      </c>
      <c r="CHV124" s="151" t="s">
        <v>15</v>
      </c>
      <c r="CHW124" s="173">
        <v>42237</v>
      </c>
      <c r="CHX124" s="151" t="s">
        <v>947</v>
      </c>
      <c r="CHY124" s="153" t="s">
        <v>902</v>
      </c>
      <c r="CHZ124" s="151" t="s">
        <v>933</v>
      </c>
      <c r="CIA124" s="151" t="s">
        <v>948</v>
      </c>
      <c r="CIB124" s="151" t="s">
        <v>66</v>
      </c>
      <c r="CIC124" s="151">
        <v>4</v>
      </c>
      <c r="CID124" s="151" t="s">
        <v>15</v>
      </c>
      <c r="CIE124" s="173">
        <v>42237</v>
      </c>
      <c r="CIF124" s="151" t="s">
        <v>947</v>
      </c>
      <c r="CIG124" s="153" t="s">
        <v>902</v>
      </c>
      <c r="CIH124" s="151" t="s">
        <v>933</v>
      </c>
      <c r="CII124" s="151" t="s">
        <v>948</v>
      </c>
      <c r="CIJ124" s="151" t="s">
        <v>66</v>
      </c>
      <c r="CIK124" s="151">
        <v>4</v>
      </c>
      <c r="CIL124" s="151" t="s">
        <v>15</v>
      </c>
      <c r="CIM124" s="173">
        <v>42237</v>
      </c>
      <c r="CIN124" s="151" t="s">
        <v>947</v>
      </c>
      <c r="CIO124" s="153" t="s">
        <v>902</v>
      </c>
      <c r="CIP124" s="151" t="s">
        <v>933</v>
      </c>
      <c r="CIQ124" s="151" t="s">
        <v>948</v>
      </c>
      <c r="CIR124" s="151" t="s">
        <v>66</v>
      </c>
      <c r="CIS124" s="151">
        <v>4</v>
      </c>
      <c r="CIT124" s="151" t="s">
        <v>15</v>
      </c>
      <c r="CIU124" s="173">
        <v>42237</v>
      </c>
      <c r="CIV124" s="151" t="s">
        <v>947</v>
      </c>
      <c r="CIW124" s="153" t="s">
        <v>902</v>
      </c>
      <c r="CIX124" s="151" t="s">
        <v>933</v>
      </c>
      <c r="CIY124" s="151" t="s">
        <v>948</v>
      </c>
      <c r="CIZ124" s="151" t="s">
        <v>66</v>
      </c>
      <c r="CJA124" s="151">
        <v>4</v>
      </c>
      <c r="CJB124" s="151" t="s">
        <v>15</v>
      </c>
      <c r="CJC124" s="173">
        <v>42237</v>
      </c>
      <c r="CJD124" s="151" t="s">
        <v>947</v>
      </c>
      <c r="CJE124" s="153" t="s">
        <v>902</v>
      </c>
      <c r="CJF124" s="151" t="s">
        <v>933</v>
      </c>
      <c r="CJG124" s="151" t="s">
        <v>948</v>
      </c>
      <c r="CJH124" s="151" t="s">
        <v>66</v>
      </c>
      <c r="CJI124" s="151">
        <v>4</v>
      </c>
      <c r="CJJ124" s="151" t="s">
        <v>15</v>
      </c>
      <c r="CJK124" s="173">
        <v>42237</v>
      </c>
      <c r="CJL124" s="151" t="s">
        <v>947</v>
      </c>
      <c r="CJM124" s="153" t="s">
        <v>902</v>
      </c>
      <c r="CJN124" s="151" t="s">
        <v>933</v>
      </c>
      <c r="CJO124" s="151" t="s">
        <v>948</v>
      </c>
      <c r="CJP124" s="151" t="s">
        <v>66</v>
      </c>
      <c r="CJQ124" s="151">
        <v>4</v>
      </c>
      <c r="CJR124" s="151" t="s">
        <v>15</v>
      </c>
      <c r="CJS124" s="173">
        <v>42237</v>
      </c>
      <c r="CJT124" s="151" t="s">
        <v>947</v>
      </c>
      <c r="CJU124" s="153" t="s">
        <v>902</v>
      </c>
      <c r="CJV124" s="151" t="s">
        <v>933</v>
      </c>
      <c r="CJW124" s="151" t="s">
        <v>948</v>
      </c>
      <c r="CJX124" s="151" t="s">
        <v>66</v>
      </c>
      <c r="CJY124" s="151">
        <v>4</v>
      </c>
      <c r="CJZ124" s="151" t="s">
        <v>15</v>
      </c>
      <c r="CKA124" s="173">
        <v>42237</v>
      </c>
      <c r="CKB124" s="151" t="s">
        <v>947</v>
      </c>
      <c r="CKC124" s="153" t="s">
        <v>902</v>
      </c>
      <c r="CKD124" s="151" t="s">
        <v>933</v>
      </c>
      <c r="CKE124" s="151" t="s">
        <v>948</v>
      </c>
      <c r="CKF124" s="151" t="s">
        <v>66</v>
      </c>
      <c r="CKG124" s="151">
        <v>4</v>
      </c>
      <c r="CKH124" s="151" t="s">
        <v>15</v>
      </c>
      <c r="CKI124" s="173">
        <v>42237</v>
      </c>
      <c r="CKJ124" s="151" t="s">
        <v>947</v>
      </c>
      <c r="CKK124" s="153" t="s">
        <v>902</v>
      </c>
      <c r="CKL124" s="151" t="s">
        <v>933</v>
      </c>
      <c r="CKM124" s="151" t="s">
        <v>948</v>
      </c>
      <c r="CKN124" s="151" t="s">
        <v>66</v>
      </c>
      <c r="CKO124" s="151">
        <v>4</v>
      </c>
      <c r="CKP124" s="151" t="s">
        <v>15</v>
      </c>
      <c r="CKQ124" s="173">
        <v>42237</v>
      </c>
      <c r="CKR124" s="151" t="s">
        <v>947</v>
      </c>
      <c r="CKS124" s="153" t="s">
        <v>902</v>
      </c>
      <c r="CKT124" s="151" t="s">
        <v>933</v>
      </c>
      <c r="CKU124" s="151" t="s">
        <v>948</v>
      </c>
      <c r="CKV124" s="151" t="s">
        <v>66</v>
      </c>
      <c r="CKW124" s="151">
        <v>4</v>
      </c>
      <c r="CKX124" s="151" t="s">
        <v>15</v>
      </c>
      <c r="CKY124" s="173">
        <v>42237</v>
      </c>
      <c r="CKZ124" s="151" t="s">
        <v>947</v>
      </c>
      <c r="CLA124" s="153" t="s">
        <v>902</v>
      </c>
      <c r="CLB124" s="151" t="s">
        <v>933</v>
      </c>
      <c r="CLC124" s="151" t="s">
        <v>948</v>
      </c>
      <c r="CLD124" s="151" t="s">
        <v>66</v>
      </c>
      <c r="CLE124" s="151">
        <v>4</v>
      </c>
      <c r="CLF124" s="151" t="s">
        <v>15</v>
      </c>
      <c r="CLG124" s="173">
        <v>42237</v>
      </c>
      <c r="CLH124" s="151" t="s">
        <v>947</v>
      </c>
      <c r="CLI124" s="153" t="s">
        <v>902</v>
      </c>
      <c r="CLJ124" s="151" t="s">
        <v>933</v>
      </c>
      <c r="CLK124" s="151" t="s">
        <v>948</v>
      </c>
      <c r="CLL124" s="151" t="s">
        <v>66</v>
      </c>
      <c r="CLM124" s="151">
        <v>4</v>
      </c>
      <c r="CLN124" s="151" t="s">
        <v>15</v>
      </c>
      <c r="CLO124" s="173">
        <v>42237</v>
      </c>
      <c r="CLP124" s="151" t="s">
        <v>947</v>
      </c>
      <c r="CLQ124" s="153" t="s">
        <v>902</v>
      </c>
      <c r="CLR124" s="151" t="s">
        <v>933</v>
      </c>
      <c r="CLS124" s="151" t="s">
        <v>948</v>
      </c>
      <c r="CLT124" s="151" t="s">
        <v>66</v>
      </c>
      <c r="CLU124" s="151">
        <v>4</v>
      </c>
      <c r="CLV124" s="151" t="s">
        <v>15</v>
      </c>
      <c r="CLW124" s="173">
        <v>42237</v>
      </c>
      <c r="CLX124" s="151" t="s">
        <v>947</v>
      </c>
      <c r="CLY124" s="153" t="s">
        <v>902</v>
      </c>
      <c r="CLZ124" s="151" t="s">
        <v>933</v>
      </c>
      <c r="CMA124" s="151" t="s">
        <v>948</v>
      </c>
      <c r="CMB124" s="151" t="s">
        <v>66</v>
      </c>
      <c r="CMC124" s="151">
        <v>4</v>
      </c>
      <c r="CMD124" s="151" t="s">
        <v>15</v>
      </c>
      <c r="CME124" s="173">
        <v>42237</v>
      </c>
      <c r="CMF124" s="151" t="s">
        <v>947</v>
      </c>
      <c r="CMG124" s="153" t="s">
        <v>902</v>
      </c>
      <c r="CMH124" s="151" t="s">
        <v>933</v>
      </c>
      <c r="CMI124" s="151" t="s">
        <v>948</v>
      </c>
      <c r="CMJ124" s="151" t="s">
        <v>66</v>
      </c>
      <c r="CMK124" s="151">
        <v>4</v>
      </c>
      <c r="CML124" s="151" t="s">
        <v>15</v>
      </c>
      <c r="CMM124" s="173">
        <v>42237</v>
      </c>
      <c r="CMN124" s="151" t="s">
        <v>947</v>
      </c>
      <c r="CMO124" s="153" t="s">
        <v>902</v>
      </c>
      <c r="CMP124" s="151" t="s">
        <v>933</v>
      </c>
      <c r="CMQ124" s="151" t="s">
        <v>948</v>
      </c>
      <c r="CMR124" s="151" t="s">
        <v>66</v>
      </c>
      <c r="CMS124" s="151">
        <v>4</v>
      </c>
      <c r="CMT124" s="151" t="s">
        <v>15</v>
      </c>
      <c r="CMU124" s="173">
        <v>42237</v>
      </c>
      <c r="CMV124" s="151" t="s">
        <v>947</v>
      </c>
      <c r="CMW124" s="153" t="s">
        <v>902</v>
      </c>
      <c r="CMX124" s="151" t="s">
        <v>933</v>
      </c>
      <c r="CMY124" s="151" t="s">
        <v>948</v>
      </c>
      <c r="CMZ124" s="151" t="s">
        <v>66</v>
      </c>
      <c r="CNA124" s="151">
        <v>4</v>
      </c>
      <c r="CNB124" s="151" t="s">
        <v>15</v>
      </c>
      <c r="CNC124" s="173">
        <v>42237</v>
      </c>
      <c r="CND124" s="151" t="s">
        <v>947</v>
      </c>
      <c r="CNE124" s="153" t="s">
        <v>902</v>
      </c>
      <c r="CNF124" s="151" t="s">
        <v>933</v>
      </c>
      <c r="CNG124" s="151" t="s">
        <v>948</v>
      </c>
      <c r="CNH124" s="151" t="s">
        <v>66</v>
      </c>
      <c r="CNI124" s="151">
        <v>4</v>
      </c>
      <c r="CNJ124" s="151" t="s">
        <v>15</v>
      </c>
      <c r="CNK124" s="173">
        <v>42237</v>
      </c>
      <c r="CNL124" s="151" t="s">
        <v>947</v>
      </c>
      <c r="CNM124" s="153" t="s">
        <v>902</v>
      </c>
      <c r="CNN124" s="151" t="s">
        <v>933</v>
      </c>
      <c r="CNO124" s="151" t="s">
        <v>948</v>
      </c>
      <c r="CNP124" s="151" t="s">
        <v>66</v>
      </c>
      <c r="CNQ124" s="151">
        <v>4</v>
      </c>
      <c r="CNR124" s="151" t="s">
        <v>15</v>
      </c>
      <c r="CNS124" s="173">
        <v>42237</v>
      </c>
      <c r="CNT124" s="151" t="s">
        <v>947</v>
      </c>
      <c r="CNU124" s="153" t="s">
        <v>902</v>
      </c>
      <c r="CNV124" s="151" t="s">
        <v>933</v>
      </c>
      <c r="CNW124" s="151" t="s">
        <v>948</v>
      </c>
      <c r="CNX124" s="151" t="s">
        <v>66</v>
      </c>
      <c r="CNY124" s="151">
        <v>4</v>
      </c>
      <c r="CNZ124" s="151" t="s">
        <v>15</v>
      </c>
      <c r="COA124" s="173">
        <v>42237</v>
      </c>
      <c r="COB124" s="151" t="s">
        <v>947</v>
      </c>
      <c r="COC124" s="153" t="s">
        <v>902</v>
      </c>
      <c r="COD124" s="151" t="s">
        <v>933</v>
      </c>
      <c r="COE124" s="151" t="s">
        <v>948</v>
      </c>
      <c r="COF124" s="151" t="s">
        <v>66</v>
      </c>
      <c r="COG124" s="151">
        <v>4</v>
      </c>
      <c r="COH124" s="151" t="s">
        <v>15</v>
      </c>
      <c r="COI124" s="173">
        <v>42237</v>
      </c>
      <c r="COJ124" s="151" t="s">
        <v>947</v>
      </c>
      <c r="COK124" s="153" t="s">
        <v>902</v>
      </c>
      <c r="COL124" s="151" t="s">
        <v>933</v>
      </c>
      <c r="COM124" s="151" t="s">
        <v>948</v>
      </c>
      <c r="CON124" s="151" t="s">
        <v>66</v>
      </c>
      <c r="COO124" s="151">
        <v>4</v>
      </c>
      <c r="COP124" s="151" t="s">
        <v>15</v>
      </c>
      <c r="COQ124" s="173">
        <v>42237</v>
      </c>
      <c r="COR124" s="151" t="s">
        <v>947</v>
      </c>
      <c r="COS124" s="153" t="s">
        <v>902</v>
      </c>
      <c r="COT124" s="151" t="s">
        <v>933</v>
      </c>
      <c r="COU124" s="151" t="s">
        <v>948</v>
      </c>
      <c r="COV124" s="151" t="s">
        <v>66</v>
      </c>
      <c r="COW124" s="151">
        <v>4</v>
      </c>
      <c r="COX124" s="151" t="s">
        <v>15</v>
      </c>
      <c r="COY124" s="173">
        <v>42237</v>
      </c>
      <c r="COZ124" s="151" t="s">
        <v>947</v>
      </c>
      <c r="CPA124" s="153" t="s">
        <v>902</v>
      </c>
      <c r="CPB124" s="151" t="s">
        <v>933</v>
      </c>
      <c r="CPC124" s="151" t="s">
        <v>948</v>
      </c>
      <c r="CPD124" s="151" t="s">
        <v>66</v>
      </c>
      <c r="CPE124" s="151">
        <v>4</v>
      </c>
      <c r="CPF124" s="151" t="s">
        <v>15</v>
      </c>
      <c r="CPG124" s="173">
        <v>42237</v>
      </c>
      <c r="CPH124" s="151" t="s">
        <v>947</v>
      </c>
      <c r="CPI124" s="153" t="s">
        <v>902</v>
      </c>
      <c r="CPJ124" s="151" t="s">
        <v>933</v>
      </c>
      <c r="CPK124" s="151" t="s">
        <v>948</v>
      </c>
      <c r="CPL124" s="151" t="s">
        <v>66</v>
      </c>
      <c r="CPM124" s="151">
        <v>4</v>
      </c>
      <c r="CPN124" s="151" t="s">
        <v>15</v>
      </c>
      <c r="CPO124" s="173">
        <v>42237</v>
      </c>
      <c r="CPP124" s="151" t="s">
        <v>947</v>
      </c>
      <c r="CPQ124" s="153" t="s">
        <v>902</v>
      </c>
      <c r="CPR124" s="151" t="s">
        <v>933</v>
      </c>
      <c r="CPS124" s="151" t="s">
        <v>948</v>
      </c>
      <c r="CPT124" s="151" t="s">
        <v>66</v>
      </c>
      <c r="CPU124" s="151">
        <v>4</v>
      </c>
      <c r="CPV124" s="151" t="s">
        <v>15</v>
      </c>
      <c r="CPW124" s="173">
        <v>42237</v>
      </c>
      <c r="CPX124" s="151" t="s">
        <v>947</v>
      </c>
      <c r="CPY124" s="153" t="s">
        <v>902</v>
      </c>
      <c r="CPZ124" s="151" t="s">
        <v>933</v>
      </c>
      <c r="CQA124" s="151" t="s">
        <v>948</v>
      </c>
      <c r="CQB124" s="151" t="s">
        <v>66</v>
      </c>
      <c r="CQC124" s="151">
        <v>4</v>
      </c>
      <c r="CQD124" s="151" t="s">
        <v>15</v>
      </c>
      <c r="CQE124" s="173">
        <v>42237</v>
      </c>
      <c r="CQF124" s="151" t="s">
        <v>947</v>
      </c>
      <c r="CQG124" s="153" t="s">
        <v>902</v>
      </c>
      <c r="CQH124" s="151" t="s">
        <v>933</v>
      </c>
      <c r="CQI124" s="151" t="s">
        <v>948</v>
      </c>
      <c r="CQJ124" s="151" t="s">
        <v>66</v>
      </c>
      <c r="CQK124" s="151">
        <v>4</v>
      </c>
      <c r="CQL124" s="151" t="s">
        <v>15</v>
      </c>
      <c r="CQM124" s="173">
        <v>42237</v>
      </c>
      <c r="CQN124" s="151" t="s">
        <v>947</v>
      </c>
      <c r="CQO124" s="153" t="s">
        <v>902</v>
      </c>
      <c r="CQP124" s="151" t="s">
        <v>933</v>
      </c>
      <c r="CQQ124" s="151" t="s">
        <v>948</v>
      </c>
      <c r="CQR124" s="151" t="s">
        <v>66</v>
      </c>
      <c r="CQS124" s="151">
        <v>4</v>
      </c>
      <c r="CQT124" s="151" t="s">
        <v>15</v>
      </c>
      <c r="CQU124" s="173">
        <v>42237</v>
      </c>
      <c r="CQV124" s="151" t="s">
        <v>947</v>
      </c>
      <c r="CQW124" s="153" t="s">
        <v>902</v>
      </c>
      <c r="CQX124" s="151" t="s">
        <v>933</v>
      </c>
      <c r="CQY124" s="151" t="s">
        <v>948</v>
      </c>
      <c r="CQZ124" s="151" t="s">
        <v>66</v>
      </c>
      <c r="CRA124" s="151">
        <v>4</v>
      </c>
      <c r="CRB124" s="151" t="s">
        <v>15</v>
      </c>
      <c r="CRC124" s="173">
        <v>42237</v>
      </c>
      <c r="CRD124" s="151" t="s">
        <v>947</v>
      </c>
      <c r="CRE124" s="153" t="s">
        <v>902</v>
      </c>
      <c r="CRF124" s="151" t="s">
        <v>933</v>
      </c>
      <c r="CRG124" s="151" t="s">
        <v>948</v>
      </c>
      <c r="CRH124" s="151" t="s">
        <v>66</v>
      </c>
      <c r="CRI124" s="151">
        <v>4</v>
      </c>
      <c r="CRJ124" s="151" t="s">
        <v>15</v>
      </c>
      <c r="CRK124" s="173">
        <v>42237</v>
      </c>
      <c r="CRL124" s="151" t="s">
        <v>947</v>
      </c>
      <c r="CRM124" s="153" t="s">
        <v>902</v>
      </c>
      <c r="CRN124" s="151" t="s">
        <v>933</v>
      </c>
      <c r="CRO124" s="151" t="s">
        <v>948</v>
      </c>
      <c r="CRP124" s="151" t="s">
        <v>66</v>
      </c>
      <c r="CRQ124" s="151">
        <v>4</v>
      </c>
      <c r="CRR124" s="151" t="s">
        <v>15</v>
      </c>
      <c r="CRS124" s="173">
        <v>42237</v>
      </c>
      <c r="CRT124" s="151" t="s">
        <v>947</v>
      </c>
      <c r="CRU124" s="153" t="s">
        <v>902</v>
      </c>
      <c r="CRV124" s="151" t="s">
        <v>933</v>
      </c>
      <c r="CRW124" s="151" t="s">
        <v>948</v>
      </c>
      <c r="CRX124" s="151" t="s">
        <v>66</v>
      </c>
      <c r="CRY124" s="151">
        <v>4</v>
      </c>
      <c r="CRZ124" s="151" t="s">
        <v>15</v>
      </c>
      <c r="CSA124" s="173">
        <v>42237</v>
      </c>
      <c r="CSB124" s="151" t="s">
        <v>947</v>
      </c>
      <c r="CSC124" s="153" t="s">
        <v>902</v>
      </c>
      <c r="CSD124" s="151" t="s">
        <v>933</v>
      </c>
      <c r="CSE124" s="151" t="s">
        <v>948</v>
      </c>
      <c r="CSF124" s="151" t="s">
        <v>66</v>
      </c>
      <c r="CSG124" s="151">
        <v>4</v>
      </c>
      <c r="CSH124" s="151" t="s">
        <v>15</v>
      </c>
      <c r="CSI124" s="173">
        <v>42237</v>
      </c>
      <c r="CSJ124" s="151" t="s">
        <v>947</v>
      </c>
      <c r="CSK124" s="153" t="s">
        <v>902</v>
      </c>
      <c r="CSL124" s="151" t="s">
        <v>933</v>
      </c>
      <c r="CSM124" s="151" t="s">
        <v>948</v>
      </c>
      <c r="CSN124" s="151" t="s">
        <v>66</v>
      </c>
      <c r="CSO124" s="151">
        <v>4</v>
      </c>
      <c r="CSP124" s="151" t="s">
        <v>15</v>
      </c>
      <c r="CSQ124" s="173">
        <v>42237</v>
      </c>
      <c r="CSR124" s="151" t="s">
        <v>947</v>
      </c>
      <c r="CSS124" s="153" t="s">
        <v>902</v>
      </c>
      <c r="CST124" s="151" t="s">
        <v>933</v>
      </c>
      <c r="CSU124" s="151" t="s">
        <v>948</v>
      </c>
      <c r="CSV124" s="151" t="s">
        <v>66</v>
      </c>
      <c r="CSW124" s="151">
        <v>4</v>
      </c>
      <c r="CSX124" s="151" t="s">
        <v>15</v>
      </c>
      <c r="CSY124" s="173">
        <v>42237</v>
      </c>
      <c r="CSZ124" s="151" t="s">
        <v>947</v>
      </c>
      <c r="CTA124" s="153" t="s">
        <v>902</v>
      </c>
      <c r="CTB124" s="151" t="s">
        <v>933</v>
      </c>
      <c r="CTC124" s="151" t="s">
        <v>948</v>
      </c>
      <c r="CTD124" s="151" t="s">
        <v>66</v>
      </c>
      <c r="CTE124" s="151">
        <v>4</v>
      </c>
      <c r="CTF124" s="151" t="s">
        <v>15</v>
      </c>
      <c r="CTG124" s="173">
        <v>42237</v>
      </c>
      <c r="CTH124" s="151" t="s">
        <v>947</v>
      </c>
      <c r="CTI124" s="153" t="s">
        <v>902</v>
      </c>
      <c r="CTJ124" s="151" t="s">
        <v>933</v>
      </c>
      <c r="CTK124" s="151" t="s">
        <v>948</v>
      </c>
      <c r="CTL124" s="151" t="s">
        <v>66</v>
      </c>
      <c r="CTM124" s="151">
        <v>4</v>
      </c>
      <c r="CTN124" s="151" t="s">
        <v>15</v>
      </c>
      <c r="CTO124" s="173">
        <v>42237</v>
      </c>
      <c r="CTP124" s="151" t="s">
        <v>947</v>
      </c>
      <c r="CTQ124" s="153" t="s">
        <v>902</v>
      </c>
      <c r="CTR124" s="151" t="s">
        <v>933</v>
      </c>
      <c r="CTS124" s="151" t="s">
        <v>948</v>
      </c>
      <c r="CTT124" s="151" t="s">
        <v>66</v>
      </c>
      <c r="CTU124" s="151">
        <v>4</v>
      </c>
      <c r="CTV124" s="151" t="s">
        <v>15</v>
      </c>
      <c r="CTW124" s="173">
        <v>42237</v>
      </c>
      <c r="CTX124" s="151" t="s">
        <v>947</v>
      </c>
      <c r="CTY124" s="153" t="s">
        <v>902</v>
      </c>
      <c r="CTZ124" s="151" t="s">
        <v>933</v>
      </c>
      <c r="CUA124" s="151" t="s">
        <v>948</v>
      </c>
      <c r="CUB124" s="151" t="s">
        <v>66</v>
      </c>
      <c r="CUC124" s="151">
        <v>4</v>
      </c>
      <c r="CUD124" s="151" t="s">
        <v>15</v>
      </c>
      <c r="CUE124" s="173">
        <v>42237</v>
      </c>
      <c r="CUF124" s="151" t="s">
        <v>947</v>
      </c>
      <c r="CUG124" s="153" t="s">
        <v>902</v>
      </c>
      <c r="CUH124" s="151" t="s">
        <v>933</v>
      </c>
      <c r="CUI124" s="151" t="s">
        <v>948</v>
      </c>
      <c r="CUJ124" s="151" t="s">
        <v>66</v>
      </c>
      <c r="CUK124" s="151">
        <v>4</v>
      </c>
      <c r="CUL124" s="151" t="s">
        <v>15</v>
      </c>
      <c r="CUM124" s="173">
        <v>42237</v>
      </c>
      <c r="CUN124" s="151" t="s">
        <v>947</v>
      </c>
      <c r="CUO124" s="153" t="s">
        <v>902</v>
      </c>
      <c r="CUP124" s="151" t="s">
        <v>933</v>
      </c>
      <c r="CUQ124" s="151" t="s">
        <v>948</v>
      </c>
      <c r="CUR124" s="151" t="s">
        <v>66</v>
      </c>
      <c r="CUS124" s="151">
        <v>4</v>
      </c>
      <c r="CUT124" s="151" t="s">
        <v>15</v>
      </c>
      <c r="CUU124" s="173">
        <v>42237</v>
      </c>
      <c r="CUV124" s="151" t="s">
        <v>947</v>
      </c>
      <c r="CUW124" s="153" t="s">
        <v>902</v>
      </c>
      <c r="CUX124" s="151" t="s">
        <v>933</v>
      </c>
      <c r="CUY124" s="151" t="s">
        <v>948</v>
      </c>
      <c r="CUZ124" s="151" t="s">
        <v>66</v>
      </c>
      <c r="CVA124" s="151">
        <v>4</v>
      </c>
      <c r="CVB124" s="151" t="s">
        <v>15</v>
      </c>
      <c r="CVC124" s="173">
        <v>42237</v>
      </c>
      <c r="CVD124" s="151" t="s">
        <v>947</v>
      </c>
      <c r="CVE124" s="153" t="s">
        <v>902</v>
      </c>
      <c r="CVF124" s="151" t="s">
        <v>933</v>
      </c>
      <c r="CVG124" s="151" t="s">
        <v>948</v>
      </c>
      <c r="CVH124" s="151" t="s">
        <v>66</v>
      </c>
      <c r="CVI124" s="151">
        <v>4</v>
      </c>
      <c r="CVJ124" s="151" t="s">
        <v>15</v>
      </c>
      <c r="CVK124" s="173">
        <v>42237</v>
      </c>
      <c r="CVL124" s="151" t="s">
        <v>947</v>
      </c>
      <c r="CVM124" s="153" t="s">
        <v>902</v>
      </c>
      <c r="CVN124" s="151" t="s">
        <v>933</v>
      </c>
      <c r="CVO124" s="151" t="s">
        <v>948</v>
      </c>
      <c r="CVP124" s="151" t="s">
        <v>66</v>
      </c>
      <c r="CVQ124" s="151">
        <v>4</v>
      </c>
      <c r="CVR124" s="151" t="s">
        <v>15</v>
      </c>
      <c r="CVS124" s="173">
        <v>42237</v>
      </c>
      <c r="CVT124" s="151" t="s">
        <v>947</v>
      </c>
      <c r="CVU124" s="153" t="s">
        <v>902</v>
      </c>
      <c r="CVV124" s="151" t="s">
        <v>933</v>
      </c>
      <c r="CVW124" s="151" t="s">
        <v>948</v>
      </c>
      <c r="CVX124" s="151" t="s">
        <v>66</v>
      </c>
      <c r="CVY124" s="151">
        <v>4</v>
      </c>
      <c r="CVZ124" s="151" t="s">
        <v>15</v>
      </c>
      <c r="CWA124" s="173">
        <v>42237</v>
      </c>
      <c r="CWB124" s="151" t="s">
        <v>947</v>
      </c>
      <c r="CWC124" s="153" t="s">
        <v>902</v>
      </c>
      <c r="CWD124" s="151" t="s">
        <v>933</v>
      </c>
      <c r="CWE124" s="151" t="s">
        <v>948</v>
      </c>
      <c r="CWF124" s="151" t="s">
        <v>66</v>
      </c>
      <c r="CWG124" s="151">
        <v>4</v>
      </c>
      <c r="CWH124" s="151" t="s">
        <v>15</v>
      </c>
      <c r="CWI124" s="173">
        <v>42237</v>
      </c>
      <c r="CWJ124" s="151" t="s">
        <v>947</v>
      </c>
      <c r="CWK124" s="153" t="s">
        <v>902</v>
      </c>
      <c r="CWL124" s="151" t="s">
        <v>933</v>
      </c>
      <c r="CWM124" s="151" t="s">
        <v>948</v>
      </c>
      <c r="CWN124" s="151" t="s">
        <v>66</v>
      </c>
      <c r="CWO124" s="151">
        <v>4</v>
      </c>
      <c r="CWP124" s="151" t="s">
        <v>15</v>
      </c>
      <c r="CWQ124" s="173">
        <v>42237</v>
      </c>
      <c r="CWR124" s="151" t="s">
        <v>947</v>
      </c>
      <c r="CWS124" s="153" t="s">
        <v>902</v>
      </c>
      <c r="CWT124" s="151" t="s">
        <v>933</v>
      </c>
      <c r="CWU124" s="151" t="s">
        <v>948</v>
      </c>
      <c r="CWV124" s="151" t="s">
        <v>66</v>
      </c>
      <c r="CWW124" s="151">
        <v>4</v>
      </c>
      <c r="CWX124" s="151" t="s">
        <v>15</v>
      </c>
      <c r="CWY124" s="173">
        <v>42237</v>
      </c>
      <c r="CWZ124" s="151" t="s">
        <v>947</v>
      </c>
      <c r="CXA124" s="153" t="s">
        <v>902</v>
      </c>
      <c r="CXB124" s="151" t="s">
        <v>933</v>
      </c>
      <c r="CXC124" s="151" t="s">
        <v>948</v>
      </c>
      <c r="CXD124" s="151" t="s">
        <v>66</v>
      </c>
      <c r="CXE124" s="151">
        <v>4</v>
      </c>
      <c r="CXF124" s="151" t="s">
        <v>15</v>
      </c>
      <c r="CXG124" s="173">
        <v>42237</v>
      </c>
      <c r="CXH124" s="151" t="s">
        <v>947</v>
      </c>
      <c r="CXI124" s="153" t="s">
        <v>902</v>
      </c>
      <c r="CXJ124" s="151" t="s">
        <v>933</v>
      </c>
      <c r="CXK124" s="151" t="s">
        <v>948</v>
      </c>
      <c r="CXL124" s="151" t="s">
        <v>66</v>
      </c>
      <c r="CXM124" s="151">
        <v>4</v>
      </c>
      <c r="CXN124" s="151" t="s">
        <v>15</v>
      </c>
      <c r="CXO124" s="173">
        <v>42237</v>
      </c>
      <c r="CXP124" s="151" t="s">
        <v>947</v>
      </c>
      <c r="CXQ124" s="153" t="s">
        <v>902</v>
      </c>
      <c r="CXR124" s="151" t="s">
        <v>933</v>
      </c>
      <c r="CXS124" s="151" t="s">
        <v>948</v>
      </c>
      <c r="CXT124" s="151" t="s">
        <v>66</v>
      </c>
      <c r="CXU124" s="151">
        <v>4</v>
      </c>
      <c r="CXV124" s="151" t="s">
        <v>15</v>
      </c>
      <c r="CXW124" s="173">
        <v>42237</v>
      </c>
      <c r="CXX124" s="151" t="s">
        <v>947</v>
      </c>
      <c r="CXY124" s="153" t="s">
        <v>902</v>
      </c>
      <c r="CXZ124" s="151" t="s">
        <v>933</v>
      </c>
      <c r="CYA124" s="151" t="s">
        <v>948</v>
      </c>
      <c r="CYB124" s="151" t="s">
        <v>66</v>
      </c>
      <c r="CYC124" s="151">
        <v>4</v>
      </c>
      <c r="CYD124" s="151" t="s">
        <v>15</v>
      </c>
      <c r="CYE124" s="173">
        <v>42237</v>
      </c>
      <c r="CYF124" s="151" t="s">
        <v>947</v>
      </c>
      <c r="CYG124" s="153" t="s">
        <v>902</v>
      </c>
      <c r="CYH124" s="151" t="s">
        <v>933</v>
      </c>
      <c r="CYI124" s="151" t="s">
        <v>948</v>
      </c>
      <c r="CYJ124" s="151" t="s">
        <v>66</v>
      </c>
      <c r="CYK124" s="151">
        <v>4</v>
      </c>
      <c r="CYL124" s="151" t="s">
        <v>15</v>
      </c>
      <c r="CYM124" s="173">
        <v>42237</v>
      </c>
      <c r="CYN124" s="151" t="s">
        <v>947</v>
      </c>
      <c r="CYO124" s="153" t="s">
        <v>902</v>
      </c>
      <c r="CYP124" s="151" t="s">
        <v>933</v>
      </c>
      <c r="CYQ124" s="151" t="s">
        <v>948</v>
      </c>
      <c r="CYR124" s="151" t="s">
        <v>66</v>
      </c>
      <c r="CYS124" s="151">
        <v>4</v>
      </c>
      <c r="CYT124" s="151" t="s">
        <v>15</v>
      </c>
      <c r="CYU124" s="173">
        <v>42237</v>
      </c>
      <c r="CYV124" s="151" t="s">
        <v>947</v>
      </c>
      <c r="CYW124" s="153" t="s">
        <v>902</v>
      </c>
      <c r="CYX124" s="151" t="s">
        <v>933</v>
      </c>
      <c r="CYY124" s="151" t="s">
        <v>948</v>
      </c>
      <c r="CYZ124" s="151" t="s">
        <v>66</v>
      </c>
      <c r="CZA124" s="151">
        <v>4</v>
      </c>
      <c r="CZB124" s="151" t="s">
        <v>15</v>
      </c>
      <c r="CZC124" s="173">
        <v>42237</v>
      </c>
      <c r="CZD124" s="151" t="s">
        <v>947</v>
      </c>
      <c r="CZE124" s="153" t="s">
        <v>902</v>
      </c>
      <c r="CZF124" s="151" t="s">
        <v>933</v>
      </c>
      <c r="CZG124" s="151" t="s">
        <v>948</v>
      </c>
      <c r="CZH124" s="151" t="s">
        <v>66</v>
      </c>
      <c r="CZI124" s="151">
        <v>4</v>
      </c>
      <c r="CZJ124" s="151" t="s">
        <v>15</v>
      </c>
      <c r="CZK124" s="173">
        <v>42237</v>
      </c>
      <c r="CZL124" s="151" t="s">
        <v>947</v>
      </c>
      <c r="CZM124" s="153" t="s">
        <v>902</v>
      </c>
      <c r="CZN124" s="151" t="s">
        <v>933</v>
      </c>
      <c r="CZO124" s="151" t="s">
        <v>948</v>
      </c>
      <c r="CZP124" s="151" t="s">
        <v>66</v>
      </c>
      <c r="CZQ124" s="151">
        <v>4</v>
      </c>
      <c r="CZR124" s="151" t="s">
        <v>15</v>
      </c>
      <c r="CZS124" s="173">
        <v>42237</v>
      </c>
      <c r="CZT124" s="151" t="s">
        <v>947</v>
      </c>
      <c r="CZU124" s="153" t="s">
        <v>902</v>
      </c>
      <c r="CZV124" s="151" t="s">
        <v>933</v>
      </c>
      <c r="CZW124" s="151" t="s">
        <v>948</v>
      </c>
      <c r="CZX124" s="151" t="s">
        <v>66</v>
      </c>
      <c r="CZY124" s="151">
        <v>4</v>
      </c>
      <c r="CZZ124" s="151" t="s">
        <v>15</v>
      </c>
      <c r="DAA124" s="173">
        <v>42237</v>
      </c>
      <c r="DAB124" s="151" t="s">
        <v>947</v>
      </c>
      <c r="DAC124" s="153" t="s">
        <v>902</v>
      </c>
      <c r="DAD124" s="151" t="s">
        <v>933</v>
      </c>
      <c r="DAE124" s="151" t="s">
        <v>948</v>
      </c>
      <c r="DAF124" s="151" t="s">
        <v>66</v>
      </c>
      <c r="DAG124" s="151">
        <v>4</v>
      </c>
      <c r="DAH124" s="151" t="s">
        <v>15</v>
      </c>
      <c r="DAI124" s="173">
        <v>42237</v>
      </c>
      <c r="DAJ124" s="151" t="s">
        <v>947</v>
      </c>
      <c r="DAK124" s="153" t="s">
        <v>902</v>
      </c>
      <c r="DAL124" s="151" t="s">
        <v>933</v>
      </c>
      <c r="DAM124" s="151" t="s">
        <v>948</v>
      </c>
      <c r="DAN124" s="151" t="s">
        <v>66</v>
      </c>
      <c r="DAO124" s="151">
        <v>4</v>
      </c>
      <c r="DAP124" s="151" t="s">
        <v>15</v>
      </c>
      <c r="DAQ124" s="173">
        <v>42237</v>
      </c>
      <c r="DAR124" s="151" t="s">
        <v>947</v>
      </c>
      <c r="DAS124" s="153" t="s">
        <v>902</v>
      </c>
      <c r="DAT124" s="151" t="s">
        <v>933</v>
      </c>
      <c r="DAU124" s="151" t="s">
        <v>948</v>
      </c>
      <c r="DAV124" s="151" t="s">
        <v>66</v>
      </c>
      <c r="DAW124" s="151">
        <v>4</v>
      </c>
      <c r="DAX124" s="151" t="s">
        <v>15</v>
      </c>
      <c r="DAY124" s="173">
        <v>42237</v>
      </c>
      <c r="DAZ124" s="151" t="s">
        <v>947</v>
      </c>
      <c r="DBA124" s="153" t="s">
        <v>902</v>
      </c>
      <c r="DBB124" s="151" t="s">
        <v>933</v>
      </c>
      <c r="DBC124" s="151" t="s">
        <v>948</v>
      </c>
      <c r="DBD124" s="151" t="s">
        <v>66</v>
      </c>
      <c r="DBE124" s="151">
        <v>4</v>
      </c>
      <c r="DBF124" s="151" t="s">
        <v>15</v>
      </c>
      <c r="DBG124" s="173">
        <v>42237</v>
      </c>
      <c r="DBH124" s="151" t="s">
        <v>947</v>
      </c>
      <c r="DBI124" s="153" t="s">
        <v>902</v>
      </c>
      <c r="DBJ124" s="151" t="s">
        <v>933</v>
      </c>
      <c r="DBK124" s="151" t="s">
        <v>948</v>
      </c>
      <c r="DBL124" s="151" t="s">
        <v>66</v>
      </c>
      <c r="DBM124" s="151">
        <v>4</v>
      </c>
      <c r="DBN124" s="151" t="s">
        <v>15</v>
      </c>
      <c r="DBO124" s="173">
        <v>42237</v>
      </c>
      <c r="DBP124" s="151" t="s">
        <v>947</v>
      </c>
      <c r="DBQ124" s="153" t="s">
        <v>902</v>
      </c>
      <c r="DBR124" s="151" t="s">
        <v>933</v>
      </c>
      <c r="DBS124" s="151" t="s">
        <v>948</v>
      </c>
      <c r="DBT124" s="151" t="s">
        <v>66</v>
      </c>
      <c r="DBU124" s="151">
        <v>4</v>
      </c>
      <c r="DBV124" s="151" t="s">
        <v>15</v>
      </c>
      <c r="DBW124" s="173">
        <v>42237</v>
      </c>
      <c r="DBX124" s="151" t="s">
        <v>947</v>
      </c>
      <c r="DBY124" s="153" t="s">
        <v>902</v>
      </c>
      <c r="DBZ124" s="151" t="s">
        <v>933</v>
      </c>
      <c r="DCA124" s="151" t="s">
        <v>948</v>
      </c>
      <c r="DCB124" s="151" t="s">
        <v>66</v>
      </c>
      <c r="DCC124" s="151">
        <v>4</v>
      </c>
      <c r="DCD124" s="151" t="s">
        <v>15</v>
      </c>
      <c r="DCE124" s="173">
        <v>42237</v>
      </c>
      <c r="DCF124" s="151" t="s">
        <v>947</v>
      </c>
      <c r="DCG124" s="153" t="s">
        <v>902</v>
      </c>
      <c r="DCH124" s="151" t="s">
        <v>933</v>
      </c>
      <c r="DCI124" s="151" t="s">
        <v>948</v>
      </c>
      <c r="DCJ124" s="151" t="s">
        <v>66</v>
      </c>
      <c r="DCK124" s="151">
        <v>4</v>
      </c>
      <c r="DCL124" s="151" t="s">
        <v>15</v>
      </c>
      <c r="DCM124" s="173">
        <v>42237</v>
      </c>
      <c r="DCN124" s="151" t="s">
        <v>947</v>
      </c>
      <c r="DCO124" s="153" t="s">
        <v>902</v>
      </c>
      <c r="DCP124" s="151" t="s">
        <v>933</v>
      </c>
      <c r="DCQ124" s="151" t="s">
        <v>948</v>
      </c>
      <c r="DCR124" s="151" t="s">
        <v>66</v>
      </c>
      <c r="DCS124" s="151">
        <v>4</v>
      </c>
      <c r="DCT124" s="151" t="s">
        <v>15</v>
      </c>
      <c r="DCU124" s="173">
        <v>42237</v>
      </c>
      <c r="DCV124" s="151" t="s">
        <v>947</v>
      </c>
      <c r="DCW124" s="153" t="s">
        <v>902</v>
      </c>
      <c r="DCX124" s="151" t="s">
        <v>933</v>
      </c>
      <c r="DCY124" s="151" t="s">
        <v>948</v>
      </c>
      <c r="DCZ124" s="151" t="s">
        <v>66</v>
      </c>
      <c r="DDA124" s="151">
        <v>4</v>
      </c>
      <c r="DDB124" s="151" t="s">
        <v>15</v>
      </c>
      <c r="DDC124" s="173">
        <v>42237</v>
      </c>
      <c r="DDD124" s="151" t="s">
        <v>947</v>
      </c>
      <c r="DDE124" s="153" t="s">
        <v>902</v>
      </c>
      <c r="DDF124" s="151" t="s">
        <v>933</v>
      </c>
      <c r="DDG124" s="151" t="s">
        <v>948</v>
      </c>
      <c r="DDH124" s="151" t="s">
        <v>66</v>
      </c>
      <c r="DDI124" s="151">
        <v>4</v>
      </c>
      <c r="DDJ124" s="151" t="s">
        <v>15</v>
      </c>
      <c r="DDK124" s="173">
        <v>42237</v>
      </c>
      <c r="DDL124" s="151" t="s">
        <v>947</v>
      </c>
      <c r="DDM124" s="153" t="s">
        <v>902</v>
      </c>
      <c r="DDN124" s="151" t="s">
        <v>933</v>
      </c>
      <c r="DDO124" s="151" t="s">
        <v>948</v>
      </c>
      <c r="DDP124" s="151" t="s">
        <v>66</v>
      </c>
      <c r="DDQ124" s="151">
        <v>4</v>
      </c>
      <c r="DDR124" s="151" t="s">
        <v>15</v>
      </c>
      <c r="DDS124" s="173">
        <v>42237</v>
      </c>
      <c r="DDT124" s="151" t="s">
        <v>947</v>
      </c>
      <c r="DDU124" s="153" t="s">
        <v>902</v>
      </c>
      <c r="DDV124" s="151" t="s">
        <v>933</v>
      </c>
      <c r="DDW124" s="151" t="s">
        <v>948</v>
      </c>
      <c r="DDX124" s="151" t="s">
        <v>66</v>
      </c>
      <c r="DDY124" s="151">
        <v>4</v>
      </c>
      <c r="DDZ124" s="151" t="s">
        <v>15</v>
      </c>
      <c r="DEA124" s="173">
        <v>42237</v>
      </c>
      <c r="DEB124" s="151" t="s">
        <v>947</v>
      </c>
      <c r="DEC124" s="153" t="s">
        <v>902</v>
      </c>
      <c r="DED124" s="151" t="s">
        <v>933</v>
      </c>
      <c r="DEE124" s="151" t="s">
        <v>948</v>
      </c>
      <c r="DEF124" s="151" t="s">
        <v>66</v>
      </c>
      <c r="DEG124" s="151">
        <v>4</v>
      </c>
      <c r="DEH124" s="151" t="s">
        <v>15</v>
      </c>
      <c r="DEI124" s="173">
        <v>42237</v>
      </c>
      <c r="DEJ124" s="151" t="s">
        <v>947</v>
      </c>
      <c r="DEK124" s="153" t="s">
        <v>902</v>
      </c>
      <c r="DEL124" s="151" t="s">
        <v>933</v>
      </c>
      <c r="DEM124" s="151" t="s">
        <v>948</v>
      </c>
      <c r="DEN124" s="151" t="s">
        <v>66</v>
      </c>
      <c r="DEO124" s="151">
        <v>4</v>
      </c>
      <c r="DEP124" s="151" t="s">
        <v>15</v>
      </c>
      <c r="DEQ124" s="173">
        <v>42237</v>
      </c>
      <c r="DER124" s="151" t="s">
        <v>947</v>
      </c>
      <c r="DES124" s="153" t="s">
        <v>902</v>
      </c>
      <c r="DET124" s="151" t="s">
        <v>933</v>
      </c>
      <c r="DEU124" s="151" t="s">
        <v>948</v>
      </c>
      <c r="DEV124" s="151" t="s">
        <v>66</v>
      </c>
      <c r="DEW124" s="151">
        <v>4</v>
      </c>
      <c r="DEX124" s="151" t="s">
        <v>15</v>
      </c>
      <c r="DEY124" s="173">
        <v>42237</v>
      </c>
      <c r="DEZ124" s="151" t="s">
        <v>947</v>
      </c>
      <c r="DFA124" s="153" t="s">
        <v>902</v>
      </c>
      <c r="DFB124" s="151" t="s">
        <v>933</v>
      </c>
      <c r="DFC124" s="151" t="s">
        <v>948</v>
      </c>
      <c r="DFD124" s="151" t="s">
        <v>66</v>
      </c>
      <c r="DFE124" s="151">
        <v>4</v>
      </c>
      <c r="DFF124" s="151" t="s">
        <v>15</v>
      </c>
      <c r="DFG124" s="173">
        <v>42237</v>
      </c>
      <c r="DFH124" s="151" t="s">
        <v>947</v>
      </c>
      <c r="DFI124" s="153" t="s">
        <v>902</v>
      </c>
      <c r="DFJ124" s="151" t="s">
        <v>933</v>
      </c>
      <c r="DFK124" s="151" t="s">
        <v>948</v>
      </c>
      <c r="DFL124" s="151" t="s">
        <v>66</v>
      </c>
      <c r="DFM124" s="151">
        <v>4</v>
      </c>
      <c r="DFN124" s="151" t="s">
        <v>15</v>
      </c>
      <c r="DFO124" s="173">
        <v>42237</v>
      </c>
      <c r="DFP124" s="151" t="s">
        <v>947</v>
      </c>
      <c r="DFQ124" s="153" t="s">
        <v>902</v>
      </c>
      <c r="DFR124" s="151" t="s">
        <v>933</v>
      </c>
      <c r="DFS124" s="151" t="s">
        <v>948</v>
      </c>
      <c r="DFT124" s="151" t="s">
        <v>66</v>
      </c>
      <c r="DFU124" s="151">
        <v>4</v>
      </c>
      <c r="DFV124" s="151" t="s">
        <v>15</v>
      </c>
      <c r="DFW124" s="173">
        <v>42237</v>
      </c>
      <c r="DFX124" s="151" t="s">
        <v>947</v>
      </c>
      <c r="DFY124" s="153" t="s">
        <v>902</v>
      </c>
      <c r="DFZ124" s="151" t="s">
        <v>933</v>
      </c>
      <c r="DGA124" s="151" t="s">
        <v>948</v>
      </c>
      <c r="DGB124" s="151" t="s">
        <v>66</v>
      </c>
      <c r="DGC124" s="151">
        <v>4</v>
      </c>
      <c r="DGD124" s="151" t="s">
        <v>15</v>
      </c>
      <c r="DGE124" s="173">
        <v>42237</v>
      </c>
      <c r="DGF124" s="151" t="s">
        <v>947</v>
      </c>
      <c r="DGG124" s="153" t="s">
        <v>902</v>
      </c>
      <c r="DGH124" s="151" t="s">
        <v>933</v>
      </c>
      <c r="DGI124" s="151" t="s">
        <v>948</v>
      </c>
      <c r="DGJ124" s="151" t="s">
        <v>66</v>
      </c>
      <c r="DGK124" s="151">
        <v>4</v>
      </c>
      <c r="DGL124" s="151" t="s">
        <v>15</v>
      </c>
      <c r="DGM124" s="173">
        <v>42237</v>
      </c>
      <c r="DGN124" s="151" t="s">
        <v>947</v>
      </c>
      <c r="DGO124" s="153" t="s">
        <v>902</v>
      </c>
      <c r="DGP124" s="151" t="s">
        <v>933</v>
      </c>
      <c r="DGQ124" s="151" t="s">
        <v>948</v>
      </c>
      <c r="DGR124" s="151" t="s">
        <v>66</v>
      </c>
      <c r="DGS124" s="151">
        <v>4</v>
      </c>
      <c r="DGT124" s="151" t="s">
        <v>15</v>
      </c>
      <c r="DGU124" s="173">
        <v>42237</v>
      </c>
      <c r="DGV124" s="151" t="s">
        <v>947</v>
      </c>
      <c r="DGW124" s="153" t="s">
        <v>902</v>
      </c>
      <c r="DGX124" s="151" t="s">
        <v>933</v>
      </c>
      <c r="DGY124" s="151" t="s">
        <v>948</v>
      </c>
      <c r="DGZ124" s="151" t="s">
        <v>66</v>
      </c>
      <c r="DHA124" s="151">
        <v>4</v>
      </c>
      <c r="DHB124" s="151" t="s">
        <v>15</v>
      </c>
      <c r="DHC124" s="173">
        <v>42237</v>
      </c>
      <c r="DHD124" s="151" t="s">
        <v>947</v>
      </c>
      <c r="DHE124" s="153" t="s">
        <v>902</v>
      </c>
      <c r="DHF124" s="151" t="s">
        <v>933</v>
      </c>
      <c r="DHG124" s="151" t="s">
        <v>948</v>
      </c>
      <c r="DHH124" s="151" t="s">
        <v>66</v>
      </c>
      <c r="DHI124" s="151">
        <v>4</v>
      </c>
      <c r="DHJ124" s="151" t="s">
        <v>15</v>
      </c>
      <c r="DHK124" s="173">
        <v>42237</v>
      </c>
      <c r="DHL124" s="151" t="s">
        <v>947</v>
      </c>
      <c r="DHM124" s="153" t="s">
        <v>902</v>
      </c>
      <c r="DHN124" s="151" t="s">
        <v>933</v>
      </c>
      <c r="DHO124" s="151" t="s">
        <v>948</v>
      </c>
      <c r="DHP124" s="151" t="s">
        <v>66</v>
      </c>
      <c r="DHQ124" s="151">
        <v>4</v>
      </c>
      <c r="DHR124" s="151" t="s">
        <v>15</v>
      </c>
      <c r="DHS124" s="173">
        <v>42237</v>
      </c>
      <c r="DHT124" s="151" t="s">
        <v>947</v>
      </c>
      <c r="DHU124" s="153" t="s">
        <v>902</v>
      </c>
      <c r="DHV124" s="151" t="s">
        <v>933</v>
      </c>
      <c r="DHW124" s="151" t="s">
        <v>948</v>
      </c>
      <c r="DHX124" s="151" t="s">
        <v>66</v>
      </c>
      <c r="DHY124" s="151">
        <v>4</v>
      </c>
      <c r="DHZ124" s="151" t="s">
        <v>15</v>
      </c>
      <c r="DIA124" s="173">
        <v>42237</v>
      </c>
      <c r="DIB124" s="151" t="s">
        <v>947</v>
      </c>
      <c r="DIC124" s="153" t="s">
        <v>902</v>
      </c>
      <c r="DID124" s="151" t="s">
        <v>933</v>
      </c>
      <c r="DIE124" s="151" t="s">
        <v>948</v>
      </c>
      <c r="DIF124" s="151" t="s">
        <v>66</v>
      </c>
      <c r="DIG124" s="151">
        <v>4</v>
      </c>
      <c r="DIH124" s="151" t="s">
        <v>15</v>
      </c>
      <c r="DII124" s="173">
        <v>42237</v>
      </c>
      <c r="DIJ124" s="151" t="s">
        <v>947</v>
      </c>
      <c r="DIK124" s="153" t="s">
        <v>902</v>
      </c>
      <c r="DIL124" s="151" t="s">
        <v>933</v>
      </c>
      <c r="DIM124" s="151" t="s">
        <v>948</v>
      </c>
      <c r="DIN124" s="151" t="s">
        <v>66</v>
      </c>
      <c r="DIO124" s="151">
        <v>4</v>
      </c>
      <c r="DIP124" s="151" t="s">
        <v>15</v>
      </c>
      <c r="DIQ124" s="173">
        <v>42237</v>
      </c>
      <c r="DIR124" s="151" t="s">
        <v>947</v>
      </c>
      <c r="DIS124" s="153" t="s">
        <v>902</v>
      </c>
      <c r="DIT124" s="151" t="s">
        <v>933</v>
      </c>
      <c r="DIU124" s="151" t="s">
        <v>948</v>
      </c>
      <c r="DIV124" s="151" t="s">
        <v>66</v>
      </c>
      <c r="DIW124" s="151">
        <v>4</v>
      </c>
      <c r="DIX124" s="151" t="s">
        <v>15</v>
      </c>
      <c r="DIY124" s="173">
        <v>42237</v>
      </c>
      <c r="DIZ124" s="151" t="s">
        <v>947</v>
      </c>
      <c r="DJA124" s="153" t="s">
        <v>902</v>
      </c>
      <c r="DJB124" s="151" t="s">
        <v>933</v>
      </c>
      <c r="DJC124" s="151" t="s">
        <v>948</v>
      </c>
      <c r="DJD124" s="151" t="s">
        <v>66</v>
      </c>
      <c r="DJE124" s="151">
        <v>4</v>
      </c>
      <c r="DJF124" s="151" t="s">
        <v>15</v>
      </c>
      <c r="DJG124" s="173">
        <v>42237</v>
      </c>
      <c r="DJH124" s="151" t="s">
        <v>947</v>
      </c>
      <c r="DJI124" s="153" t="s">
        <v>902</v>
      </c>
      <c r="DJJ124" s="151" t="s">
        <v>933</v>
      </c>
      <c r="DJK124" s="151" t="s">
        <v>948</v>
      </c>
      <c r="DJL124" s="151" t="s">
        <v>66</v>
      </c>
      <c r="DJM124" s="151">
        <v>4</v>
      </c>
      <c r="DJN124" s="151" t="s">
        <v>15</v>
      </c>
      <c r="DJO124" s="173">
        <v>42237</v>
      </c>
      <c r="DJP124" s="151" t="s">
        <v>947</v>
      </c>
      <c r="DJQ124" s="153" t="s">
        <v>902</v>
      </c>
      <c r="DJR124" s="151" t="s">
        <v>933</v>
      </c>
      <c r="DJS124" s="151" t="s">
        <v>948</v>
      </c>
      <c r="DJT124" s="151" t="s">
        <v>66</v>
      </c>
      <c r="DJU124" s="151">
        <v>4</v>
      </c>
      <c r="DJV124" s="151" t="s">
        <v>15</v>
      </c>
      <c r="DJW124" s="173">
        <v>42237</v>
      </c>
      <c r="DJX124" s="151" t="s">
        <v>947</v>
      </c>
      <c r="DJY124" s="153" t="s">
        <v>902</v>
      </c>
      <c r="DJZ124" s="151" t="s">
        <v>933</v>
      </c>
      <c r="DKA124" s="151" t="s">
        <v>948</v>
      </c>
      <c r="DKB124" s="151" t="s">
        <v>66</v>
      </c>
      <c r="DKC124" s="151">
        <v>4</v>
      </c>
      <c r="DKD124" s="151" t="s">
        <v>15</v>
      </c>
      <c r="DKE124" s="173">
        <v>42237</v>
      </c>
      <c r="DKF124" s="151" t="s">
        <v>947</v>
      </c>
      <c r="DKG124" s="153" t="s">
        <v>902</v>
      </c>
      <c r="DKH124" s="151" t="s">
        <v>933</v>
      </c>
      <c r="DKI124" s="151" t="s">
        <v>948</v>
      </c>
      <c r="DKJ124" s="151" t="s">
        <v>66</v>
      </c>
      <c r="DKK124" s="151">
        <v>4</v>
      </c>
      <c r="DKL124" s="151" t="s">
        <v>15</v>
      </c>
      <c r="DKM124" s="173">
        <v>42237</v>
      </c>
      <c r="DKN124" s="151" t="s">
        <v>947</v>
      </c>
      <c r="DKO124" s="153" t="s">
        <v>902</v>
      </c>
      <c r="DKP124" s="151" t="s">
        <v>933</v>
      </c>
      <c r="DKQ124" s="151" t="s">
        <v>948</v>
      </c>
      <c r="DKR124" s="151" t="s">
        <v>66</v>
      </c>
      <c r="DKS124" s="151">
        <v>4</v>
      </c>
      <c r="DKT124" s="151" t="s">
        <v>15</v>
      </c>
      <c r="DKU124" s="173">
        <v>42237</v>
      </c>
      <c r="DKV124" s="151" t="s">
        <v>947</v>
      </c>
      <c r="DKW124" s="153" t="s">
        <v>902</v>
      </c>
      <c r="DKX124" s="151" t="s">
        <v>933</v>
      </c>
      <c r="DKY124" s="151" t="s">
        <v>948</v>
      </c>
      <c r="DKZ124" s="151" t="s">
        <v>66</v>
      </c>
      <c r="DLA124" s="151">
        <v>4</v>
      </c>
      <c r="DLB124" s="151" t="s">
        <v>15</v>
      </c>
      <c r="DLC124" s="173">
        <v>42237</v>
      </c>
      <c r="DLD124" s="151" t="s">
        <v>947</v>
      </c>
      <c r="DLE124" s="153" t="s">
        <v>902</v>
      </c>
      <c r="DLF124" s="151" t="s">
        <v>933</v>
      </c>
      <c r="DLG124" s="151" t="s">
        <v>948</v>
      </c>
      <c r="DLH124" s="151" t="s">
        <v>66</v>
      </c>
      <c r="DLI124" s="151">
        <v>4</v>
      </c>
      <c r="DLJ124" s="151" t="s">
        <v>15</v>
      </c>
      <c r="DLK124" s="173">
        <v>42237</v>
      </c>
      <c r="DLL124" s="151" t="s">
        <v>947</v>
      </c>
      <c r="DLM124" s="153" t="s">
        <v>902</v>
      </c>
      <c r="DLN124" s="151" t="s">
        <v>933</v>
      </c>
      <c r="DLO124" s="151" t="s">
        <v>948</v>
      </c>
      <c r="DLP124" s="151" t="s">
        <v>66</v>
      </c>
      <c r="DLQ124" s="151">
        <v>4</v>
      </c>
      <c r="DLR124" s="151" t="s">
        <v>15</v>
      </c>
      <c r="DLS124" s="173">
        <v>42237</v>
      </c>
      <c r="DLT124" s="151" t="s">
        <v>947</v>
      </c>
      <c r="DLU124" s="153" t="s">
        <v>902</v>
      </c>
      <c r="DLV124" s="151" t="s">
        <v>933</v>
      </c>
      <c r="DLW124" s="151" t="s">
        <v>948</v>
      </c>
      <c r="DLX124" s="151" t="s">
        <v>66</v>
      </c>
      <c r="DLY124" s="151">
        <v>4</v>
      </c>
      <c r="DLZ124" s="151" t="s">
        <v>15</v>
      </c>
      <c r="DMA124" s="173">
        <v>42237</v>
      </c>
      <c r="DMB124" s="151" t="s">
        <v>947</v>
      </c>
      <c r="DMC124" s="153" t="s">
        <v>902</v>
      </c>
      <c r="DMD124" s="151" t="s">
        <v>933</v>
      </c>
      <c r="DME124" s="151" t="s">
        <v>948</v>
      </c>
      <c r="DMF124" s="151" t="s">
        <v>66</v>
      </c>
      <c r="DMG124" s="151">
        <v>4</v>
      </c>
      <c r="DMH124" s="151" t="s">
        <v>15</v>
      </c>
      <c r="DMI124" s="173">
        <v>42237</v>
      </c>
      <c r="DMJ124" s="151" t="s">
        <v>947</v>
      </c>
      <c r="DMK124" s="153" t="s">
        <v>902</v>
      </c>
      <c r="DML124" s="151" t="s">
        <v>933</v>
      </c>
      <c r="DMM124" s="151" t="s">
        <v>948</v>
      </c>
      <c r="DMN124" s="151" t="s">
        <v>66</v>
      </c>
      <c r="DMO124" s="151">
        <v>4</v>
      </c>
      <c r="DMP124" s="151" t="s">
        <v>15</v>
      </c>
      <c r="DMQ124" s="173">
        <v>42237</v>
      </c>
      <c r="DMR124" s="151" t="s">
        <v>947</v>
      </c>
      <c r="DMS124" s="153" t="s">
        <v>902</v>
      </c>
      <c r="DMT124" s="151" t="s">
        <v>933</v>
      </c>
      <c r="DMU124" s="151" t="s">
        <v>948</v>
      </c>
      <c r="DMV124" s="151" t="s">
        <v>66</v>
      </c>
      <c r="DMW124" s="151">
        <v>4</v>
      </c>
      <c r="DMX124" s="151" t="s">
        <v>15</v>
      </c>
      <c r="DMY124" s="173">
        <v>42237</v>
      </c>
      <c r="DMZ124" s="151" t="s">
        <v>947</v>
      </c>
      <c r="DNA124" s="153" t="s">
        <v>902</v>
      </c>
      <c r="DNB124" s="151" t="s">
        <v>933</v>
      </c>
      <c r="DNC124" s="151" t="s">
        <v>948</v>
      </c>
      <c r="DND124" s="151" t="s">
        <v>66</v>
      </c>
      <c r="DNE124" s="151">
        <v>4</v>
      </c>
      <c r="DNF124" s="151" t="s">
        <v>15</v>
      </c>
      <c r="DNG124" s="173">
        <v>42237</v>
      </c>
      <c r="DNH124" s="151" t="s">
        <v>947</v>
      </c>
      <c r="DNI124" s="153" t="s">
        <v>902</v>
      </c>
      <c r="DNJ124" s="151" t="s">
        <v>933</v>
      </c>
      <c r="DNK124" s="151" t="s">
        <v>948</v>
      </c>
      <c r="DNL124" s="151" t="s">
        <v>66</v>
      </c>
      <c r="DNM124" s="151">
        <v>4</v>
      </c>
      <c r="DNN124" s="151" t="s">
        <v>15</v>
      </c>
      <c r="DNO124" s="173">
        <v>42237</v>
      </c>
      <c r="DNP124" s="151" t="s">
        <v>947</v>
      </c>
      <c r="DNQ124" s="153" t="s">
        <v>902</v>
      </c>
      <c r="DNR124" s="151" t="s">
        <v>933</v>
      </c>
      <c r="DNS124" s="151" t="s">
        <v>948</v>
      </c>
      <c r="DNT124" s="151" t="s">
        <v>66</v>
      </c>
      <c r="DNU124" s="151">
        <v>4</v>
      </c>
      <c r="DNV124" s="151" t="s">
        <v>15</v>
      </c>
      <c r="DNW124" s="173">
        <v>42237</v>
      </c>
      <c r="DNX124" s="151" t="s">
        <v>947</v>
      </c>
      <c r="DNY124" s="153" t="s">
        <v>902</v>
      </c>
      <c r="DNZ124" s="151" t="s">
        <v>933</v>
      </c>
      <c r="DOA124" s="151" t="s">
        <v>948</v>
      </c>
      <c r="DOB124" s="151" t="s">
        <v>66</v>
      </c>
      <c r="DOC124" s="151">
        <v>4</v>
      </c>
      <c r="DOD124" s="151" t="s">
        <v>15</v>
      </c>
      <c r="DOE124" s="173">
        <v>42237</v>
      </c>
      <c r="DOF124" s="151" t="s">
        <v>947</v>
      </c>
      <c r="DOG124" s="153" t="s">
        <v>902</v>
      </c>
      <c r="DOH124" s="151" t="s">
        <v>933</v>
      </c>
      <c r="DOI124" s="151" t="s">
        <v>948</v>
      </c>
      <c r="DOJ124" s="151" t="s">
        <v>66</v>
      </c>
      <c r="DOK124" s="151">
        <v>4</v>
      </c>
      <c r="DOL124" s="151" t="s">
        <v>15</v>
      </c>
      <c r="DOM124" s="173">
        <v>42237</v>
      </c>
      <c r="DON124" s="151" t="s">
        <v>947</v>
      </c>
      <c r="DOO124" s="153" t="s">
        <v>902</v>
      </c>
      <c r="DOP124" s="151" t="s">
        <v>933</v>
      </c>
      <c r="DOQ124" s="151" t="s">
        <v>948</v>
      </c>
      <c r="DOR124" s="151" t="s">
        <v>66</v>
      </c>
      <c r="DOS124" s="151">
        <v>4</v>
      </c>
      <c r="DOT124" s="151" t="s">
        <v>15</v>
      </c>
      <c r="DOU124" s="173">
        <v>42237</v>
      </c>
      <c r="DOV124" s="151" t="s">
        <v>947</v>
      </c>
      <c r="DOW124" s="153" t="s">
        <v>902</v>
      </c>
      <c r="DOX124" s="151" t="s">
        <v>933</v>
      </c>
      <c r="DOY124" s="151" t="s">
        <v>948</v>
      </c>
      <c r="DOZ124" s="151" t="s">
        <v>66</v>
      </c>
      <c r="DPA124" s="151">
        <v>4</v>
      </c>
      <c r="DPB124" s="151" t="s">
        <v>15</v>
      </c>
      <c r="DPC124" s="173">
        <v>42237</v>
      </c>
      <c r="DPD124" s="151" t="s">
        <v>947</v>
      </c>
      <c r="DPE124" s="153" t="s">
        <v>902</v>
      </c>
      <c r="DPF124" s="151" t="s">
        <v>933</v>
      </c>
      <c r="DPG124" s="151" t="s">
        <v>948</v>
      </c>
      <c r="DPH124" s="151" t="s">
        <v>66</v>
      </c>
      <c r="DPI124" s="151">
        <v>4</v>
      </c>
      <c r="DPJ124" s="151" t="s">
        <v>15</v>
      </c>
      <c r="DPK124" s="173">
        <v>42237</v>
      </c>
      <c r="DPL124" s="151" t="s">
        <v>947</v>
      </c>
      <c r="DPM124" s="153" t="s">
        <v>902</v>
      </c>
      <c r="DPN124" s="151" t="s">
        <v>933</v>
      </c>
      <c r="DPO124" s="151" t="s">
        <v>948</v>
      </c>
      <c r="DPP124" s="151" t="s">
        <v>66</v>
      </c>
      <c r="DPQ124" s="151">
        <v>4</v>
      </c>
      <c r="DPR124" s="151" t="s">
        <v>15</v>
      </c>
      <c r="DPS124" s="173">
        <v>42237</v>
      </c>
      <c r="DPT124" s="151" t="s">
        <v>947</v>
      </c>
      <c r="DPU124" s="153" t="s">
        <v>902</v>
      </c>
      <c r="DPV124" s="151" t="s">
        <v>933</v>
      </c>
      <c r="DPW124" s="151" t="s">
        <v>948</v>
      </c>
      <c r="DPX124" s="151" t="s">
        <v>66</v>
      </c>
      <c r="DPY124" s="151">
        <v>4</v>
      </c>
      <c r="DPZ124" s="151" t="s">
        <v>15</v>
      </c>
      <c r="DQA124" s="173">
        <v>42237</v>
      </c>
      <c r="DQB124" s="151" t="s">
        <v>947</v>
      </c>
      <c r="DQC124" s="153" t="s">
        <v>902</v>
      </c>
      <c r="DQD124" s="151" t="s">
        <v>933</v>
      </c>
      <c r="DQE124" s="151" t="s">
        <v>948</v>
      </c>
      <c r="DQF124" s="151" t="s">
        <v>66</v>
      </c>
      <c r="DQG124" s="151">
        <v>4</v>
      </c>
      <c r="DQH124" s="151" t="s">
        <v>15</v>
      </c>
      <c r="DQI124" s="173">
        <v>42237</v>
      </c>
      <c r="DQJ124" s="151" t="s">
        <v>947</v>
      </c>
      <c r="DQK124" s="153" t="s">
        <v>902</v>
      </c>
      <c r="DQL124" s="151" t="s">
        <v>933</v>
      </c>
      <c r="DQM124" s="151" t="s">
        <v>948</v>
      </c>
      <c r="DQN124" s="151" t="s">
        <v>66</v>
      </c>
      <c r="DQO124" s="151">
        <v>4</v>
      </c>
      <c r="DQP124" s="151" t="s">
        <v>15</v>
      </c>
      <c r="DQQ124" s="173">
        <v>42237</v>
      </c>
      <c r="DQR124" s="151" t="s">
        <v>947</v>
      </c>
      <c r="DQS124" s="153" t="s">
        <v>902</v>
      </c>
      <c r="DQT124" s="151" t="s">
        <v>933</v>
      </c>
      <c r="DQU124" s="151" t="s">
        <v>948</v>
      </c>
      <c r="DQV124" s="151" t="s">
        <v>66</v>
      </c>
      <c r="DQW124" s="151">
        <v>4</v>
      </c>
      <c r="DQX124" s="151" t="s">
        <v>15</v>
      </c>
      <c r="DQY124" s="173">
        <v>42237</v>
      </c>
      <c r="DQZ124" s="151" t="s">
        <v>947</v>
      </c>
      <c r="DRA124" s="153" t="s">
        <v>902</v>
      </c>
      <c r="DRB124" s="151" t="s">
        <v>933</v>
      </c>
      <c r="DRC124" s="151" t="s">
        <v>948</v>
      </c>
      <c r="DRD124" s="151" t="s">
        <v>66</v>
      </c>
      <c r="DRE124" s="151">
        <v>4</v>
      </c>
      <c r="DRF124" s="151" t="s">
        <v>15</v>
      </c>
      <c r="DRG124" s="173">
        <v>42237</v>
      </c>
      <c r="DRH124" s="151" t="s">
        <v>947</v>
      </c>
      <c r="DRI124" s="153" t="s">
        <v>902</v>
      </c>
      <c r="DRJ124" s="151" t="s">
        <v>933</v>
      </c>
      <c r="DRK124" s="151" t="s">
        <v>948</v>
      </c>
      <c r="DRL124" s="151" t="s">
        <v>66</v>
      </c>
      <c r="DRM124" s="151">
        <v>4</v>
      </c>
      <c r="DRN124" s="151" t="s">
        <v>15</v>
      </c>
      <c r="DRO124" s="173">
        <v>42237</v>
      </c>
      <c r="DRP124" s="151" t="s">
        <v>947</v>
      </c>
      <c r="DRQ124" s="153" t="s">
        <v>902</v>
      </c>
      <c r="DRR124" s="151" t="s">
        <v>933</v>
      </c>
      <c r="DRS124" s="151" t="s">
        <v>948</v>
      </c>
      <c r="DRT124" s="151" t="s">
        <v>66</v>
      </c>
      <c r="DRU124" s="151">
        <v>4</v>
      </c>
      <c r="DRV124" s="151" t="s">
        <v>15</v>
      </c>
      <c r="DRW124" s="173">
        <v>42237</v>
      </c>
      <c r="DRX124" s="151" t="s">
        <v>947</v>
      </c>
      <c r="DRY124" s="153" t="s">
        <v>902</v>
      </c>
      <c r="DRZ124" s="151" t="s">
        <v>933</v>
      </c>
      <c r="DSA124" s="151" t="s">
        <v>948</v>
      </c>
      <c r="DSB124" s="151" t="s">
        <v>66</v>
      </c>
      <c r="DSC124" s="151">
        <v>4</v>
      </c>
      <c r="DSD124" s="151" t="s">
        <v>15</v>
      </c>
      <c r="DSE124" s="173">
        <v>42237</v>
      </c>
      <c r="DSF124" s="151" t="s">
        <v>947</v>
      </c>
      <c r="DSG124" s="153" t="s">
        <v>902</v>
      </c>
      <c r="DSH124" s="151" t="s">
        <v>933</v>
      </c>
      <c r="DSI124" s="151" t="s">
        <v>948</v>
      </c>
      <c r="DSJ124" s="151" t="s">
        <v>66</v>
      </c>
      <c r="DSK124" s="151">
        <v>4</v>
      </c>
      <c r="DSL124" s="151" t="s">
        <v>15</v>
      </c>
      <c r="DSM124" s="173">
        <v>42237</v>
      </c>
      <c r="DSN124" s="151" t="s">
        <v>947</v>
      </c>
      <c r="DSO124" s="153" t="s">
        <v>902</v>
      </c>
      <c r="DSP124" s="151" t="s">
        <v>933</v>
      </c>
      <c r="DSQ124" s="151" t="s">
        <v>948</v>
      </c>
      <c r="DSR124" s="151" t="s">
        <v>66</v>
      </c>
      <c r="DSS124" s="151">
        <v>4</v>
      </c>
      <c r="DST124" s="151" t="s">
        <v>15</v>
      </c>
      <c r="DSU124" s="173">
        <v>42237</v>
      </c>
      <c r="DSV124" s="151" t="s">
        <v>947</v>
      </c>
      <c r="DSW124" s="153" t="s">
        <v>902</v>
      </c>
      <c r="DSX124" s="151" t="s">
        <v>933</v>
      </c>
      <c r="DSY124" s="151" t="s">
        <v>948</v>
      </c>
      <c r="DSZ124" s="151" t="s">
        <v>66</v>
      </c>
      <c r="DTA124" s="151">
        <v>4</v>
      </c>
      <c r="DTB124" s="151" t="s">
        <v>15</v>
      </c>
      <c r="DTC124" s="173">
        <v>42237</v>
      </c>
      <c r="DTD124" s="151" t="s">
        <v>947</v>
      </c>
      <c r="DTE124" s="153" t="s">
        <v>902</v>
      </c>
      <c r="DTF124" s="151" t="s">
        <v>933</v>
      </c>
      <c r="DTG124" s="151" t="s">
        <v>948</v>
      </c>
      <c r="DTH124" s="151" t="s">
        <v>66</v>
      </c>
      <c r="DTI124" s="151">
        <v>4</v>
      </c>
      <c r="DTJ124" s="151" t="s">
        <v>15</v>
      </c>
      <c r="DTK124" s="173">
        <v>42237</v>
      </c>
      <c r="DTL124" s="151" t="s">
        <v>947</v>
      </c>
      <c r="DTM124" s="153" t="s">
        <v>902</v>
      </c>
      <c r="DTN124" s="151" t="s">
        <v>933</v>
      </c>
      <c r="DTO124" s="151" t="s">
        <v>948</v>
      </c>
      <c r="DTP124" s="151" t="s">
        <v>66</v>
      </c>
      <c r="DTQ124" s="151">
        <v>4</v>
      </c>
      <c r="DTR124" s="151" t="s">
        <v>15</v>
      </c>
      <c r="DTS124" s="173">
        <v>42237</v>
      </c>
      <c r="DTT124" s="151" t="s">
        <v>947</v>
      </c>
      <c r="DTU124" s="153" t="s">
        <v>902</v>
      </c>
      <c r="DTV124" s="151" t="s">
        <v>933</v>
      </c>
      <c r="DTW124" s="151" t="s">
        <v>948</v>
      </c>
      <c r="DTX124" s="151" t="s">
        <v>66</v>
      </c>
      <c r="DTY124" s="151">
        <v>4</v>
      </c>
      <c r="DTZ124" s="151" t="s">
        <v>15</v>
      </c>
      <c r="DUA124" s="173">
        <v>42237</v>
      </c>
      <c r="DUB124" s="151" t="s">
        <v>947</v>
      </c>
      <c r="DUC124" s="153" t="s">
        <v>902</v>
      </c>
      <c r="DUD124" s="151" t="s">
        <v>933</v>
      </c>
      <c r="DUE124" s="151" t="s">
        <v>948</v>
      </c>
      <c r="DUF124" s="151" t="s">
        <v>66</v>
      </c>
      <c r="DUG124" s="151">
        <v>4</v>
      </c>
      <c r="DUH124" s="151" t="s">
        <v>15</v>
      </c>
      <c r="DUI124" s="173">
        <v>42237</v>
      </c>
      <c r="DUJ124" s="151" t="s">
        <v>947</v>
      </c>
      <c r="DUK124" s="153" t="s">
        <v>902</v>
      </c>
      <c r="DUL124" s="151" t="s">
        <v>933</v>
      </c>
      <c r="DUM124" s="151" t="s">
        <v>948</v>
      </c>
      <c r="DUN124" s="151" t="s">
        <v>66</v>
      </c>
      <c r="DUO124" s="151">
        <v>4</v>
      </c>
      <c r="DUP124" s="151" t="s">
        <v>15</v>
      </c>
      <c r="DUQ124" s="173">
        <v>42237</v>
      </c>
      <c r="DUR124" s="151" t="s">
        <v>947</v>
      </c>
      <c r="DUS124" s="153" t="s">
        <v>902</v>
      </c>
      <c r="DUT124" s="151" t="s">
        <v>933</v>
      </c>
      <c r="DUU124" s="151" t="s">
        <v>948</v>
      </c>
      <c r="DUV124" s="151" t="s">
        <v>66</v>
      </c>
      <c r="DUW124" s="151">
        <v>4</v>
      </c>
      <c r="DUX124" s="151" t="s">
        <v>15</v>
      </c>
      <c r="DUY124" s="173">
        <v>42237</v>
      </c>
      <c r="DUZ124" s="151" t="s">
        <v>947</v>
      </c>
      <c r="DVA124" s="153" t="s">
        <v>902</v>
      </c>
      <c r="DVB124" s="151" t="s">
        <v>933</v>
      </c>
      <c r="DVC124" s="151" t="s">
        <v>948</v>
      </c>
      <c r="DVD124" s="151" t="s">
        <v>66</v>
      </c>
      <c r="DVE124" s="151">
        <v>4</v>
      </c>
      <c r="DVF124" s="151" t="s">
        <v>15</v>
      </c>
      <c r="DVG124" s="173">
        <v>42237</v>
      </c>
      <c r="DVH124" s="151" t="s">
        <v>947</v>
      </c>
      <c r="DVI124" s="153" t="s">
        <v>902</v>
      </c>
      <c r="DVJ124" s="151" t="s">
        <v>933</v>
      </c>
      <c r="DVK124" s="151" t="s">
        <v>948</v>
      </c>
      <c r="DVL124" s="151" t="s">
        <v>66</v>
      </c>
      <c r="DVM124" s="151">
        <v>4</v>
      </c>
      <c r="DVN124" s="151" t="s">
        <v>15</v>
      </c>
      <c r="DVO124" s="173">
        <v>42237</v>
      </c>
      <c r="DVP124" s="151" t="s">
        <v>947</v>
      </c>
      <c r="DVQ124" s="153" t="s">
        <v>902</v>
      </c>
      <c r="DVR124" s="151" t="s">
        <v>933</v>
      </c>
      <c r="DVS124" s="151" t="s">
        <v>948</v>
      </c>
      <c r="DVT124" s="151" t="s">
        <v>66</v>
      </c>
      <c r="DVU124" s="151">
        <v>4</v>
      </c>
      <c r="DVV124" s="151" t="s">
        <v>15</v>
      </c>
      <c r="DVW124" s="173">
        <v>42237</v>
      </c>
      <c r="DVX124" s="151" t="s">
        <v>947</v>
      </c>
      <c r="DVY124" s="153" t="s">
        <v>902</v>
      </c>
      <c r="DVZ124" s="151" t="s">
        <v>933</v>
      </c>
      <c r="DWA124" s="151" t="s">
        <v>948</v>
      </c>
      <c r="DWB124" s="151" t="s">
        <v>66</v>
      </c>
      <c r="DWC124" s="151">
        <v>4</v>
      </c>
      <c r="DWD124" s="151" t="s">
        <v>15</v>
      </c>
      <c r="DWE124" s="173">
        <v>42237</v>
      </c>
      <c r="DWF124" s="151" t="s">
        <v>947</v>
      </c>
      <c r="DWG124" s="153" t="s">
        <v>902</v>
      </c>
      <c r="DWH124" s="151" t="s">
        <v>933</v>
      </c>
      <c r="DWI124" s="151" t="s">
        <v>948</v>
      </c>
      <c r="DWJ124" s="151" t="s">
        <v>66</v>
      </c>
      <c r="DWK124" s="151">
        <v>4</v>
      </c>
      <c r="DWL124" s="151" t="s">
        <v>15</v>
      </c>
      <c r="DWM124" s="173">
        <v>42237</v>
      </c>
      <c r="DWN124" s="151" t="s">
        <v>947</v>
      </c>
      <c r="DWO124" s="153" t="s">
        <v>902</v>
      </c>
      <c r="DWP124" s="151" t="s">
        <v>933</v>
      </c>
      <c r="DWQ124" s="151" t="s">
        <v>948</v>
      </c>
      <c r="DWR124" s="151" t="s">
        <v>66</v>
      </c>
      <c r="DWS124" s="151">
        <v>4</v>
      </c>
      <c r="DWT124" s="151" t="s">
        <v>15</v>
      </c>
      <c r="DWU124" s="173">
        <v>42237</v>
      </c>
      <c r="DWV124" s="151" t="s">
        <v>947</v>
      </c>
      <c r="DWW124" s="153" t="s">
        <v>902</v>
      </c>
      <c r="DWX124" s="151" t="s">
        <v>933</v>
      </c>
      <c r="DWY124" s="151" t="s">
        <v>948</v>
      </c>
      <c r="DWZ124" s="151" t="s">
        <v>66</v>
      </c>
      <c r="DXA124" s="151">
        <v>4</v>
      </c>
      <c r="DXB124" s="151" t="s">
        <v>15</v>
      </c>
      <c r="DXC124" s="173">
        <v>42237</v>
      </c>
      <c r="DXD124" s="151" t="s">
        <v>947</v>
      </c>
      <c r="DXE124" s="153" t="s">
        <v>902</v>
      </c>
      <c r="DXF124" s="151" t="s">
        <v>933</v>
      </c>
      <c r="DXG124" s="151" t="s">
        <v>948</v>
      </c>
      <c r="DXH124" s="151" t="s">
        <v>66</v>
      </c>
      <c r="DXI124" s="151">
        <v>4</v>
      </c>
      <c r="DXJ124" s="151" t="s">
        <v>15</v>
      </c>
      <c r="DXK124" s="173">
        <v>42237</v>
      </c>
      <c r="DXL124" s="151" t="s">
        <v>947</v>
      </c>
      <c r="DXM124" s="153" t="s">
        <v>902</v>
      </c>
      <c r="DXN124" s="151" t="s">
        <v>933</v>
      </c>
      <c r="DXO124" s="151" t="s">
        <v>948</v>
      </c>
      <c r="DXP124" s="151" t="s">
        <v>66</v>
      </c>
      <c r="DXQ124" s="151">
        <v>4</v>
      </c>
      <c r="DXR124" s="151" t="s">
        <v>15</v>
      </c>
      <c r="DXS124" s="173">
        <v>42237</v>
      </c>
      <c r="DXT124" s="151" t="s">
        <v>947</v>
      </c>
      <c r="DXU124" s="153" t="s">
        <v>902</v>
      </c>
      <c r="DXV124" s="151" t="s">
        <v>933</v>
      </c>
      <c r="DXW124" s="151" t="s">
        <v>948</v>
      </c>
      <c r="DXX124" s="151" t="s">
        <v>66</v>
      </c>
      <c r="DXY124" s="151">
        <v>4</v>
      </c>
      <c r="DXZ124" s="151" t="s">
        <v>15</v>
      </c>
      <c r="DYA124" s="173">
        <v>42237</v>
      </c>
      <c r="DYB124" s="151" t="s">
        <v>947</v>
      </c>
      <c r="DYC124" s="153" t="s">
        <v>902</v>
      </c>
      <c r="DYD124" s="151" t="s">
        <v>933</v>
      </c>
      <c r="DYE124" s="151" t="s">
        <v>948</v>
      </c>
      <c r="DYF124" s="151" t="s">
        <v>66</v>
      </c>
      <c r="DYG124" s="151">
        <v>4</v>
      </c>
      <c r="DYH124" s="151" t="s">
        <v>15</v>
      </c>
      <c r="DYI124" s="173">
        <v>42237</v>
      </c>
      <c r="DYJ124" s="151" t="s">
        <v>947</v>
      </c>
      <c r="DYK124" s="153" t="s">
        <v>902</v>
      </c>
      <c r="DYL124" s="151" t="s">
        <v>933</v>
      </c>
      <c r="DYM124" s="151" t="s">
        <v>948</v>
      </c>
      <c r="DYN124" s="151" t="s">
        <v>66</v>
      </c>
      <c r="DYO124" s="151">
        <v>4</v>
      </c>
      <c r="DYP124" s="151" t="s">
        <v>15</v>
      </c>
      <c r="DYQ124" s="173">
        <v>42237</v>
      </c>
      <c r="DYR124" s="151" t="s">
        <v>947</v>
      </c>
      <c r="DYS124" s="153" t="s">
        <v>902</v>
      </c>
      <c r="DYT124" s="151" t="s">
        <v>933</v>
      </c>
      <c r="DYU124" s="151" t="s">
        <v>948</v>
      </c>
      <c r="DYV124" s="151" t="s">
        <v>66</v>
      </c>
      <c r="DYW124" s="151">
        <v>4</v>
      </c>
      <c r="DYX124" s="151" t="s">
        <v>15</v>
      </c>
      <c r="DYY124" s="173">
        <v>42237</v>
      </c>
      <c r="DYZ124" s="151" t="s">
        <v>947</v>
      </c>
      <c r="DZA124" s="153" t="s">
        <v>902</v>
      </c>
      <c r="DZB124" s="151" t="s">
        <v>933</v>
      </c>
      <c r="DZC124" s="151" t="s">
        <v>948</v>
      </c>
      <c r="DZD124" s="151" t="s">
        <v>66</v>
      </c>
      <c r="DZE124" s="151">
        <v>4</v>
      </c>
      <c r="DZF124" s="151" t="s">
        <v>15</v>
      </c>
      <c r="DZG124" s="173">
        <v>42237</v>
      </c>
      <c r="DZH124" s="151" t="s">
        <v>947</v>
      </c>
      <c r="DZI124" s="153" t="s">
        <v>902</v>
      </c>
      <c r="DZJ124" s="151" t="s">
        <v>933</v>
      </c>
      <c r="DZK124" s="151" t="s">
        <v>948</v>
      </c>
      <c r="DZL124" s="151" t="s">
        <v>66</v>
      </c>
      <c r="DZM124" s="151">
        <v>4</v>
      </c>
      <c r="DZN124" s="151" t="s">
        <v>15</v>
      </c>
      <c r="DZO124" s="173">
        <v>42237</v>
      </c>
      <c r="DZP124" s="151" t="s">
        <v>947</v>
      </c>
      <c r="DZQ124" s="153" t="s">
        <v>902</v>
      </c>
      <c r="DZR124" s="151" t="s">
        <v>933</v>
      </c>
      <c r="DZS124" s="151" t="s">
        <v>948</v>
      </c>
      <c r="DZT124" s="151" t="s">
        <v>66</v>
      </c>
      <c r="DZU124" s="151">
        <v>4</v>
      </c>
      <c r="DZV124" s="151" t="s">
        <v>15</v>
      </c>
      <c r="DZW124" s="173">
        <v>42237</v>
      </c>
      <c r="DZX124" s="151" t="s">
        <v>947</v>
      </c>
      <c r="DZY124" s="153" t="s">
        <v>902</v>
      </c>
      <c r="DZZ124" s="151" t="s">
        <v>933</v>
      </c>
      <c r="EAA124" s="151" t="s">
        <v>948</v>
      </c>
      <c r="EAB124" s="151" t="s">
        <v>66</v>
      </c>
      <c r="EAC124" s="151">
        <v>4</v>
      </c>
      <c r="EAD124" s="151" t="s">
        <v>15</v>
      </c>
      <c r="EAE124" s="173">
        <v>42237</v>
      </c>
      <c r="EAF124" s="151" t="s">
        <v>947</v>
      </c>
      <c r="EAG124" s="153" t="s">
        <v>902</v>
      </c>
      <c r="EAH124" s="151" t="s">
        <v>933</v>
      </c>
      <c r="EAI124" s="151" t="s">
        <v>948</v>
      </c>
      <c r="EAJ124" s="151" t="s">
        <v>66</v>
      </c>
      <c r="EAK124" s="151">
        <v>4</v>
      </c>
      <c r="EAL124" s="151" t="s">
        <v>15</v>
      </c>
      <c r="EAM124" s="173">
        <v>42237</v>
      </c>
      <c r="EAN124" s="151" t="s">
        <v>947</v>
      </c>
      <c r="EAO124" s="153" t="s">
        <v>902</v>
      </c>
      <c r="EAP124" s="151" t="s">
        <v>933</v>
      </c>
      <c r="EAQ124" s="151" t="s">
        <v>948</v>
      </c>
      <c r="EAR124" s="151" t="s">
        <v>66</v>
      </c>
      <c r="EAS124" s="151">
        <v>4</v>
      </c>
      <c r="EAT124" s="151" t="s">
        <v>15</v>
      </c>
      <c r="EAU124" s="173">
        <v>42237</v>
      </c>
      <c r="EAV124" s="151" t="s">
        <v>947</v>
      </c>
      <c r="EAW124" s="153" t="s">
        <v>902</v>
      </c>
      <c r="EAX124" s="151" t="s">
        <v>933</v>
      </c>
      <c r="EAY124" s="151" t="s">
        <v>948</v>
      </c>
      <c r="EAZ124" s="151" t="s">
        <v>66</v>
      </c>
      <c r="EBA124" s="151">
        <v>4</v>
      </c>
      <c r="EBB124" s="151" t="s">
        <v>15</v>
      </c>
      <c r="EBC124" s="173">
        <v>42237</v>
      </c>
      <c r="EBD124" s="151" t="s">
        <v>947</v>
      </c>
      <c r="EBE124" s="153" t="s">
        <v>902</v>
      </c>
      <c r="EBF124" s="151" t="s">
        <v>933</v>
      </c>
      <c r="EBG124" s="151" t="s">
        <v>948</v>
      </c>
      <c r="EBH124" s="151" t="s">
        <v>66</v>
      </c>
      <c r="EBI124" s="151">
        <v>4</v>
      </c>
      <c r="EBJ124" s="151" t="s">
        <v>15</v>
      </c>
      <c r="EBK124" s="173">
        <v>42237</v>
      </c>
      <c r="EBL124" s="151" t="s">
        <v>947</v>
      </c>
      <c r="EBM124" s="153" t="s">
        <v>902</v>
      </c>
      <c r="EBN124" s="151" t="s">
        <v>933</v>
      </c>
      <c r="EBO124" s="151" t="s">
        <v>948</v>
      </c>
      <c r="EBP124" s="151" t="s">
        <v>66</v>
      </c>
      <c r="EBQ124" s="151">
        <v>4</v>
      </c>
      <c r="EBR124" s="151" t="s">
        <v>15</v>
      </c>
      <c r="EBS124" s="173">
        <v>42237</v>
      </c>
      <c r="EBT124" s="151" t="s">
        <v>947</v>
      </c>
      <c r="EBU124" s="153" t="s">
        <v>902</v>
      </c>
      <c r="EBV124" s="151" t="s">
        <v>933</v>
      </c>
      <c r="EBW124" s="151" t="s">
        <v>948</v>
      </c>
      <c r="EBX124" s="151" t="s">
        <v>66</v>
      </c>
      <c r="EBY124" s="151">
        <v>4</v>
      </c>
      <c r="EBZ124" s="151" t="s">
        <v>15</v>
      </c>
      <c r="ECA124" s="173">
        <v>42237</v>
      </c>
      <c r="ECB124" s="151" t="s">
        <v>947</v>
      </c>
      <c r="ECC124" s="153" t="s">
        <v>902</v>
      </c>
      <c r="ECD124" s="151" t="s">
        <v>933</v>
      </c>
      <c r="ECE124" s="151" t="s">
        <v>948</v>
      </c>
      <c r="ECF124" s="151" t="s">
        <v>66</v>
      </c>
      <c r="ECG124" s="151">
        <v>4</v>
      </c>
      <c r="ECH124" s="151" t="s">
        <v>15</v>
      </c>
      <c r="ECI124" s="173">
        <v>42237</v>
      </c>
      <c r="ECJ124" s="151" t="s">
        <v>947</v>
      </c>
      <c r="ECK124" s="153" t="s">
        <v>902</v>
      </c>
      <c r="ECL124" s="151" t="s">
        <v>933</v>
      </c>
      <c r="ECM124" s="151" t="s">
        <v>948</v>
      </c>
      <c r="ECN124" s="151" t="s">
        <v>66</v>
      </c>
      <c r="ECO124" s="151">
        <v>4</v>
      </c>
      <c r="ECP124" s="151" t="s">
        <v>15</v>
      </c>
      <c r="ECQ124" s="173">
        <v>42237</v>
      </c>
      <c r="ECR124" s="151" t="s">
        <v>947</v>
      </c>
      <c r="ECS124" s="153" t="s">
        <v>902</v>
      </c>
      <c r="ECT124" s="151" t="s">
        <v>933</v>
      </c>
      <c r="ECU124" s="151" t="s">
        <v>948</v>
      </c>
      <c r="ECV124" s="151" t="s">
        <v>66</v>
      </c>
      <c r="ECW124" s="151">
        <v>4</v>
      </c>
      <c r="ECX124" s="151" t="s">
        <v>15</v>
      </c>
      <c r="ECY124" s="173">
        <v>42237</v>
      </c>
      <c r="ECZ124" s="151" t="s">
        <v>947</v>
      </c>
      <c r="EDA124" s="153" t="s">
        <v>902</v>
      </c>
      <c r="EDB124" s="151" t="s">
        <v>933</v>
      </c>
      <c r="EDC124" s="151" t="s">
        <v>948</v>
      </c>
      <c r="EDD124" s="151" t="s">
        <v>66</v>
      </c>
      <c r="EDE124" s="151">
        <v>4</v>
      </c>
      <c r="EDF124" s="151" t="s">
        <v>15</v>
      </c>
      <c r="EDG124" s="173">
        <v>42237</v>
      </c>
      <c r="EDH124" s="151" t="s">
        <v>947</v>
      </c>
      <c r="EDI124" s="153" t="s">
        <v>902</v>
      </c>
      <c r="EDJ124" s="151" t="s">
        <v>933</v>
      </c>
      <c r="EDK124" s="151" t="s">
        <v>948</v>
      </c>
      <c r="EDL124" s="151" t="s">
        <v>66</v>
      </c>
      <c r="EDM124" s="151">
        <v>4</v>
      </c>
      <c r="EDN124" s="151" t="s">
        <v>15</v>
      </c>
      <c r="EDO124" s="173">
        <v>42237</v>
      </c>
      <c r="EDP124" s="151" t="s">
        <v>947</v>
      </c>
      <c r="EDQ124" s="153" t="s">
        <v>902</v>
      </c>
      <c r="EDR124" s="151" t="s">
        <v>933</v>
      </c>
      <c r="EDS124" s="151" t="s">
        <v>948</v>
      </c>
      <c r="EDT124" s="151" t="s">
        <v>66</v>
      </c>
      <c r="EDU124" s="151">
        <v>4</v>
      </c>
      <c r="EDV124" s="151" t="s">
        <v>15</v>
      </c>
      <c r="EDW124" s="173">
        <v>42237</v>
      </c>
      <c r="EDX124" s="151" t="s">
        <v>947</v>
      </c>
      <c r="EDY124" s="153" t="s">
        <v>902</v>
      </c>
      <c r="EDZ124" s="151" t="s">
        <v>933</v>
      </c>
      <c r="EEA124" s="151" t="s">
        <v>948</v>
      </c>
      <c r="EEB124" s="151" t="s">
        <v>66</v>
      </c>
      <c r="EEC124" s="151">
        <v>4</v>
      </c>
      <c r="EED124" s="151" t="s">
        <v>15</v>
      </c>
      <c r="EEE124" s="173">
        <v>42237</v>
      </c>
      <c r="EEF124" s="151" t="s">
        <v>947</v>
      </c>
      <c r="EEG124" s="153" t="s">
        <v>902</v>
      </c>
      <c r="EEH124" s="151" t="s">
        <v>933</v>
      </c>
      <c r="EEI124" s="151" t="s">
        <v>948</v>
      </c>
      <c r="EEJ124" s="151" t="s">
        <v>66</v>
      </c>
      <c r="EEK124" s="151">
        <v>4</v>
      </c>
      <c r="EEL124" s="151" t="s">
        <v>15</v>
      </c>
      <c r="EEM124" s="173">
        <v>42237</v>
      </c>
      <c r="EEN124" s="151" t="s">
        <v>947</v>
      </c>
      <c r="EEO124" s="153" t="s">
        <v>902</v>
      </c>
      <c r="EEP124" s="151" t="s">
        <v>933</v>
      </c>
      <c r="EEQ124" s="151" t="s">
        <v>948</v>
      </c>
      <c r="EER124" s="151" t="s">
        <v>66</v>
      </c>
      <c r="EES124" s="151">
        <v>4</v>
      </c>
      <c r="EET124" s="151" t="s">
        <v>15</v>
      </c>
      <c r="EEU124" s="173">
        <v>42237</v>
      </c>
      <c r="EEV124" s="151" t="s">
        <v>947</v>
      </c>
      <c r="EEW124" s="153" t="s">
        <v>902</v>
      </c>
      <c r="EEX124" s="151" t="s">
        <v>933</v>
      </c>
      <c r="EEY124" s="151" t="s">
        <v>948</v>
      </c>
      <c r="EEZ124" s="151" t="s">
        <v>66</v>
      </c>
      <c r="EFA124" s="151">
        <v>4</v>
      </c>
      <c r="EFB124" s="151" t="s">
        <v>15</v>
      </c>
      <c r="EFC124" s="173">
        <v>42237</v>
      </c>
      <c r="EFD124" s="151" t="s">
        <v>947</v>
      </c>
      <c r="EFE124" s="153" t="s">
        <v>902</v>
      </c>
      <c r="EFF124" s="151" t="s">
        <v>933</v>
      </c>
      <c r="EFG124" s="151" t="s">
        <v>948</v>
      </c>
      <c r="EFH124" s="151" t="s">
        <v>66</v>
      </c>
      <c r="EFI124" s="151">
        <v>4</v>
      </c>
      <c r="EFJ124" s="151" t="s">
        <v>15</v>
      </c>
      <c r="EFK124" s="173">
        <v>42237</v>
      </c>
      <c r="EFL124" s="151" t="s">
        <v>947</v>
      </c>
      <c r="EFM124" s="153" t="s">
        <v>902</v>
      </c>
      <c r="EFN124" s="151" t="s">
        <v>933</v>
      </c>
      <c r="EFO124" s="151" t="s">
        <v>948</v>
      </c>
      <c r="EFP124" s="151" t="s">
        <v>66</v>
      </c>
      <c r="EFQ124" s="151">
        <v>4</v>
      </c>
      <c r="EFR124" s="151" t="s">
        <v>15</v>
      </c>
      <c r="EFS124" s="173">
        <v>42237</v>
      </c>
      <c r="EFT124" s="151" t="s">
        <v>947</v>
      </c>
      <c r="EFU124" s="153" t="s">
        <v>902</v>
      </c>
      <c r="EFV124" s="151" t="s">
        <v>933</v>
      </c>
      <c r="EFW124" s="151" t="s">
        <v>948</v>
      </c>
      <c r="EFX124" s="151" t="s">
        <v>66</v>
      </c>
      <c r="EFY124" s="151">
        <v>4</v>
      </c>
      <c r="EFZ124" s="151" t="s">
        <v>15</v>
      </c>
      <c r="EGA124" s="173">
        <v>42237</v>
      </c>
      <c r="EGB124" s="151" t="s">
        <v>947</v>
      </c>
      <c r="EGC124" s="153" t="s">
        <v>902</v>
      </c>
      <c r="EGD124" s="151" t="s">
        <v>933</v>
      </c>
      <c r="EGE124" s="151" t="s">
        <v>948</v>
      </c>
      <c r="EGF124" s="151" t="s">
        <v>66</v>
      </c>
      <c r="EGG124" s="151">
        <v>4</v>
      </c>
      <c r="EGH124" s="151" t="s">
        <v>15</v>
      </c>
      <c r="EGI124" s="173">
        <v>42237</v>
      </c>
      <c r="EGJ124" s="151" t="s">
        <v>947</v>
      </c>
      <c r="EGK124" s="153" t="s">
        <v>902</v>
      </c>
      <c r="EGL124" s="151" t="s">
        <v>933</v>
      </c>
      <c r="EGM124" s="151" t="s">
        <v>948</v>
      </c>
      <c r="EGN124" s="151" t="s">
        <v>66</v>
      </c>
      <c r="EGO124" s="151">
        <v>4</v>
      </c>
      <c r="EGP124" s="151" t="s">
        <v>15</v>
      </c>
      <c r="EGQ124" s="173">
        <v>42237</v>
      </c>
      <c r="EGR124" s="151" t="s">
        <v>947</v>
      </c>
      <c r="EGS124" s="153" t="s">
        <v>902</v>
      </c>
      <c r="EGT124" s="151" t="s">
        <v>933</v>
      </c>
      <c r="EGU124" s="151" t="s">
        <v>948</v>
      </c>
      <c r="EGV124" s="151" t="s">
        <v>66</v>
      </c>
      <c r="EGW124" s="151">
        <v>4</v>
      </c>
      <c r="EGX124" s="151" t="s">
        <v>15</v>
      </c>
      <c r="EGY124" s="173">
        <v>42237</v>
      </c>
      <c r="EGZ124" s="151" t="s">
        <v>947</v>
      </c>
      <c r="EHA124" s="153" t="s">
        <v>902</v>
      </c>
      <c r="EHB124" s="151" t="s">
        <v>933</v>
      </c>
      <c r="EHC124" s="151" t="s">
        <v>948</v>
      </c>
      <c r="EHD124" s="151" t="s">
        <v>66</v>
      </c>
      <c r="EHE124" s="151">
        <v>4</v>
      </c>
      <c r="EHF124" s="151" t="s">
        <v>15</v>
      </c>
      <c r="EHG124" s="173">
        <v>42237</v>
      </c>
      <c r="EHH124" s="151" t="s">
        <v>947</v>
      </c>
      <c r="EHI124" s="153" t="s">
        <v>902</v>
      </c>
      <c r="EHJ124" s="151" t="s">
        <v>933</v>
      </c>
      <c r="EHK124" s="151" t="s">
        <v>948</v>
      </c>
      <c r="EHL124" s="151" t="s">
        <v>66</v>
      </c>
      <c r="EHM124" s="151">
        <v>4</v>
      </c>
      <c r="EHN124" s="151" t="s">
        <v>15</v>
      </c>
      <c r="EHO124" s="173">
        <v>42237</v>
      </c>
      <c r="EHP124" s="151" t="s">
        <v>947</v>
      </c>
      <c r="EHQ124" s="153" t="s">
        <v>902</v>
      </c>
      <c r="EHR124" s="151" t="s">
        <v>933</v>
      </c>
      <c r="EHS124" s="151" t="s">
        <v>948</v>
      </c>
      <c r="EHT124" s="151" t="s">
        <v>66</v>
      </c>
      <c r="EHU124" s="151">
        <v>4</v>
      </c>
      <c r="EHV124" s="151" t="s">
        <v>15</v>
      </c>
      <c r="EHW124" s="173">
        <v>42237</v>
      </c>
      <c r="EHX124" s="151" t="s">
        <v>947</v>
      </c>
      <c r="EHY124" s="153" t="s">
        <v>902</v>
      </c>
      <c r="EHZ124" s="151" t="s">
        <v>933</v>
      </c>
      <c r="EIA124" s="151" t="s">
        <v>948</v>
      </c>
      <c r="EIB124" s="151" t="s">
        <v>66</v>
      </c>
      <c r="EIC124" s="151">
        <v>4</v>
      </c>
      <c r="EID124" s="151" t="s">
        <v>15</v>
      </c>
      <c r="EIE124" s="173">
        <v>42237</v>
      </c>
      <c r="EIF124" s="151" t="s">
        <v>947</v>
      </c>
      <c r="EIG124" s="153" t="s">
        <v>902</v>
      </c>
      <c r="EIH124" s="151" t="s">
        <v>933</v>
      </c>
      <c r="EII124" s="151" t="s">
        <v>948</v>
      </c>
      <c r="EIJ124" s="151" t="s">
        <v>66</v>
      </c>
      <c r="EIK124" s="151">
        <v>4</v>
      </c>
      <c r="EIL124" s="151" t="s">
        <v>15</v>
      </c>
      <c r="EIM124" s="173">
        <v>42237</v>
      </c>
      <c r="EIN124" s="151" t="s">
        <v>947</v>
      </c>
      <c r="EIO124" s="153" t="s">
        <v>902</v>
      </c>
      <c r="EIP124" s="151" t="s">
        <v>933</v>
      </c>
      <c r="EIQ124" s="151" t="s">
        <v>948</v>
      </c>
      <c r="EIR124" s="151" t="s">
        <v>66</v>
      </c>
      <c r="EIS124" s="151">
        <v>4</v>
      </c>
      <c r="EIT124" s="151" t="s">
        <v>15</v>
      </c>
      <c r="EIU124" s="173">
        <v>42237</v>
      </c>
      <c r="EIV124" s="151" t="s">
        <v>947</v>
      </c>
      <c r="EIW124" s="153" t="s">
        <v>902</v>
      </c>
      <c r="EIX124" s="151" t="s">
        <v>933</v>
      </c>
      <c r="EIY124" s="151" t="s">
        <v>948</v>
      </c>
      <c r="EIZ124" s="151" t="s">
        <v>66</v>
      </c>
      <c r="EJA124" s="151">
        <v>4</v>
      </c>
      <c r="EJB124" s="151" t="s">
        <v>15</v>
      </c>
      <c r="EJC124" s="173">
        <v>42237</v>
      </c>
      <c r="EJD124" s="151" t="s">
        <v>947</v>
      </c>
      <c r="EJE124" s="153" t="s">
        <v>902</v>
      </c>
      <c r="EJF124" s="151" t="s">
        <v>933</v>
      </c>
      <c r="EJG124" s="151" t="s">
        <v>948</v>
      </c>
      <c r="EJH124" s="151" t="s">
        <v>66</v>
      </c>
      <c r="EJI124" s="151">
        <v>4</v>
      </c>
      <c r="EJJ124" s="151" t="s">
        <v>15</v>
      </c>
      <c r="EJK124" s="173">
        <v>42237</v>
      </c>
      <c r="EJL124" s="151" t="s">
        <v>947</v>
      </c>
      <c r="EJM124" s="153" t="s">
        <v>902</v>
      </c>
      <c r="EJN124" s="151" t="s">
        <v>933</v>
      </c>
      <c r="EJO124" s="151" t="s">
        <v>948</v>
      </c>
      <c r="EJP124" s="151" t="s">
        <v>66</v>
      </c>
      <c r="EJQ124" s="151">
        <v>4</v>
      </c>
      <c r="EJR124" s="151" t="s">
        <v>15</v>
      </c>
      <c r="EJS124" s="173">
        <v>42237</v>
      </c>
      <c r="EJT124" s="151" t="s">
        <v>947</v>
      </c>
      <c r="EJU124" s="153" t="s">
        <v>902</v>
      </c>
      <c r="EJV124" s="151" t="s">
        <v>933</v>
      </c>
      <c r="EJW124" s="151" t="s">
        <v>948</v>
      </c>
      <c r="EJX124" s="151" t="s">
        <v>66</v>
      </c>
      <c r="EJY124" s="151">
        <v>4</v>
      </c>
      <c r="EJZ124" s="151" t="s">
        <v>15</v>
      </c>
      <c r="EKA124" s="173">
        <v>42237</v>
      </c>
      <c r="EKB124" s="151" t="s">
        <v>947</v>
      </c>
      <c r="EKC124" s="153" t="s">
        <v>902</v>
      </c>
      <c r="EKD124" s="151" t="s">
        <v>933</v>
      </c>
      <c r="EKE124" s="151" t="s">
        <v>948</v>
      </c>
      <c r="EKF124" s="151" t="s">
        <v>66</v>
      </c>
      <c r="EKG124" s="151">
        <v>4</v>
      </c>
      <c r="EKH124" s="151" t="s">
        <v>15</v>
      </c>
      <c r="EKI124" s="173">
        <v>42237</v>
      </c>
      <c r="EKJ124" s="151" t="s">
        <v>947</v>
      </c>
      <c r="EKK124" s="153" t="s">
        <v>902</v>
      </c>
      <c r="EKL124" s="151" t="s">
        <v>933</v>
      </c>
      <c r="EKM124" s="151" t="s">
        <v>948</v>
      </c>
      <c r="EKN124" s="151" t="s">
        <v>66</v>
      </c>
      <c r="EKO124" s="151">
        <v>4</v>
      </c>
      <c r="EKP124" s="151" t="s">
        <v>15</v>
      </c>
      <c r="EKQ124" s="173">
        <v>42237</v>
      </c>
      <c r="EKR124" s="151" t="s">
        <v>947</v>
      </c>
      <c r="EKS124" s="153" t="s">
        <v>902</v>
      </c>
      <c r="EKT124" s="151" t="s">
        <v>933</v>
      </c>
      <c r="EKU124" s="151" t="s">
        <v>948</v>
      </c>
      <c r="EKV124" s="151" t="s">
        <v>66</v>
      </c>
      <c r="EKW124" s="151">
        <v>4</v>
      </c>
      <c r="EKX124" s="151" t="s">
        <v>15</v>
      </c>
      <c r="EKY124" s="173">
        <v>42237</v>
      </c>
      <c r="EKZ124" s="151" t="s">
        <v>947</v>
      </c>
      <c r="ELA124" s="153" t="s">
        <v>902</v>
      </c>
      <c r="ELB124" s="151" t="s">
        <v>933</v>
      </c>
      <c r="ELC124" s="151" t="s">
        <v>948</v>
      </c>
      <c r="ELD124" s="151" t="s">
        <v>66</v>
      </c>
      <c r="ELE124" s="151">
        <v>4</v>
      </c>
      <c r="ELF124" s="151" t="s">
        <v>15</v>
      </c>
      <c r="ELG124" s="173">
        <v>42237</v>
      </c>
      <c r="ELH124" s="151" t="s">
        <v>947</v>
      </c>
      <c r="ELI124" s="153" t="s">
        <v>902</v>
      </c>
      <c r="ELJ124" s="151" t="s">
        <v>933</v>
      </c>
      <c r="ELK124" s="151" t="s">
        <v>948</v>
      </c>
      <c r="ELL124" s="151" t="s">
        <v>66</v>
      </c>
      <c r="ELM124" s="151">
        <v>4</v>
      </c>
      <c r="ELN124" s="151" t="s">
        <v>15</v>
      </c>
      <c r="ELO124" s="173">
        <v>42237</v>
      </c>
      <c r="ELP124" s="151" t="s">
        <v>947</v>
      </c>
      <c r="ELQ124" s="153" t="s">
        <v>902</v>
      </c>
      <c r="ELR124" s="151" t="s">
        <v>933</v>
      </c>
      <c r="ELS124" s="151" t="s">
        <v>948</v>
      </c>
      <c r="ELT124" s="151" t="s">
        <v>66</v>
      </c>
      <c r="ELU124" s="151">
        <v>4</v>
      </c>
      <c r="ELV124" s="151" t="s">
        <v>15</v>
      </c>
      <c r="ELW124" s="173">
        <v>42237</v>
      </c>
      <c r="ELX124" s="151" t="s">
        <v>947</v>
      </c>
      <c r="ELY124" s="153" t="s">
        <v>902</v>
      </c>
      <c r="ELZ124" s="151" t="s">
        <v>933</v>
      </c>
      <c r="EMA124" s="151" t="s">
        <v>948</v>
      </c>
      <c r="EMB124" s="151" t="s">
        <v>66</v>
      </c>
      <c r="EMC124" s="151">
        <v>4</v>
      </c>
      <c r="EMD124" s="151" t="s">
        <v>15</v>
      </c>
      <c r="EME124" s="173">
        <v>42237</v>
      </c>
      <c r="EMF124" s="151" t="s">
        <v>947</v>
      </c>
      <c r="EMG124" s="153" t="s">
        <v>902</v>
      </c>
      <c r="EMH124" s="151" t="s">
        <v>933</v>
      </c>
      <c r="EMI124" s="151" t="s">
        <v>948</v>
      </c>
      <c r="EMJ124" s="151" t="s">
        <v>66</v>
      </c>
      <c r="EMK124" s="151">
        <v>4</v>
      </c>
      <c r="EML124" s="151" t="s">
        <v>15</v>
      </c>
      <c r="EMM124" s="173">
        <v>42237</v>
      </c>
      <c r="EMN124" s="151" t="s">
        <v>947</v>
      </c>
      <c r="EMO124" s="153" t="s">
        <v>902</v>
      </c>
      <c r="EMP124" s="151" t="s">
        <v>933</v>
      </c>
      <c r="EMQ124" s="151" t="s">
        <v>948</v>
      </c>
      <c r="EMR124" s="151" t="s">
        <v>66</v>
      </c>
      <c r="EMS124" s="151">
        <v>4</v>
      </c>
      <c r="EMT124" s="151" t="s">
        <v>15</v>
      </c>
      <c r="EMU124" s="173">
        <v>42237</v>
      </c>
      <c r="EMV124" s="151" t="s">
        <v>947</v>
      </c>
      <c r="EMW124" s="153" t="s">
        <v>902</v>
      </c>
      <c r="EMX124" s="151" t="s">
        <v>933</v>
      </c>
      <c r="EMY124" s="151" t="s">
        <v>948</v>
      </c>
      <c r="EMZ124" s="151" t="s">
        <v>66</v>
      </c>
      <c r="ENA124" s="151">
        <v>4</v>
      </c>
      <c r="ENB124" s="151" t="s">
        <v>15</v>
      </c>
      <c r="ENC124" s="173">
        <v>42237</v>
      </c>
      <c r="END124" s="151" t="s">
        <v>947</v>
      </c>
      <c r="ENE124" s="153" t="s">
        <v>902</v>
      </c>
      <c r="ENF124" s="151" t="s">
        <v>933</v>
      </c>
      <c r="ENG124" s="151" t="s">
        <v>948</v>
      </c>
      <c r="ENH124" s="151" t="s">
        <v>66</v>
      </c>
      <c r="ENI124" s="151">
        <v>4</v>
      </c>
      <c r="ENJ124" s="151" t="s">
        <v>15</v>
      </c>
      <c r="ENK124" s="173">
        <v>42237</v>
      </c>
      <c r="ENL124" s="151" t="s">
        <v>947</v>
      </c>
      <c r="ENM124" s="153" t="s">
        <v>902</v>
      </c>
      <c r="ENN124" s="151" t="s">
        <v>933</v>
      </c>
      <c r="ENO124" s="151" t="s">
        <v>948</v>
      </c>
      <c r="ENP124" s="151" t="s">
        <v>66</v>
      </c>
      <c r="ENQ124" s="151">
        <v>4</v>
      </c>
      <c r="ENR124" s="151" t="s">
        <v>15</v>
      </c>
      <c r="ENS124" s="173">
        <v>42237</v>
      </c>
      <c r="ENT124" s="151" t="s">
        <v>947</v>
      </c>
      <c r="ENU124" s="153" t="s">
        <v>902</v>
      </c>
      <c r="ENV124" s="151" t="s">
        <v>933</v>
      </c>
      <c r="ENW124" s="151" t="s">
        <v>948</v>
      </c>
      <c r="ENX124" s="151" t="s">
        <v>66</v>
      </c>
      <c r="ENY124" s="151">
        <v>4</v>
      </c>
      <c r="ENZ124" s="151" t="s">
        <v>15</v>
      </c>
      <c r="EOA124" s="173">
        <v>42237</v>
      </c>
      <c r="EOB124" s="151" t="s">
        <v>947</v>
      </c>
      <c r="EOC124" s="153" t="s">
        <v>902</v>
      </c>
      <c r="EOD124" s="151" t="s">
        <v>933</v>
      </c>
      <c r="EOE124" s="151" t="s">
        <v>948</v>
      </c>
      <c r="EOF124" s="151" t="s">
        <v>66</v>
      </c>
      <c r="EOG124" s="151">
        <v>4</v>
      </c>
      <c r="EOH124" s="151" t="s">
        <v>15</v>
      </c>
      <c r="EOI124" s="173">
        <v>42237</v>
      </c>
      <c r="EOJ124" s="151" t="s">
        <v>947</v>
      </c>
      <c r="EOK124" s="153" t="s">
        <v>902</v>
      </c>
      <c r="EOL124" s="151" t="s">
        <v>933</v>
      </c>
      <c r="EOM124" s="151" t="s">
        <v>948</v>
      </c>
      <c r="EON124" s="151" t="s">
        <v>66</v>
      </c>
      <c r="EOO124" s="151">
        <v>4</v>
      </c>
      <c r="EOP124" s="151" t="s">
        <v>15</v>
      </c>
      <c r="EOQ124" s="173">
        <v>42237</v>
      </c>
      <c r="EOR124" s="151" t="s">
        <v>947</v>
      </c>
      <c r="EOS124" s="153" t="s">
        <v>902</v>
      </c>
      <c r="EOT124" s="151" t="s">
        <v>933</v>
      </c>
      <c r="EOU124" s="151" t="s">
        <v>948</v>
      </c>
      <c r="EOV124" s="151" t="s">
        <v>66</v>
      </c>
      <c r="EOW124" s="151">
        <v>4</v>
      </c>
      <c r="EOX124" s="151" t="s">
        <v>15</v>
      </c>
      <c r="EOY124" s="173">
        <v>42237</v>
      </c>
      <c r="EOZ124" s="151" t="s">
        <v>947</v>
      </c>
      <c r="EPA124" s="153" t="s">
        <v>902</v>
      </c>
      <c r="EPB124" s="151" t="s">
        <v>933</v>
      </c>
      <c r="EPC124" s="151" t="s">
        <v>948</v>
      </c>
      <c r="EPD124" s="151" t="s">
        <v>66</v>
      </c>
      <c r="EPE124" s="151">
        <v>4</v>
      </c>
      <c r="EPF124" s="151" t="s">
        <v>15</v>
      </c>
      <c r="EPG124" s="173">
        <v>42237</v>
      </c>
      <c r="EPH124" s="151" t="s">
        <v>947</v>
      </c>
      <c r="EPI124" s="153" t="s">
        <v>902</v>
      </c>
      <c r="EPJ124" s="151" t="s">
        <v>933</v>
      </c>
      <c r="EPK124" s="151" t="s">
        <v>948</v>
      </c>
      <c r="EPL124" s="151" t="s">
        <v>66</v>
      </c>
      <c r="EPM124" s="151">
        <v>4</v>
      </c>
      <c r="EPN124" s="151" t="s">
        <v>15</v>
      </c>
      <c r="EPO124" s="173">
        <v>42237</v>
      </c>
      <c r="EPP124" s="151" t="s">
        <v>947</v>
      </c>
      <c r="EPQ124" s="153" t="s">
        <v>902</v>
      </c>
      <c r="EPR124" s="151" t="s">
        <v>933</v>
      </c>
      <c r="EPS124" s="151" t="s">
        <v>948</v>
      </c>
      <c r="EPT124" s="151" t="s">
        <v>66</v>
      </c>
      <c r="EPU124" s="151">
        <v>4</v>
      </c>
      <c r="EPV124" s="151" t="s">
        <v>15</v>
      </c>
      <c r="EPW124" s="173">
        <v>42237</v>
      </c>
      <c r="EPX124" s="151" t="s">
        <v>947</v>
      </c>
      <c r="EPY124" s="153" t="s">
        <v>902</v>
      </c>
      <c r="EPZ124" s="151" t="s">
        <v>933</v>
      </c>
      <c r="EQA124" s="151" t="s">
        <v>948</v>
      </c>
      <c r="EQB124" s="151" t="s">
        <v>66</v>
      </c>
      <c r="EQC124" s="151">
        <v>4</v>
      </c>
      <c r="EQD124" s="151" t="s">
        <v>15</v>
      </c>
      <c r="EQE124" s="173">
        <v>42237</v>
      </c>
      <c r="EQF124" s="151" t="s">
        <v>947</v>
      </c>
      <c r="EQG124" s="153" t="s">
        <v>902</v>
      </c>
      <c r="EQH124" s="151" t="s">
        <v>933</v>
      </c>
      <c r="EQI124" s="151" t="s">
        <v>948</v>
      </c>
      <c r="EQJ124" s="151" t="s">
        <v>66</v>
      </c>
      <c r="EQK124" s="151">
        <v>4</v>
      </c>
      <c r="EQL124" s="151" t="s">
        <v>15</v>
      </c>
      <c r="EQM124" s="173">
        <v>42237</v>
      </c>
      <c r="EQN124" s="151" t="s">
        <v>947</v>
      </c>
      <c r="EQO124" s="153" t="s">
        <v>902</v>
      </c>
      <c r="EQP124" s="151" t="s">
        <v>933</v>
      </c>
      <c r="EQQ124" s="151" t="s">
        <v>948</v>
      </c>
      <c r="EQR124" s="151" t="s">
        <v>66</v>
      </c>
      <c r="EQS124" s="151">
        <v>4</v>
      </c>
      <c r="EQT124" s="151" t="s">
        <v>15</v>
      </c>
      <c r="EQU124" s="173">
        <v>42237</v>
      </c>
      <c r="EQV124" s="151" t="s">
        <v>947</v>
      </c>
      <c r="EQW124" s="153" t="s">
        <v>902</v>
      </c>
      <c r="EQX124" s="151" t="s">
        <v>933</v>
      </c>
      <c r="EQY124" s="151" t="s">
        <v>948</v>
      </c>
      <c r="EQZ124" s="151" t="s">
        <v>66</v>
      </c>
      <c r="ERA124" s="151">
        <v>4</v>
      </c>
      <c r="ERB124" s="151" t="s">
        <v>15</v>
      </c>
      <c r="ERC124" s="173">
        <v>42237</v>
      </c>
      <c r="ERD124" s="151" t="s">
        <v>947</v>
      </c>
      <c r="ERE124" s="153" t="s">
        <v>902</v>
      </c>
      <c r="ERF124" s="151" t="s">
        <v>933</v>
      </c>
      <c r="ERG124" s="151" t="s">
        <v>948</v>
      </c>
      <c r="ERH124" s="151" t="s">
        <v>66</v>
      </c>
      <c r="ERI124" s="151">
        <v>4</v>
      </c>
      <c r="ERJ124" s="151" t="s">
        <v>15</v>
      </c>
      <c r="ERK124" s="173">
        <v>42237</v>
      </c>
      <c r="ERL124" s="151" t="s">
        <v>947</v>
      </c>
      <c r="ERM124" s="153" t="s">
        <v>902</v>
      </c>
      <c r="ERN124" s="151" t="s">
        <v>933</v>
      </c>
      <c r="ERO124" s="151" t="s">
        <v>948</v>
      </c>
      <c r="ERP124" s="151" t="s">
        <v>66</v>
      </c>
      <c r="ERQ124" s="151">
        <v>4</v>
      </c>
      <c r="ERR124" s="151" t="s">
        <v>15</v>
      </c>
      <c r="ERS124" s="173">
        <v>42237</v>
      </c>
      <c r="ERT124" s="151" t="s">
        <v>947</v>
      </c>
      <c r="ERU124" s="153" t="s">
        <v>902</v>
      </c>
      <c r="ERV124" s="151" t="s">
        <v>933</v>
      </c>
      <c r="ERW124" s="151" t="s">
        <v>948</v>
      </c>
      <c r="ERX124" s="151" t="s">
        <v>66</v>
      </c>
      <c r="ERY124" s="151">
        <v>4</v>
      </c>
      <c r="ERZ124" s="151" t="s">
        <v>15</v>
      </c>
      <c r="ESA124" s="173">
        <v>42237</v>
      </c>
      <c r="ESB124" s="151" t="s">
        <v>947</v>
      </c>
      <c r="ESC124" s="153" t="s">
        <v>902</v>
      </c>
      <c r="ESD124" s="151" t="s">
        <v>933</v>
      </c>
      <c r="ESE124" s="151" t="s">
        <v>948</v>
      </c>
      <c r="ESF124" s="151" t="s">
        <v>66</v>
      </c>
      <c r="ESG124" s="151">
        <v>4</v>
      </c>
      <c r="ESH124" s="151" t="s">
        <v>15</v>
      </c>
      <c r="ESI124" s="173">
        <v>42237</v>
      </c>
      <c r="ESJ124" s="151" t="s">
        <v>947</v>
      </c>
      <c r="ESK124" s="153" t="s">
        <v>902</v>
      </c>
      <c r="ESL124" s="151" t="s">
        <v>933</v>
      </c>
      <c r="ESM124" s="151" t="s">
        <v>948</v>
      </c>
      <c r="ESN124" s="151" t="s">
        <v>66</v>
      </c>
      <c r="ESO124" s="151">
        <v>4</v>
      </c>
      <c r="ESP124" s="151" t="s">
        <v>15</v>
      </c>
      <c r="ESQ124" s="173">
        <v>42237</v>
      </c>
      <c r="ESR124" s="151" t="s">
        <v>947</v>
      </c>
      <c r="ESS124" s="153" t="s">
        <v>902</v>
      </c>
      <c r="EST124" s="151" t="s">
        <v>933</v>
      </c>
      <c r="ESU124" s="151" t="s">
        <v>948</v>
      </c>
      <c r="ESV124" s="151" t="s">
        <v>66</v>
      </c>
      <c r="ESW124" s="151">
        <v>4</v>
      </c>
      <c r="ESX124" s="151" t="s">
        <v>15</v>
      </c>
      <c r="ESY124" s="173">
        <v>42237</v>
      </c>
      <c r="ESZ124" s="151" t="s">
        <v>947</v>
      </c>
      <c r="ETA124" s="153" t="s">
        <v>902</v>
      </c>
      <c r="ETB124" s="151" t="s">
        <v>933</v>
      </c>
      <c r="ETC124" s="151" t="s">
        <v>948</v>
      </c>
      <c r="ETD124" s="151" t="s">
        <v>66</v>
      </c>
      <c r="ETE124" s="151">
        <v>4</v>
      </c>
      <c r="ETF124" s="151" t="s">
        <v>15</v>
      </c>
      <c r="ETG124" s="173">
        <v>42237</v>
      </c>
      <c r="ETH124" s="151" t="s">
        <v>947</v>
      </c>
      <c r="ETI124" s="153" t="s">
        <v>902</v>
      </c>
      <c r="ETJ124" s="151" t="s">
        <v>933</v>
      </c>
      <c r="ETK124" s="151" t="s">
        <v>948</v>
      </c>
      <c r="ETL124" s="151" t="s">
        <v>66</v>
      </c>
      <c r="ETM124" s="151">
        <v>4</v>
      </c>
      <c r="ETN124" s="151" t="s">
        <v>15</v>
      </c>
      <c r="ETO124" s="173">
        <v>42237</v>
      </c>
      <c r="ETP124" s="151" t="s">
        <v>947</v>
      </c>
      <c r="ETQ124" s="153" t="s">
        <v>902</v>
      </c>
      <c r="ETR124" s="151" t="s">
        <v>933</v>
      </c>
      <c r="ETS124" s="151" t="s">
        <v>948</v>
      </c>
      <c r="ETT124" s="151" t="s">
        <v>66</v>
      </c>
      <c r="ETU124" s="151">
        <v>4</v>
      </c>
      <c r="ETV124" s="151" t="s">
        <v>15</v>
      </c>
      <c r="ETW124" s="173">
        <v>42237</v>
      </c>
      <c r="ETX124" s="151" t="s">
        <v>947</v>
      </c>
      <c r="ETY124" s="153" t="s">
        <v>902</v>
      </c>
      <c r="ETZ124" s="151" t="s">
        <v>933</v>
      </c>
      <c r="EUA124" s="151" t="s">
        <v>948</v>
      </c>
      <c r="EUB124" s="151" t="s">
        <v>66</v>
      </c>
      <c r="EUC124" s="151">
        <v>4</v>
      </c>
      <c r="EUD124" s="151" t="s">
        <v>15</v>
      </c>
      <c r="EUE124" s="173">
        <v>42237</v>
      </c>
      <c r="EUF124" s="151" t="s">
        <v>947</v>
      </c>
      <c r="EUG124" s="153" t="s">
        <v>902</v>
      </c>
      <c r="EUH124" s="151" t="s">
        <v>933</v>
      </c>
      <c r="EUI124" s="151" t="s">
        <v>948</v>
      </c>
      <c r="EUJ124" s="151" t="s">
        <v>66</v>
      </c>
      <c r="EUK124" s="151">
        <v>4</v>
      </c>
      <c r="EUL124" s="151" t="s">
        <v>15</v>
      </c>
      <c r="EUM124" s="173">
        <v>42237</v>
      </c>
      <c r="EUN124" s="151" t="s">
        <v>947</v>
      </c>
      <c r="EUO124" s="153" t="s">
        <v>902</v>
      </c>
      <c r="EUP124" s="151" t="s">
        <v>933</v>
      </c>
      <c r="EUQ124" s="151" t="s">
        <v>948</v>
      </c>
      <c r="EUR124" s="151" t="s">
        <v>66</v>
      </c>
      <c r="EUS124" s="151">
        <v>4</v>
      </c>
      <c r="EUT124" s="151" t="s">
        <v>15</v>
      </c>
      <c r="EUU124" s="173">
        <v>42237</v>
      </c>
      <c r="EUV124" s="151" t="s">
        <v>947</v>
      </c>
      <c r="EUW124" s="153" t="s">
        <v>902</v>
      </c>
      <c r="EUX124" s="151" t="s">
        <v>933</v>
      </c>
      <c r="EUY124" s="151" t="s">
        <v>948</v>
      </c>
      <c r="EUZ124" s="151" t="s">
        <v>66</v>
      </c>
      <c r="EVA124" s="151">
        <v>4</v>
      </c>
      <c r="EVB124" s="151" t="s">
        <v>15</v>
      </c>
      <c r="EVC124" s="173">
        <v>42237</v>
      </c>
      <c r="EVD124" s="151" t="s">
        <v>947</v>
      </c>
      <c r="EVE124" s="153" t="s">
        <v>902</v>
      </c>
      <c r="EVF124" s="151" t="s">
        <v>933</v>
      </c>
      <c r="EVG124" s="151" t="s">
        <v>948</v>
      </c>
      <c r="EVH124" s="151" t="s">
        <v>66</v>
      </c>
      <c r="EVI124" s="151">
        <v>4</v>
      </c>
      <c r="EVJ124" s="151" t="s">
        <v>15</v>
      </c>
      <c r="EVK124" s="173">
        <v>42237</v>
      </c>
      <c r="EVL124" s="151" t="s">
        <v>947</v>
      </c>
      <c r="EVM124" s="153" t="s">
        <v>902</v>
      </c>
      <c r="EVN124" s="151" t="s">
        <v>933</v>
      </c>
      <c r="EVO124" s="151" t="s">
        <v>948</v>
      </c>
      <c r="EVP124" s="151" t="s">
        <v>66</v>
      </c>
      <c r="EVQ124" s="151">
        <v>4</v>
      </c>
      <c r="EVR124" s="151" t="s">
        <v>15</v>
      </c>
      <c r="EVS124" s="173">
        <v>42237</v>
      </c>
      <c r="EVT124" s="151" t="s">
        <v>947</v>
      </c>
      <c r="EVU124" s="153" t="s">
        <v>902</v>
      </c>
      <c r="EVV124" s="151" t="s">
        <v>933</v>
      </c>
      <c r="EVW124" s="151" t="s">
        <v>948</v>
      </c>
      <c r="EVX124" s="151" t="s">
        <v>66</v>
      </c>
      <c r="EVY124" s="151">
        <v>4</v>
      </c>
      <c r="EVZ124" s="151" t="s">
        <v>15</v>
      </c>
      <c r="EWA124" s="173">
        <v>42237</v>
      </c>
      <c r="EWB124" s="151" t="s">
        <v>947</v>
      </c>
      <c r="EWC124" s="153" t="s">
        <v>902</v>
      </c>
      <c r="EWD124" s="151" t="s">
        <v>933</v>
      </c>
      <c r="EWE124" s="151" t="s">
        <v>948</v>
      </c>
      <c r="EWF124" s="151" t="s">
        <v>66</v>
      </c>
      <c r="EWG124" s="151">
        <v>4</v>
      </c>
      <c r="EWH124" s="151" t="s">
        <v>15</v>
      </c>
      <c r="EWI124" s="173">
        <v>42237</v>
      </c>
      <c r="EWJ124" s="151" t="s">
        <v>947</v>
      </c>
      <c r="EWK124" s="153" t="s">
        <v>902</v>
      </c>
      <c r="EWL124" s="151" t="s">
        <v>933</v>
      </c>
      <c r="EWM124" s="151" t="s">
        <v>948</v>
      </c>
      <c r="EWN124" s="151" t="s">
        <v>66</v>
      </c>
      <c r="EWO124" s="151">
        <v>4</v>
      </c>
      <c r="EWP124" s="151" t="s">
        <v>15</v>
      </c>
      <c r="EWQ124" s="173">
        <v>42237</v>
      </c>
      <c r="EWR124" s="151" t="s">
        <v>947</v>
      </c>
      <c r="EWS124" s="153" t="s">
        <v>902</v>
      </c>
      <c r="EWT124" s="151" t="s">
        <v>933</v>
      </c>
      <c r="EWU124" s="151" t="s">
        <v>948</v>
      </c>
      <c r="EWV124" s="151" t="s">
        <v>66</v>
      </c>
      <c r="EWW124" s="151">
        <v>4</v>
      </c>
      <c r="EWX124" s="151" t="s">
        <v>15</v>
      </c>
      <c r="EWY124" s="173">
        <v>42237</v>
      </c>
      <c r="EWZ124" s="151" t="s">
        <v>947</v>
      </c>
      <c r="EXA124" s="153" t="s">
        <v>902</v>
      </c>
      <c r="EXB124" s="151" t="s">
        <v>933</v>
      </c>
      <c r="EXC124" s="151" t="s">
        <v>948</v>
      </c>
      <c r="EXD124" s="151" t="s">
        <v>66</v>
      </c>
      <c r="EXE124" s="151">
        <v>4</v>
      </c>
      <c r="EXF124" s="151" t="s">
        <v>15</v>
      </c>
      <c r="EXG124" s="173">
        <v>42237</v>
      </c>
      <c r="EXH124" s="151" t="s">
        <v>947</v>
      </c>
      <c r="EXI124" s="153" t="s">
        <v>902</v>
      </c>
      <c r="EXJ124" s="151" t="s">
        <v>933</v>
      </c>
      <c r="EXK124" s="151" t="s">
        <v>948</v>
      </c>
      <c r="EXL124" s="151" t="s">
        <v>66</v>
      </c>
      <c r="EXM124" s="151">
        <v>4</v>
      </c>
      <c r="EXN124" s="151" t="s">
        <v>15</v>
      </c>
      <c r="EXO124" s="173">
        <v>42237</v>
      </c>
      <c r="EXP124" s="151" t="s">
        <v>947</v>
      </c>
      <c r="EXQ124" s="153" t="s">
        <v>902</v>
      </c>
      <c r="EXR124" s="151" t="s">
        <v>933</v>
      </c>
      <c r="EXS124" s="151" t="s">
        <v>948</v>
      </c>
      <c r="EXT124" s="151" t="s">
        <v>66</v>
      </c>
      <c r="EXU124" s="151">
        <v>4</v>
      </c>
      <c r="EXV124" s="151" t="s">
        <v>15</v>
      </c>
      <c r="EXW124" s="173">
        <v>42237</v>
      </c>
      <c r="EXX124" s="151" t="s">
        <v>947</v>
      </c>
      <c r="EXY124" s="153" t="s">
        <v>902</v>
      </c>
      <c r="EXZ124" s="151" t="s">
        <v>933</v>
      </c>
      <c r="EYA124" s="151" t="s">
        <v>948</v>
      </c>
      <c r="EYB124" s="151" t="s">
        <v>66</v>
      </c>
      <c r="EYC124" s="151">
        <v>4</v>
      </c>
      <c r="EYD124" s="151" t="s">
        <v>15</v>
      </c>
      <c r="EYE124" s="173">
        <v>42237</v>
      </c>
      <c r="EYF124" s="151" t="s">
        <v>947</v>
      </c>
      <c r="EYG124" s="153" t="s">
        <v>902</v>
      </c>
      <c r="EYH124" s="151" t="s">
        <v>933</v>
      </c>
      <c r="EYI124" s="151" t="s">
        <v>948</v>
      </c>
      <c r="EYJ124" s="151" t="s">
        <v>66</v>
      </c>
      <c r="EYK124" s="151">
        <v>4</v>
      </c>
      <c r="EYL124" s="151" t="s">
        <v>15</v>
      </c>
      <c r="EYM124" s="173">
        <v>42237</v>
      </c>
      <c r="EYN124" s="151" t="s">
        <v>947</v>
      </c>
      <c r="EYO124" s="153" t="s">
        <v>902</v>
      </c>
      <c r="EYP124" s="151" t="s">
        <v>933</v>
      </c>
      <c r="EYQ124" s="151" t="s">
        <v>948</v>
      </c>
      <c r="EYR124" s="151" t="s">
        <v>66</v>
      </c>
      <c r="EYS124" s="151">
        <v>4</v>
      </c>
      <c r="EYT124" s="151" t="s">
        <v>15</v>
      </c>
      <c r="EYU124" s="173">
        <v>42237</v>
      </c>
      <c r="EYV124" s="151" t="s">
        <v>947</v>
      </c>
      <c r="EYW124" s="153" t="s">
        <v>902</v>
      </c>
      <c r="EYX124" s="151" t="s">
        <v>933</v>
      </c>
      <c r="EYY124" s="151" t="s">
        <v>948</v>
      </c>
      <c r="EYZ124" s="151" t="s">
        <v>66</v>
      </c>
      <c r="EZA124" s="151">
        <v>4</v>
      </c>
      <c r="EZB124" s="151" t="s">
        <v>15</v>
      </c>
      <c r="EZC124" s="173">
        <v>42237</v>
      </c>
      <c r="EZD124" s="151" t="s">
        <v>947</v>
      </c>
      <c r="EZE124" s="153" t="s">
        <v>902</v>
      </c>
      <c r="EZF124" s="151" t="s">
        <v>933</v>
      </c>
      <c r="EZG124" s="151" t="s">
        <v>948</v>
      </c>
      <c r="EZH124" s="151" t="s">
        <v>66</v>
      </c>
      <c r="EZI124" s="151">
        <v>4</v>
      </c>
      <c r="EZJ124" s="151" t="s">
        <v>15</v>
      </c>
      <c r="EZK124" s="173">
        <v>42237</v>
      </c>
      <c r="EZL124" s="151" t="s">
        <v>947</v>
      </c>
      <c r="EZM124" s="153" t="s">
        <v>902</v>
      </c>
      <c r="EZN124" s="151" t="s">
        <v>933</v>
      </c>
      <c r="EZO124" s="151" t="s">
        <v>948</v>
      </c>
      <c r="EZP124" s="151" t="s">
        <v>66</v>
      </c>
      <c r="EZQ124" s="151">
        <v>4</v>
      </c>
      <c r="EZR124" s="151" t="s">
        <v>15</v>
      </c>
      <c r="EZS124" s="173">
        <v>42237</v>
      </c>
      <c r="EZT124" s="151" t="s">
        <v>947</v>
      </c>
      <c r="EZU124" s="153" t="s">
        <v>902</v>
      </c>
      <c r="EZV124" s="151" t="s">
        <v>933</v>
      </c>
      <c r="EZW124" s="151" t="s">
        <v>948</v>
      </c>
      <c r="EZX124" s="151" t="s">
        <v>66</v>
      </c>
      <c r="EZY124" s="151">
        <v>4</v>
      </c>
      <c r="EZZ124" s="151" t="s">
        <v>15</v>
      </c>
      <c r="FAA124" s="173">
        <v>42237</v>
      </c>
      <c r="FAB124" s="151" t="s">
        <v>947</v>
      </c>
      <c r="FAC124" s="153" t="s">
        <v>902</v>
      </c>
      <c r="FAD124" s="151" t="s">
        <v>933</v>
      </c>
      <c r="FAE124" s="151" t="s">
        <v>948</v>
      </c>
      <c r="FAF124" s="151" t="s">
        <v>66</v>
      </c>
      <c r="FAG124" s="151">
        <v>4</v>
      </c>
      <c r="FAH124" s="151" t="s">
        <v>15</v>
      </c>
      <c r="FAI124" s="173">
        <v>42237</v>
      </c>
      <c r="FAJ124" s="151" t="s">
        <v>947</v>
      </c>
      <c r="FAK124" s="153" t="s">
        <v>902</v>
      </c>
      <c r="FAL124" s="151" t="s">
        <v>933</v>
      </c>
      <c r="FAM124" s="151" t="s">
        <v>948</v>
      </c>
      <c r="FAN124" s="151" t="s">
        <v>66</v>
      </c>
      <c r="FAO124" s="151">
        <v>4</v>
      </c>
      <c r="FAP124" s="151" t="s">
        <v>15</v>
      </c>
      <c r="FAQ124" s="173">
        <v>42237</v>
      </c>
      <c r="FAR124" s="151" t="s">
        <v>947</v>
      </c>
      <c r="FAS124" s="153" t="s">
        <v>902</v>
      </c>
      <c r="FAT124" s="151" t="s">
        <v>933</v>
      </c>
      <c r="FAU124" s="151" t="s">
        <v>948</v>
      </c>
      <c r="FAV124" s="151" t="s">
        <v>66</v>
      </c>
      <c r="FAW124" s="151">
        <v>4</v>
      </c>
      <c r="FAX124" s="151" t="s">
        <v>15</v>
      </c>
      <c r="FAY124" s="173">
        <v>42237</v>
      </c>
      <c r="FAZ124" s="151" t="s">
        <v>947</v>
      </c>
      <c r="FBA124" s="153" t="s">
        <v>902</v>
      </c>
      <c r="FBB124" s="151" t="s">
        <v>933</v>
      </c>
      <c r="FBC124" s="151" t="s">
        <v>948</v>
      </c>
      <c r="FBD124" s="151" t="s">
        <v>66</v>
      </c>
      <c r="FBE124" s="151">
        <v>4</v>
      </c>
      <c r="FBF124" s="151" t="s">
        <v>15</v>
      </c>
      <c r="FBG124" s="173">
        <v>42237</v>
      </c>
      <c r="FBH124" s="151" t="s">
        <v>947</v>
      </c>
      <c r="FBI124" s="153" t="s">
        <v>902</v>
      </c>
      <c r="FBJ124" s="151" t="s">
        <v>933</v>
      </c>
      <c r="FBK124" s="151" t="s">
        <v>948</v>
      </c>
      <c r="FBL124" s="151" t="s">
        <v>66</v>
      </c>
      <c r="FBM124" s="151">
        <v>4</v>
      </c>
      <c r="FBN124" s="151" t="s">
        <v>15</v>
      </c>
      <c r="FBO124" s="173">
        <v>42237</v>
      </c>
      <c r="FBP124" s="151" t="s">
        <v>947</v>
      </c>
      <c r="FBQ124" s="153" t="s">
        <v>902</v>
      </c>
      <c r="FBR124" s="151" t="s">
        <v>933</v>
      </c>
      <c r="FBS124" s="151" t="s">
        <v>948</v>
      </c>
      <c r="FBT124" s="151" t="s">
        <v>66</v>
      </c>
      <c r="FBU124" s="151">
        <v>4</v>
      </c>
      <c r="FBV124" s="151" t="s">
        <v>15</v>
      </c>
      <c r="FBW124" s="173">
        <v>42237</v>
      </c>
      <c r="FBX124" s="151" t="s">
        <v>947</v>
      </c>
      <c r="FBY124" s="153" t="s">
        <v>902</v>
      </c>
      <c r="FBZ124" s="151" t="s">
        <v>933</v>
      </c>
      <c r="FCA124" s="151" t="s">
        <v>948</v>
      </c>
      <c r="FCB124" s="151" t="s">
        <v>66</v>
      </c>
      <c r="FCC124" s="151">
        <v>4</v>
      </c>
      <c r="FCD124" s="151" t="s">
        <v>15</v>
      </c>
      <c r="FCE124" s="173">
        <v>42237</v>
      </c>
      <c r="FCF124" s="151" t="s">
        <v>947</v>
      </c>
      <c r="FCG124" s="153" t="s">
        <v>902</v>
      </c>
      <c r="FCH124" s="151" t="s">
        <v>933</v>
      </c>
      <c r="FCI124" s="151" t="s">
        <v>948</v>
      </c>
      <c r="FCJ124" s="151" t="s">
        <v>66</v>
      </c>
      <c r="FCK124" s="151">
        <v>4</v>
      </c>
      <c r="FCL124" s="151" t="s">
        <v>15</v>
      </c>
      <c r="FCM124" s="173">
        <v>42237</v>
      </c>
      <c r="FCN124" s="151" t="s">
        <v>947</v>
      </c>
      <c r="FCO124" s="153" t="s">
        <v>902</v>
      </c>
      <c r="FCP124" s="151" t="s">
        <v>933</v>
      </c>
      <c r="FCQ124" s="151" t="s">
        <v>948</v>
      </c>
      <c r="FCR124" s="151" t="s">
        <v>66</v>
      </c>
      <c r="FCS124" s="151">
        <v>4</v>
      </c>
      <c r="FCT124" s="151" t="s">
        <v>15</v>
      </c>
      <c r="FCU124" s="173">
        <v>42237</v>
      </c>
      <c r="FCV124" s="151" t="s">
        <v>947</v>
      </c>
      <c r="FCW124" s="153" t="s">
        <v>902</v>
      </c>
      <c r="FCX124" s="151" t="s">
        <v>933</v>
      </c>
      <c r="FCY124" s="151" t="s">
        <v>948</v>
      </c>
      <c r="FCZ124" s="151" t="s">
        <v>66</v>
      </c>
      <c r="FDA124" s="151">
        <v>4</v>
      </c>
      <c r="FDB124" s="151" t="s">
        <v>15</v>
      </c>
      <c r="FDC124" s="173">
        <v>42237</v>
      </c>
      <c r="FDD124" s="151" t="s">
        <v>947</v>
      </c>
      <c r="FDE124" s="153" t="s">
        <v>902</v>
      </c>
      <c r="FDF124" s="151" t="s">
        <v>933</v>
      </c>
      <c r="FDG124" s="151" t="s">
        <v>948</v>
      </c>
      <c r="FDH124" s="151" t="s">
        <v>66</v>
      </c>
      <c r="FDI124" s="151">
        <v>4</v>
      </c>
      <c r="FDJ124" s="151" t="s">
        <v>15</v>
      </c>
      <c r="FDK124" s="173">
        <v>42237</v>
      </c>
      <c r="FDL124" s="151" t="s">
        <v>947</v>
      </c>
      <c r="FDM124" s="153" t="s">
        <v>902</v>
      </c>
      <c r="FDN124" s="151" t="s">
        <v>933</v>
      </c>
      <c r="FDO124" s="151" t="s">
        <v>948</v>
      </c>
      <c r="FDP124" s="151" t="s">
        <v>66</v>
      </c>
      <c r="FDQ124" s="151">
        <v>4</v>
      </c>
      <c r="FDR124" s="151" t="s">
        <v>15</v>
      </c>
      <c r="FDS124" s="173">
        <v>42237</v>
      </c>
      <c r="FDT124" s="151" t="s">
        <v>947</v>
      </c>
      <c r="FDU124" s="153" t="s">
        <v>902</v>
      </c>
      <c r="FDV124" s="151" t="s">
        <v>933</v>
      </c>
      <c r="FDW124" s="151" t="s">
        <v>948</v>
      </c>
      <c r="FDX124" s="151" t="s">
        <v>66</v>
      </c>
      <c r="FDY124" s="151">
        <v>4</v>
      </c>
      <c r="FDZ124" s="151" t="s">
        <v>15</v>
      </c>
      <c r="FEA124" s="173">
        <v>42237</v>
      </c>
      <c r="FEB124" s="151" t="s">
        <v>947</v>
      </c>
      <c r="FEC124" s="153" t="s">
        <v>902</v>
      </c>
      <c r="FED124" s="151" t="s">
        <v>933</v>
      </c>
      <c r="FEE124" s="151" t="s">
        <v>948</v>
      </c>
      <c r="FEF124" s="151" t="s">
        <v>66</v>
      </c>
      <c r="FEG124" s="151">
        <v>4</v>
      </c>
      <c r="FEH124" s="151" t="s">
        <v>15</v>
      </c>
      <c r="FEI124" s="173">
        <v>42237</v>
      </c>
      <c r="FEJ124" s="151" t="s">
        <v>947</v>
      </c>
      <c r="FEK124" s="153" t="s">
        <v>902</v>
      </c>
      <c r="FEL124" s="151" t="s">
        <v>933</v>
      </c>
      <c r="FEM124" s="151" t="s">
        <v>948</v>
      </c>
      <c r="FEN124" s="151" t="s">
        <v>66</v>
      </c>
      <c r="FEO124" s="151">
        <v>4</v>
      </c>
      <c r="FEP124" s="151" t="s">
        <v>15</v>
      </c>
      <c r="FEQ124" s="173">
        <v>42237</v>
      </c>
      <c r="FER124" s="151" t="s">
        <v>947</v>
      </c>
      <c r="FES124" s="153" t="s">
        <v>902</v>
      </c>
      <c r="FET124" s="151" t="s">
        <v>933</v>
      </c>
      <c r="FEU124" s="151" t="s">
        <v>948</v>
      </c>
      <c r="FEV124" s="151" t="s">
        <v>66</v>
      </c>
      <c r="FEW124" s="151">
        <v>4</v>
      </c>
      <c r="FEX124" s="151" t="s">
        <v>15</v>
      </c>
      <c r="FEY124" s="173">
        <v>42237</v>
      </c>
      <c r="FEZ124" s="151" t="s">
        <v>947</v>
      </c>
      <c r="FFA124" s="153" t="s">
        <v>902</v>
      </c>
      <c r="FFB124" s="151" t="s">
        <v>933</v>
      </c>
      <c r="FFC124" s="151" t="s">
        <v>948</v>
      </c>
      <c r="FFD124" s="151" t="s">
        <v>66</v>
      </c>
      <c r="FFE124" s="151">
        <v>4</v>
      </c>
      <c r="FFF124" s="151" t="s">
        <v>15</v>
      </c>
      <c r="FFG124" s="173">
        <v>42237</v>
      </c>
      <c r="FFH124" s="151" t="s">
        <v>947</v>
      </c>
      <c r="FFI124" s="153" t="s">
        <v>902</v>
      </c>
      <c r="FFJ124" s="151" t="s">
        <v>933</v>
      </c>
      <c r="FFK124" s="151" t="s">
        <v>948</v>
      </c>
      <c r="FFL124" s="151" t="s">
        <v>66</v>
      </c>
      <c r="FFM124" s="151">
        <v>4</v>
      </c>
      <c r="FFN124" s="151" t="s">
        <v>15</v>
      </c>
      <c r="FFO124" s="173">
        <v>42237</v>
      </c>
      <c r="FFP124" s="151" t="s">
        <v>947</v>
      </c>
      <c r="FFQ124" s="153" t="s">
        <v>902</v>
      </c>
      <c r="FFR124" s="151" t="s">
        <v>933</v>
      </c>
      <c r="FFS124" s="151" t="s">
        <v>948</v>
      </c>
      <c r="FFT124" s="151" t="s">
        <v>66</v>
      </c>
      <c r="FFU124" s="151">
        <v>4</v>
      </c>
      <c r="FFV124" s="151" t="s">
        <v>15</v>
      </c>
      <c r="FFW124" s="173">
        <v>42237</v>
      </c>
      <c r="FFX124" s="151" t="s">
        <v>947</v>
      </c>
      <c r="FFY124" s="153" t="s">
        <v>902</v>
      </c>
      <c r="FFZ124" s="151" t="s">
        <v>933</v>
      </c>
      <c r="FGA124" s="151" t="s">
        <v>948</v>
      </c>
      <c r="FGB124" s="151" t="s">
        <v>66</v>
      </c>
      <c r="FGC124" s="151">
        <v>4</v>
      </c>
      <c r="FGD124" s="151" t="s">
        <v>15</v>
      </c>
      <c r="FGE124" s="173">
        <v>42237</v>
      </c>
      <c r="FGF124" s="151" t="s">
        <v>947</v>
      </c>
      <c r="FGG124" s="153" t="s">
        <v>902</v>
      </c>
      <c r="FGH124" s="151" t="s">
        <v>933</v>
      </c>
      <c r="FGI124" s="151" t="s">
        <v>948</v>
      </c>
      <c r="FGJ124" s="151" t="s">
        <v>66</v>
      </c>
      <c r="FGK124" s="151">
        <v>4</v>
      </c>
      <c r="FGL124" s="151" t="s">
        <v>15</v>
      </c>
      <c r="FGM124" s="173">
        <v>42237</v>
      </c>
      <c r="FGN124" s="151" t="s">
        <v>947</v>
      </c>
      <c r="FGO124" s="153" t="s">
        <v>902</v>
      </c>
      <c r="FGP124" s="151" t="s">
        <v>933</v>
      </c>
      <c r="FGQ124" s="151" t="s">
        <v>948</v>
      </c>
      <c r="FGR124" s="151" t="s">
        <v>66</v>
      </c>
      <c r="FGS124" s="151">
        <v>4</v>
      </c>
      <c r="FGT124" s="151" t="s">
        <v>15</v>
      </c>
      <c r="FGU124" s="173">
        <v>42237</v>
      </c>
      <c r="FGV124" s="151" t="s">
        <v>947</v>
      </c>
      <c r="FGW124" s="153" t="s">
        <v>902</v>
      </c>
      <c r="FGX124" s="151" t="s">
        <v>933</v>
      </c>
      <c r="FGY124" s="151" t="s">
        <v>948</v>
      </c>
      <c r="FGZ124" s="151" t="s">
        <v>66</v>
      </c>
      <c r="FHA124" s="151">
        <v>4</v>
      </c>
      <c r="FHB124" s="151" t="s">
        <v>15</v>
      </c>
      <c r="FHC124" s="173">
        <v>42237</v>
      </c>
      <c r="FHD124" s="151" t="s">
        <v>947</v>
      </c>
      <c r="FHE124" s="153" t="s">
        <v>902</v>
      </c>
      <c r="FHF124" s="151" t="s">
        <v>933</v>
      </c>
      <c r="FHG124" s="151" t="s">
        <v>948</v>
      </c>
      <c r="FHH124" s="151" t="s">
        <v>66</v>
      </c>
      <c r="FHI124" s="151">
        <v>4</v>
      </c>
      <c r="FHJ124" s="151" t="s">
        <v>15</v>
      </c>
      <c r="FHK124" s="173">
        <v>42237</v>
      </c>
      <c r="FHL124" s="151" t="s">
        <v>947</v>
      </c>
      <c r="FHM124" s="153" t="s">
        <v>902</v>
      </c>
      <c r="FHN124" s="151" t="s">
        <v>933</v>
      </c>
      <c r="FHO124" s="151" t="s">
        <v>948</v>
      </c>
      <c r="FHP124" s="151" t="s">
        <v>66</v>
      </c>
      <c r="FHQ124" s="151">
        <v>4</v>
      </c>
      <c r="FHR124" s="151" t="s">
        <v>15</v>
      </c>
      <c r="FHS124" s="173">
        <v>42237</v>
      </c>
      <c r="FHT124" s="151" t="s">
        <v>947</v>
      </c>
      <c r="FHU124" s="153" t="s">
        <v>902</v>
      </c>
      <c r="FHV124" s="151" t="s">
        <v>933</v>
      </c>
      <c r="FHW124" s="151" t="s">
        <v>948</v>
      </c>
      <c r="FHX124" s="151" t="s">
        <v>66</v>
      </c>
      <c r="FHY124" s="151">
        <v>4</v>
      </c>
      <c r="FHZ124" s="151" t="s">
        <v>15</v>
      </c>
      <c r="FIA124" s="173">
        <v>42237</v>
      </c>
      <c r="FIB124" s="151" t="s">
        <v>947</v>
      </c>
      <c r="FIC124" s="153" t="s">
        <v>902</v>
      </c>
      <c r="FID124" s="151" t="s">
        <v>933</v>
      </c>
      <c r="FIE124" s="151" t="s">
        <v>948</v>
      </c>
      <c r="FIF124" s="151" t="s">
        <v>66</v>
      </c>
      <c r="FIG124" s="151">
        <v>4</v>
      </c>
      <c r="FIH124" s="151" t="s">
        <v>15</v>
      </c>
      <c r="FII124" s="173">
        <v>42237</v>
      </c>
      <c r="FIJ124" s="151" t="s">
        <v>947</v>
      </c>
      <c r="FIK124" s="153" t="s">
        <v>902</v>
      </c>
      <c r="FIL124" s="151" t="s">
        <v>933</v>
      </c>
      <c r="FIM124" s="151" t="s">
        <v>948</v>
      </c>
      <c r="FIN124" s="151" t="s">
        <v>66</v>
      </c>
      <c r="FIO124" s="151">
        <v>4</v>
      </c>
      <c r="FIP124" s="151" t="s">
        <v>15</v>
      </c>
      <c r="FIQ124" s="173">
        <v>42237</v>
      </c>
      <c r="FIR124" s="151" t="s">
        <v>947</v>
      </c>
      <c r="FIS124" s="153" t="s">
        <v>902</v>
      </c>
      <c r="FIT124" s="151" t="s">
        <v>933</v>
      </c>
      <c r="FIU124" s="151" t="s">
        <v>948</v>
      </c>
      <c r="FIV124" s="151" t="s">
        <v>66</v>
      </c>
      <c r="FIW124" s="151">
        <v>4</v>
      </c>
      <c r="FIX124" s="151" t="s">
        <v>15</v>
      </c>
      <c r="FIY124" s="173">
        <v>42237</v>
      </c>
      <c r="FIZ124" s="151" t="s">
        <v>947</v>
      </c>
      <c r="FJA124" s="153" t="s">
        <v>902</v>
      </c>
      <c r="FJB124" s="151" t="s">
        <v>933</v>
      </c>
      <c r="FJC124" s="151" t="s">
        <v>948</v>
      </c>
      <c r="FJD124" s="151" t="s">
        <v>66</v>
      </c>
      <c r="FJE124" s="151">
        <v>4</v>
      </c>
      <c r="FJF124" s="151" t="s">
        <v>15</v>
      </c>
      <c r="FJG124" s="173">
        <v>42237</v>
      </c>
      <c r="FJH124" s="151" t="s">
        <v>947</v>
      </c>
      <c r="FJI124" s="153" t="s">
        <v>902</v>
      </c>
      <c r="FJJ124" s="151" t="s">
        <v>933</v>
      </c>
      <c r="FJK124" s="151" t="s">
        <v>948</v>
      </c>
      <c r="FJL124" s="151" t="s">
        <v>66</v>
      </c>
      <c r="FJM124" s="151">
        <v>4</v>
      </c>
      <c r="FJN124" s="151" t="s">
        <v>15</v>
      </c>
      <c r="FJO124" s="173">
        <v>42237</v>
      </c>
      <c r="FJP124" s="151" t="s">
        <v>947</v>
      </c>
      <c r="FJQ124" s="153" t="s">
        <v>902</v>
      </c>
      <c r="FJR124" s="151" t="s">
        <v>933</v>
      </c>
      <c r="FJS124" s="151" t="s">
        <v>948</v>
      </c>
      <c r="FJT124" s="151" t="s">
        <v>66</v>
      </c>
      <c r="FJU124" s="151">
        <v>4</v>
      </c>
      <c r="FJV124" s="151" t="s">
        <v>15</v>
      </c>
      <c r="FJW124" s="173">
        <v>42237</v>
      </c>
      <c r="FJX124" s="151" t="s">
        <v>947</v>
      </c>
      <c r="FJY124" s="153" t="s">
        <v>902</v>
      </c>
      <c r="FJZ124" s="151" t="s">
        <v>933</v>
      </c>
      <c r="FKA124" s="151" t="s">
        <v>948</v>
      </c>
      <c r="FKB124" s="151" t="s">
        <v>66</v>
      </c>
      <c r="FKC124" s="151">
        <v>4</v>
      </c>
      <c r="FKD124" s="151" t="s">
        <v>15</v>
      </c>
      <c r="FKE124" s="173">
        <v>42237</v>
      </c>
      <c r="FKF124" s="151" t="s">
        <v>947</v>
      </c>
      <c r="FKG124" s="153" t="s">
        <v>902</v>
      </c>
      <c r="FKH124" s="151" t="s">
        <v>933</v>
      </c>
      <c r="FKI124" s="151" t="s">
        <v>948</v>
      </c>
      <c r="FKJ124" s="151" t="s">
        <v>66</v>
      </c>
      <c r="FKK124" s="151">
        <v>4</v>
      </c>
      <c r="FKL124" s="151" t="s">
        <v>15</v>
      </c>
      <c r="FKM124" s="173">
        <v>42237</v>
      </c>
      <c r="FKN124" s="151" t="s">
        <v>947</v>
      </c>
      <c r="FKO124" s="153" t="s">
        <v>902</v>
      </c>
      <c r="FKP124" s="151" t="s">
        <v>933</v>
      </c>
      <c r="FKQ124" s="151" t="s">
        <v>948</v>
      </c>
      <c r="FKR124" s="151" t="s">
        <v>66</v>
      </c>
      <c r="FKS124" s="151">
        <v>4</v>
      </c>
      <c r="FKT124" s="151" t="s">
        <v>15</v>
      </c>
      <c r="FKU124" s="173">
        <v>42237</v>
      </c>
      <c r="FKV124" s="151" t="s">
        <v>947</v>
      </c>
      <c r="FKW124" s="153" t="s">
        <v>902</v>
      </c>
      <c r="FKX124" s="151" t="s">
        <v>933</v>
      </c>
      <c r="FKY124" s="151" t="s">
        <v>948</v>
      </c>
      <c r="FKZ124" s="151" t="s">
        <v>66</v>
      </c>
      <c r="FLA124" s="151">
        <v>4</v>
      </c>
      <c r="FLB124" s="151" t="s">
        <v>15</v>
      </c>
      <c r="FLC124" s="173">
        <v>42237</v>
      </c>
      <c r="FLD124" s="151" t="s">
        <v>947</v>
      </c>
      <c r="FLE124" s="153" t="s">
        <v>902</v>
      </c>
      <c r="FLF124" s="151" t="s">
        <v>933</v>
      </c>
      <c r="FLG124" s="151" t="s">
        <v>948</v>
      </c>
      <c r="FLH124" s="151" t="s">
        <v>66</v>
      </c>
      <c r="FLI124" s="151">
        <v>4</v>
      </c>
      <c r="FLJ124" s="151" t="s">
        <v>15</v>
      </c>
      <c r="FLK124" s="173">
        <v>42237</v>
      </c>
      <c r="FLL124" s="151" t="s">
        <v>947</v>
      </c>
      <c r="FLM124" s="153" t="s">
        <v>902</v>
      </c>
      <c r="FLN124" s="151" t="s">
        <v>933</v>
      </c>
      <c r="FLO124" s="151" t="s">
        <v>948</v>
      </c>
      <c r="FLP124" s="151" t="s">
        <v>66</v>
      </c>
      <c r="FLQ124" s="151">
        <v>4</v>
      </c>
      <c r="FLR124" s="151" t="s">
        <v>15</v>
      </c>
      <c r="FLS124" s="173">
        <v>42237</v>
      </c>
      <c r="FLT124" s="151" t="s">
        <v>947</v>
      </c>
      <c r="FLU124" s="153" t="s">
        <v>902</v>
      </c>
      <c r="FLV124" s="151" t="s">
        <v>933</v>
      </c>
      <c r="FLW124" s="151" t="s">
        <v>948</v>
      </c>
      <c r="FLX124" s="151" t="s">
        <v>66</v>
      </c>
      <c r="FLY124" s="151">
        <v>4</v>
      </c>
      <c r="FLZ124" s="151" t="s">
        <v>15</v>
      </c>
      <c r="FMA124" s="173">
        <v>42237</v>
      </c>
      <c r="FMB124" s="151" t="s">
        <v>947</v>
      </c>
      <c r="FMC124" s="153" t="s">
        <v>902</v>
      </c>
      <c r="FMD124" s="151" t="s">
        <v>933</v>
      </c>
      <c r="FME124" s="151" t="s">
        <v>948</v>
      </c>
      <c r="FMF124" s="151" t="s">
        <v>66</v>
      </c>
      <c r="FMG124" s="151">
        <v>4</v>
      </c>
      <c r="FMH124" s="151" t="s">
        <v>15</v>
      </c>
      <c r="FMI124" s="173">
        <v>42237</v>
      </c>
      <c r="FMJ124" s="151" t="s">
        <v>947</v>
      </c>
      <c r="FMK124" s="153" t="s">
        <v>902</v>
      </c>
      <c r="FML124" s="151" t="s">
        <v>933</v>
      </c>
      <c r="FMM124" s="151" t="s">
        <v>948</v>
      </c>
      <c r="FMN124" s="151" t="s">
        <v>66</v>
      </c>
      <c r="FMO124" s="151">
        <v>4</v>
      </c>
      <c r="FMP124" s="151" t="s">
        <v>15</v>
      </c>
      <c r="FMQ124" s="173">
        <v>42237</v>
      </c>
      <c r="FMR124" s="151" t="s">
        <v>947</v>
      </c>
      <c r="FMS124" s="153" t="s">
        <v>902</v>
      </c>
      <c r="FMT124" s="151" t="s">
        <v>933</v>
      </c>
      <c r="FMU124" s="151" t="s">
        <v>948</v>
      </c>
      <c r="FMV124" s="151" t="s">
        <v>66</v>
      </c>
      <c r="FMW124" s="151">
        <v>4</v>
      </c>
      <c r="FMX124" s="151" t="s">
        <v>15</v>
      </c>
      <c r="FMY124" s="173">
        <v>42237</v>
      </c>
      <c r="FMZ124" s="151" t="s">
        <v>947</v>
      </c>
      <c r="FNA124" s="153" t="s">
        <v>902</v>
      </c>
      <c r="FNB124" s="151" t="s">
        <v>933</v>
      </c>
      <c r="FNC124" s="151" t="s">
        <v>948</v>
      </c>
      <c r="FND124" s="151" t="s">
        <v>66</v>
      </c>
      <c r="FNE124" s="151">
        <v>4</v>
      </c>
      <c r="FNF124" s="151" t="s">
        <v>15</v>
      </c>
      <c r="FNG124" s="173">
        <v>42237</v>
      </c>
      <c r="FNH124" s="151" t="s">
        <v>947</v>
      </c>
      <c r="FNI124" s="153" t="s">
        <v>902</v>
      </c>
      <c r="FNJ124" s="151" t="s">
        <v>933</v>
      </c>
      <c r="FNK124" s="151" t="s">
        <v>948</v>
      </c>
      <c r="FNL124" s="151" t="s">
        <v>66</v>
      </c>
      <c r="FNM124" s="151">
        <v>4</v>
      </c>
      <c r="FNN124" s="151" t="s">
        <v>15</v>
      </c>
      <c r="FNO124" s="173">
        <v>42237</v>
      </c>
      <c r="FNP124" s="151" t="s">
        <v>947</v>
      </c>
      <c r="FNQ124" s="153" t="s">
        <v>902</v>
      </c>
      <c r="FNR124" s="151" t="s">
        <v>933</v>
      </c>
      <c r="FNS124" s="151" t="s">
        <v>948</v>
      </c>
      <c r="FNT124" s="151" t="s">
        <v>66</v>
      </c>
      <c r="FNU124" s="151">
        <v>4</v>
      </c>
      <c r="FNV124" s="151" t="s">
        <v>15</v>
      </c>
      <c r="FNW124" s="173">
        <v>42237</v>
      </c>
      <c r="FNX124" s="151" t="s">
        <v>947</v>
      </c>
      <c r="FNY124" s="153" t="s">
        <v>902</v>
      </c>
      <c r="FNZ124" s="151" t="s">
        <v>933</v>
      </c>
      <c r="FOA124" s="151" t="s">
        <v>948</v>
      </c>
      <c r="FOB124" s="151" t="s">
        <v>66</v>
      </c>
      <c r="FOC124" s="151">
        <v>4</v>
      </c>
      <c r="FOD124" s="151" t="s">
        <v>15</v>
      </c>
      <c r="FOE124" s="173">
        <v>42237</v>
      </c>
      <c r="FOF124" s="151" t="s">
        <v>947</v>
      </c>
      <c r="FOG124" s="153" t="s">
        <v>902</v>
      </c>
      <c r="FOH124" s="151" t="s">
        <v>933</v>
      </c>
      <c r="FOI124" s="151" t="s">
        <v>948</v>
      </c>
      <c r="FOJ124" s="151" t="s">
        <v>66</v>
      </c>
      <c r="FOK124" s="151">
        <v>4</v>
      </c>
      <c r="FOL124" s="151" t="s">
        <v>15</v>
      </c>
      <c r="FOM124" s="173">
        <v>42237</v>
      </c>
      <c r="FON124" s="151" t="s">
        <v>947</v>
      </c>
      <c r="FOO124" s="153" t="s">
        <v>902</v>
      </c>
      <c r="FOP124" s="151" t="s">
        <v>933</v>
      </c>
      <c r="FOQ124" s="151" t="s">
        <v>948</v>
      </c>
      <c r="FOR124" s="151" t="s">
        <v>66</v>
      </c>
      <c r="FOS124" s="151">
        <v>4</v>
      </c>
      <c r="FOT124" s="151" t="s">
        <v>15</v>
      </c>
      <c r="FOU124" s="173">
        <v>42237</v>
      </c>
      <c r="FOV124" s="151" t="s">
        <v>947</v>
      </c>
      <c r="FOW124" s="153" t="s">
        <v>902</v>
      </c>
      <c r="FOX124" s="151" t="s">
        <v>933</v>
      </c>
      <c r="FOY124" s="151" t="s">
        <v>948</v>
      </c>
      <c r="FOZ124" s="151" t="s">
        <v>66</v>
      </c>
      <c r="FPA124" s="151">
        <v>4</v>
      </c>
      <c r="FPB124" s="151" t="s">
        <v>15</v>
      </c>
      <c r="FPC124" s="173">
        <v>42237</v>
      </c>
      <c r="FPD124" s="151" t="s">
        <v>947</v>
      </c>
      <c r="FPE124" s="153" t="s">
        <v>902</v>
      </c>
      <c r="FPF124" s="151" t="s">
        <v>933</v>
      </c>
      <c r="FPG124" s="151" t="s">
        <v>948</v>
      </c>
      <c r="FPH124" s="151" t="s">
        <v>66</v>
      </c>
      <c r="FPI124" s="151">
        <v>4</v>
      </c>
      <c r="FPJ124" s="151" t="s">
        <v>15</v>
      </c>
      <c r="FPK124" s="173">
        <v>42237</v>
      </c>
      <c r="FPL124" s="151" t="s">
        <v>947</v>
      </c>
      <c r="FPM124" s="153" t="s">
        <v>902</v>
      </c>
      <c r="FPN124" s="151" t="s">
        <v>933</v>
      </c>
      <c r="FPO124" s="151" t="s">
        <v>948</v>
      </c>
      <c r="FPP124" s="151" t="s">
        <v>66</v>
      </c>
      <c r="FPQ124" s="151">
        <v>4</v>
      </c>
      <c r="FPR124" s="151" t="s">
        <v>15</v>
      </c>
      <c r="FPS124" s="173">
        <v>42237</v>
      </c>
      <c r="FPT124" s="151" t="s">
        <v>947</v>
      </c>
      <c r="FPU124" s="153" t="s">
        <v>902</v>
      </c>
      <c r="FPV124" s="151" t="s">
        <v>933</v>
      </c>
      <c r="FPW124" s="151" t="s">
        <v>948</v>
      </c>
      <c r="FPX124" s="151" t="s">
        <v>66</v>
      </c>
      <c r="FPY124" s="151">
        <v>4</v>
      </c>
      <c r="FPZ124" s="151" t="s">
        <v>15</v>
      </c>
      <c r="FQA124" s="173">
        <v>42237</v>
      </c>
      <c r="FQB124" s="151" t="s">
        <v>947</v>
      </c>
      <c r="FQC124" s="153" t="s">
        <v>902</v>
      </c>
      <c r="FQD124" s="151" t="s">
        <v>933</v>
      </c>
      <c r="FQE124" s="151" t="s">
        <v>948</v>
      </c>
      <c r="FQF124" s="151" t="s">
        <v>66</v>
      </c>
      <c r="FQG124" s="151">
        <v>4</v>
      </c>
      <c r="FQH124" s="151" t="s">
        <v>15</v>
      </c>
      <c r="FQI124" s="173">
        <v>42237</v>
      </c>
      <c r="FQJ124" s="151" t="s">
        <v>947</v>
      </c>
      <c r="FQK124" s="153" t="s">
        <v>902</v>
      </c>
      <c r="FQL124" s="151" t="s">
        <v>933</v>
      </c>
      <c r="FQM124" s="151" t="s">
        <v>948</v>
      </c>
      <c r="FQN124" s="151" t="s">
        <v>66</v>
      </c>
      <c r="FQO124" s="151">
        <v>4</v>
      </c>
      <c r="FQP124" s="151" t="s">
        <v>15</v>
      </c>
      <c r="FQQ124" s="173">
        <v>42237</v>
      </c>
      <c r="FQR124" s="151" t="s">
        <v>947</v>
      </c>
      <c r="FQS124" s="153" t="s">
        <v>902</v>
      </c>
      <c r="FQT124" s="151" t="s">
        <v>933</v>
      </c>
      <c r="FQU124" s="151" t="s">
        <v>948</v>
      </c>
      <c r="FQV124" s="151" t="s">
        <v>66</v>
      </c>
      <c r="FQW124" s="151">
        <v>4</v>
      </c>
      <c r="FQX124" s="151" t="s">
        <v>15</v>
      </c>
      <c r="FQY124" s="173">
        <v>42237</v>
      </c>
      <c r="FQZ124" s="151" t="s">
        <v>947</v>
      </c>
      <c r="FRA124" s="153" t="s">
        <v>902</v>
      </c>
      <c r="FRB124" s="151" t="s">
        <v>933</v>
      </c>
      <c r="FRC124" s="151" t="s">
        <v>948</v>
      </c>
      <c r="FRD124" s="151" t="s">
        <v>66</v>
      </c>
      <c r="FRE124" s="151">
        <v>4</v>
      </c>
      <c r="FRF124" s="151" t="s">
        <v>15</v>
      </c>
      <c r="FRG124" s="173">
        <v>42237</v>
      </c>
      <c r="FRH124" s="151" t="s">
        <v>947</v>
      </c>
      <c r="FRI124" s="153" t="s">
        <v>902</v>
      </c>
      <c r="FRJ124" s="151" t="s">
        <v>933</v>
      </c>
      <c r="FRK124" s="151" t="s">
        <v>948</v>
      </c>
      <c r="FRL124" s="151" t="s">
        <v>66</v>
      </c>
      <c r="FRM124" s="151">
        <v>4</v>
      </c>
      <c r="FRN124" s="151" t="s">
        <v>15</v>
      </c>
      <c r="FRO124" s="173">
        <v>42237</v>
      </c>
      <c r="FRP124" s="151" t="s">
        <v>947</v>
      </c>
      <c r="FRQ124" s="153" t="s">
        <v>902</v>
      </c>
      <c r="FRR124" s="151" t="s">
        <v>933</v>
      </c>
      <c r="FRS124" s="151" t="s">
        <v>948</v>
      </c>
      <c r="FRT124" s="151" t="s">
        <v>66</v>
      </c>
      <c r="FRU124" s="151">
        <v>4</v>
      </c>
      <c r="FRV124" s="151" t="s">
        <v>15</v>
      </c>
      <c r="FRW124" s="173">
        <v>42237</v>
      </c>
      <c r="FRX124" s="151" t="s">
        <v>947</v>
      </c>
      <c r="FRY124" s="153" t="s">
        <v>902</v>
      </c>
      <c r="FRZ124" s="151" t="s">
        <v>933</v>
      </c>
      <c r="FSA124" s="151" t="s">
        <v>948</v>
      </c>
      <c r="FSB124" s="151" t="s">
        <v>66</v>
      </c>
      <c r="FSC124" s="151">
        <v>4</v>
      </c>
      <c r="FSD124" s="151" t="s">
        <v>15</v>
      </c>
      <c r="FSE124" s="173">
        <v>42237</v>
      </c>
      <c r="FSF124" s="151" t="s">
        <v>947</v>
      </c>
      <c r="FSG124" s="153" t="s">
        <v>902</v>
      </c>
      <c r="FSH124" s="151" t="s">
        <v>933</v>
      </c>
      <c r="FSI124" s="151" t="s">
        <v>948</v>
      </c>
      <c r="FSJ124" s="151" t="s">
        <v>66</v>
      </c>
      <c r="FSK124" s="151">
        <v>4</v>
      </c>
      <c r="FSL124" s="151" t="s">
        <v>15</v>
      </c>
      <c r="FSM124" s="173">
        <v>42237</v>
      </c>
      <c r="FSN124" s="151" t="s">
        <v>947</v>
      </c>
      <c r="FSO124" s="153" t="s">
        <v>902</v>
      </c>
      <c r="FSP124" s="151" t="s">
        <v>933</v>
      </c>
      <c r="FSQ124" s="151" t="s">
        <v>948</v>
      </c>
      <c r="FSR124" s="151" t="s">
        <v>66</v>
      </c>
      <c r="FSS124" s="151">
        <v>4</v>
      </c>
      <c r="FST124" s="151" t="s">
        <v>15</v>
      </c>
      <c r="FSU124" s="173">
        <v>42237</v>
      </c>
      <c r="FSV124" s="151" t="s">
        <v>947</v>
      </c>
      <c r="FSW124" s="153" t="s">
        <v>902</v>
      </c>
      <c r="FSX124" s="151" t="s">
        <v>933</v>
      </c>
      <c r="FSY124" s="151" t="s">
        <v>948</v>
      </c>
      <c r="FSZ124" s="151" t="s">
        <v>66</v>
      </c>
      <c r="FTA124" s="151">
        <v>4</v>
      </c>
      <c r="FTB124" s="151" t="s">
        <v>15</v>
      </c>
      <c r="FTC124" s="173">
        <v>42237</v>
      </c>
      <c r="FTD124" s="151" t="s">
        <v>947</v>
      </c>
      <c r="FTE124" s="153" t="s">
        <v>902</v>
      </c>
      <c r="FTF124" s="151" t="s">
        <v>933</v>
      </c>
      <c r="FTG124" s="151" t="s">
        <v>948</v>
      </c>
      <c r="FTH124" s="151" t="s">
        <v>66</v>
      </c>
      <c r="FTI124" s="151">
        <v>4</v>
      </c>
      <c r="FTJ124" s="151" t="s">
        <v>15</v>
      </c>
      <c r="FTK124" s="173">
        <v>42237</v>
      </c>
      <c r="FTL124" s="151" t="s">
        <v>947</v>
      </c>
      <c r="FTM124" s="153" t="s">
        <v>902</v>
      </c>
      <c r="FTN124" s="151" t="s">
        <v>933</v>
      </c>
      <c r="FTO124" s="151" t="s">
        <v>948</v>
      </c>
      <c r="FTP124" s="151" t="s">
        <v>66</v>
      </c>
      <c r="FTQ124" s="151">
        <v>4</v>
      </c>
      <c r="FTR124" s="151" t="s">
        <v>15</v>
      </c>
      <c r="FTS124" s="173">
        <v>42237</v>
      </c>
      <c r="FTT124" s="151" t="s">
        <v>947</v>
      </c>
      <c r="FTU124" s="153" t="s">
        <v>902</v>
      </c>
      <c r="FTV124" s="151" t="s">
        <v>933</v>
      </c>
      <c r="FTW124" s="151" t="s">
        <v>948</v>
      </c>
      <c r="FTX124" s="151" t="s">
        <v>66</v>
      </c>
      <c r="FTY124" s="151">
        <v>4</v>
      </c>
      <c r="FTZ124" s="151" t="s">
        <v>15</v>
      </c>
      <c r="FUA124" s="173">
        <v>42237</v>
      </c>
      <c r="FUB124" s="151" t="s">
        <v>947</v>
      </c>
      <c r="FUC124" s="153" t="s">
        <v>902</v>
      </c>
      <c r="FUD124" s="151" t="s">
        <v>933</v>
      </c>
      <c r="FUE124" s="151" t="s">
        <v>948</v>
      </c>
      <c r="FUF124" s="151" t="s">
        <v>66</v>
      </c>
      <c r="FUG124" s="151">
        <v>4</v>
      </c>
      <c r="FUH124" s="151" t="s">
        <v>15</v>
      </c>
      <c r="FUI124" s="173">
        <v>42237</v>
      </c>
      <c r="FUJ124" s="151" t="s">
        <v>947</v>
      </c>
      <c r="FUK124" s="153" t="s">
        <v>902</v>
      </c>
      <c r="FUL124" s="151" t="s">
        <v>933</v>
      </c>
      <c r="FUM124" s="151" t="s">
        <v>948</v>
      </c>
      <c r="FUN124" s="151" t="s">
        <v>66</v>
      </c>
      <c r="FUO124" s="151">
        <v>4</v>
      </c>
      <c r="FUP124" s="151" t="s">
        <v>15</v>
      </c>
      <c r="FUQ124" s="173">
        <v>42237</v>
      </c>
      <c r="FUR124" s="151" t="s">
        <v>947</v>
      </c>
      <c r="FUS124" s="153" t="s">
        <v>902</v>
      </c>
      <c r="FUT124" s="151" t="s">
        <v>933</v>
      </c>
      <c r="FUU124" s="151" t="s">
        <v>948</v>
      </c>
      <c r="FUV124" s="151" t="s">
        <v>66</v>
      </c>
      <c r="FUW124" s="151">
        <v>4</v>
      </c>
      <c r="FUX124" s="151" t="s">
        <v>15</v>
      </c>
      <c r="FUY124" s="173">
        <v>42237</v>
      </c>
      <c r="FUZ124" s="151" t="s">
        <v>947</v>
      </c>
      <c r="FVA124" s="153" t="s">
        <v>902</v>
      </c>
      <c r="FVB124" s="151" t="s">
        <v>933</v>
      </c>
      <c r="FVC124" s="151" t="s">
        <v>948</v>
      </c>
      <c r="FVD124" s="151" t="s">
        <v>66</v>
      </c>
      <c r="FVE124" s="151">
        <v>4</v>
      </c>
      <c r="FVF124" s="151" t="s">
        <v>15</v>
      </c>
      <c r="FVG124" s="173">
        <v>42237</v>
      </c>
      <c r="FVH124" s="151" t="s">
        <v>947</v>
      </c>
      <c r="FVI124" s="153" t="s">
        <v>902</v>
      </c>
      <c r="FVJ124" s="151" t="s">
        <v>933</v>
      </c>
      <c r="FVK124" s="151" t="s">
        <v>948</v>
      </c>
      <c r="FVL124" s="151" t="s">
        <v>66</v>
      </c>
      <c r="FVM124" s="151">
        <v>4</v>
      </c>
      <c r="FVN124" s="151" t="s">
        <v>15</v>
      </c>
      <c r="FVO124" s="173">
        <v>42237</v>
      </c>
      <c r="FVP124" s="151" t="s">
        <v>947</v>
      </c>
      <c r="FVQ124" s="153" t="s">
        <v>902</v>
      </c>
      <c r="FVR124" s="151" t="s">
        <v>933</v>
      </c>
      <c r="FVS124" s="151" t="s">
        <v>948</v>
      </c>
      <c r="FVT124" s="151" t="s">
        <v>66</v>
      </c>
      <c r="FVU124" s="151">
        <v>4</v>
      </c>
      <c r="FVV124" s="151" t="s">
        <v>15</v>
      </c>
      <c r="FVW124" s="173">
        <v>42237</v>
      </c>
      <c r="FVX124" s="151" t="s">
        <v>947</v>
      </c>
      <c r="FVY124" s="153" t="s">
        <v>902</v>
      </c>
      <c r="FVZ124" s="151" t="s">
        <v>933</v>
      </c>
      <c r="FWA124" s="151" t="s">
        <v>948</v>
      </c>
      <c r="FWB124" s="151" t="s">
        <v>66</v>
      </c>
      <c r="FWC124" s="151">
        <v>4</v>
      </c>
      <c r="FWD124" s="151" t="s">
        <v>15</v>
      </c>
      <c r="FWE124" s="173">
        <v>42237</v>
      </c>
      <c r="FWF124" s="151" t="s">
        <v>947</v>
      </c>
      <c r="FWG124" s="153" t="s">
        <v>902</v>
      </c>
      <c r="FWH124" s="151" t="s">
        <v>933</v>
      </c>
      <c r="FWI124" s="151" t="s">
        <v>948</v>
      </c>
      <c r="FWJ124" s="151" t="s">
        <v>66</v>
      </c>
      <c r="FWK124" s="151">
        <v>4</v>
      </c>
      <c r="FWL124" s="151" t="s">
        <v>15</v>
      </c>
      <c r="FWM124" s="173">
        <v>42237</v>
      </c>
      <c r="FWN124" s="151" t="s">
        <v>947</v>
      </c>
      <c r="FWO124" s="153" t="s">
        <v>902</v>
      </c>
      <c r="FWP124" s="151" t="s">
        <v>933</v>
      </c>
      <c r="FWQ124" s="151" t="s">
        <v>948</v>
      </c>
      <c r="FWR124" s="151" t="s">
        <v>66</v>
      </c>
      <c r="FWS124" s="151">
        <v>4</v>
      </c>
      <c r="FWT124" s="151" t="s">
        <v>15</v>
      </c>
      <c r="FWU124" s="173">
        <v>42237</v>
      </c>
      <c r="FWV124" s="151" t="s">
        <v>947</v>
      </c>
      <c r="FWW124" s="153" t="s">
        <v>902</v>
      </c>
      <c r="FWX124" s="151" t="s">
        <v>933</v>
      </c>
      <c r="FWY124" s="151" t="s">
        <v>948</v>
      </c>
      <c r="FWZ124" s="151" t="s">
        <v>66</v>
      </c>
      <c r="FXA124" s="151">
        <v>4</v>
      </c>
      <c r="FXB124" s="151" t="s">
        <v>15</v>
      </c>
      <c r="FXC124" s="173">
        <v>42237</v>
      </c>
      <c r="FXD124" s="151" t="s">
        <v>947</v>
      </c>
      <c r="FXE124" s="153" t="s">
        <v>902</v>
      </c>
      <c r="FXF124" s="151" t="s">
        <v>933</v>
      </c>
      <c r="FXG124" s="151" t="s">
        <v>948</v>
      </c>
      <c r="FXH124" s="151" t="s">
        <v>66</v>
      </c>
      <c r="FXI124" s="151">
        <v>4</v>
      </c>
      <c r="FXJ124" s="151" t="s">
        <v>15</v>
      </c>
      <c r="FXK124" s="173">
        <v>42237</v>
      </c>
      <c r="FXL124" s="151" t="s">
        <v>947</v>
      </c>
      <c r="FXM124" s="153" t="s">
        <v>902</v>
      </c>
      <c r="FXN124" s="151" t="s">
        <v>933</v>
      </c>
      <c r="FXO124" s="151" t="s">
        <v>948</v>
      </c>
      <c r="FXP124" s="151" t="s">
        <v>66</v>
      </c>
      <c r="FXQ124" s="151">
        <v>4</v>
      </c>
      <c r="FXR124" s="151" t="s">
        <v>15</v>
      </c>
      <c r="FXS124" s="173">
        <v>42237</v>
      </c>
      <c r="FXT124" s="151" t="s">
        <v>947</v>
      </c>
      <c r="FXU124" s="153" t="s">
        <v>902</v>
      </c>
      <c r="FXV124" s="151" t="s">
        <v>933</v>
      </c>
      <c r="FXW124" s="151" t="s">
        <v>948</v>
      </c>
      <c r="FXX124" s="151" t="s">
        <v>66</v>
      </c>
      <c r="FXY124" s="151">
        <v>4</v>
      </c>
      <c r="FXZ124" s="151" t="s">
        <v>15</v>
      </c>
      <c r="FYA124" s="173">
        <v>42237</v>
      </c>
      <c r="FYB124" s="151" t="s">
        <v>947</v>
      </c>
      <c r="FYC124" s="153" t="s">
        <v>902</v>
      </c>
      <c r="FYD124" s="151" t="s">
        <v>933</v>
      </c>
      <c r="FYE124" s="151" t="s">
        <v>948</v>
      </c>
      <c r="FYF124" s="151" t="s">
        <v>66</v>
      </c>
      <c r="FYG124" s="151">
        <v>4</v>
      </c>
      <c r="FYH124" s="151" t="s">
        <v>15</v>
      </c>
      <c r="FYI124" s="173">
        <v>42237</v>
      </c>
      <c r="FYJ124" s="151" t="s">
        <v>947</v>
      </c>
      <c r="FYK124" s="153" t="s">
        <v>902</v>
      </c>
      <c r="FYL124" s="151" t="s">
        <v>933</v>
      </c>
      <c r="FYM124" s="151" t="s">
        <v>948</v>
      </c>
      <c r="FYN124" s="151" t="s">
        <v>66</v>
      </c>
      <c r="FYO124" s="151">
        <v>4</v>
      </c>
      <c r="FYP124" s="151" t="s">
        <v>15</v>
      </c>
      <c r="FYQ124" s="173">
        <v>42237</v>
      </c>
      <c r="FYR124" s="151" t="s">
        <v>947</v>
      </c>
      <c r="FYS124" s="153" t="s">
        <v>902</v>
      </c>
      <c r="FYT124" s="151" t="s">
        <v>933</v>
      </c>
      <c r="FYU124" s="151" t="s">
        <v>948</v>
      </c>
      <c r="FYV124" s="151" t="s">
        <v>66</v>
      </c>
      <c r="FYW124" s="151">
        <v>4</v>
      </c>
      <c r="FYX124" s="151" t="s">
        <v>15</v>
      </c>
      <c r="FYY124" s="173">
        <v>42237</v>
      </c>
      <c r="FYZ124" s="151" t="s">
        <v>947</v>
      </c>
      <c r="FZA124" s="153" t="s">
        <v>902</v>
      </c>
      <c r="FZB124" s="151" t="s">
        <v>933</v>
      </c>
      <c r="FZC124" s="151" t="s">
        <v>948</v>
      </c>
      <c r="FZD124" s="151" t="s">
        <v>66</v>
      </c>
      <c r="FZE124" s="151">
        <v>4</v>
      </c>
      <c r="FZF124" s="151" t="s">
        <v>15</v>
      </c>
      <c r="FZG124" s="173">
        <v>42237</v>
      </c>
      <c r="FZH124" s="151" t="s">
        <v>947</v>
      </c>
      <c r="FZI124" s="153" t="s">
        <v>902</v>
      </c>
      <c r="FZJ124" s="151" t="s">
        <v>933</v>
      </c>
      <c r="FZK124" s="151" t="s">
        <v>948</v>
      </c>
      <c r="FZL124" s="151" t="s">
        <v>66</v>
      </c>
      <c r="FZM124" s="151">
        <v>4</v>
      </c>
      <c r="FZN124" s="151" t="s">
        <v>15</v>
      </c>
      <c r="FZO124" s="173">
        <v>42237</v>
      </c>
      <c r="FZP124" s="151" t="s">
        <v>947</v>
      </c>
      <c r="FZQ124" s="153" t="s">
        <v>902</v>
      </c>
      <c r="FZR124" s="151" t="s">
        <v>933</v>
      </c>
      <c r="FZS124" s="151" t="s">
        <v>948</v>
      </c>
      <c r="FZT124" s="151" t="s">
        <v>66</v>
      </c>
      <c r="FZU124" s="151">
        <v>4</v>
      </c>
      <c r="FZV124" s="151" t="s">
        <v>15</v>
      </c>
      <c r="FZW124" s="173">
        <v>42237</v>
      </c>
      <c r="FZX124" s="151" t="s">
        <v>947</v>
      </c>
      <c r="FZY124" s="153" t="s">
        <v>902</v>
      </c>
      <c r="FZZ124" s="151" t="s">
        <v>933</v>
      </c>
      <c r="GAA124" s="151" t="s">
        <v>948</v>
      </c>
      <c r="GAB124" s="151" t="s">
        <v>66</v>
      </c>
      <c r="GAC124" s="151">
        <v>4</v>
      </c>
      <c r="GAD124" s="151" t="s">
        <v>15</v>
      </c>
      <c r="GAE124" s="173">
        <v>42237</v>
      </c>
      <c r="GAF124" s="151" t="s">
        <v>947</v>
      </c>
      <c r="GAG124" s="153" t="s">
        <v>902</v>
      </c>
      <c r="GAH124" s="151" t="s">
        <v>933</v>
      </c>
      <c r="GAI124" s="151" t="s">
        <v>948</v>
      </c>
      <c r="GAJ124" s="151" t="s">
        <v>66</v>
      </c>
      <c r="GAK124" s="151">
        <v>4</v>
      </c>
      <c r="GAL124" s="151" t="s">
        <v>15</v>
      </c>
      <c r="GAM124" s="173">
        <v>42237</v>
      </c>
      <c r="GAN124" s="151" t="s">
        <v>947</v>
      </c>
      <c r="GAO124" s="153" t="s">
        <v>902</v>
      </c>
      <c r="GAP124" s="151" t="s">
        <v>933</v>
      </c>
      <c r="GAQ124" s="151" t="s">
        <v>948</v>
      </c>
      <c r="GAR124" s="151" t="s">
        <v>66</v>
      </c>
      <c r="GAS124" s="151">
        <v>4</v>
      </c>
      <c r="GAT124" s="151" t="s">
        <v>15</v>
      </c>
      <c r="GAU124" s="173">
        <v>42237</v>
      </c>
      <c r="GAV124" s="151" t="s">
        <v>947</v>
      </c>
      <c r="GAW124" s="153" t="s">
        <v>902</v>
      </c>
      <c r="GAX124" s="151" t="s">
        <v>933</v>
      </c>
      <c r="GAY124" s="151" t="s">
        <v>948</v>
      </c>
      <c r="GAZ124" s="151" t="s">
        <v>66</v>
      </c>
      <c r="GBA124" s="151">
        <v>4</v>
      </c>
      <c r="GBB124" s="151" t="s">
        <v>15</v>
      </c>
      <c r="GBC124" s="173">
        <v>42237</v>
      </c>
      <c r="GBD124" s="151" t="s">
        <v>947</v>
      </c>
      <c r="GBE124" s="153" t="s">
        <v>902</v>
      </c>
      <c r="GBF124" s="151" t="s">
        <v>933</v>
      </c>
      <c r="GBG124" s="151" t="s">
        <v>948</v>
      </c>
      <c r="GBH124" s="151" t="s">
        <v>66</v>
      </c>
      <c r="GBI124" s="151">
        <v>4</v>
      </c>
      <c r="GBJ124" s="151" t="s">
        <v>15</v>
      </c>
      <c r="GBK124" s="173">
        <v>42237</v>
      </c>
      <c r="GBL124" s="151" t="s">
        <v>947</v>
      </c>
      <c r="GBM124" s="153" t="s">
        <v>902</v>
      </c>
      <c r="GBN124" s="151" t="s">
        <v>933</v>
      </c>
      <c r="GBO124" s="151" t="s">
        <v>948</v>
      </c>
      <c r="GBP124" s="151" t="s">
        <v>66</v>
      </c>
      <c r="GBQ124" s="151">
        <v>4</v>
      </c>
      <c r="GBR124" s="151" t="s">
        <v>15</v>
      </c>
      <c r="GBS124" s="173">
        <v>42237</v>
      </c>
      <c r="GBT124" s="151" t="s">
        <v>947</v>
      </c>
      <c r="GBU124" s="153" t="s">
        <v>902</v>
      </c>
      <c r="GBV124" s="151" t="s">
        <v>933</v>
      </c>
      <c r="GBW124" s="151" t="s">
        <v>948</v>
      </c>
      <c r="GBX124" s="151" t="s">
        <v>66</v>
      </c>
      <c r="GBY124" s="151">
        <v>4</v>
      </c>
      <c r="GBZ124" s="151" t="s">
        <v>15</v>
      </c>
      <c r="GCA124" s="173">
        <v>42237</v>
      </c>
      <c r="GCB124" s="151" t="s">
        <v>947</v>
      </c>
      <c r="GCC124" s="153" t="s">
        <v>902</v>
      </c>
      <c r="GCD124" s="151" t="s">
        <v>933</v>
      </c>
      <c r="GCE124" s="151" t="s">
        <v>948</v>
      </c>
      <c r="GCF124" s="151" t="s">
        <v>66</v>
      </c>
      <c r="GCG124" s="151">
        <v>4</v>
      </c>
      <c r="GCH124" s="151" t="s">
        <v>15</v>
      </c>
      <c r="GCI124" s="173">
        <v>42237</v>
      </c>
      <c r="GCJ124" s="151" t="s">
        <v>947</v>
      </c>
      <c r="GCK124" s="153" t="s">
        <v>902</v>
      </c>
      <c r="GCL124" s="151" t="s">
        <v>933</v>
      </c>
      <c r="GCM124" s="151" t="s">
        <v>948</v>
      </c>
      <c r="GCN124" s="151" t="s">
        <v>66</v>
      </c>
      <c r="GCO124" s="151">
        <v>4</v>
      </c>
      <c r="GCP124" s="151" t="s">
        <v>15</v>
      </c>
      <c r="GCQ124" s="173">
        <v>42237</v>
      </c>
      <c r="GCR124" s="151" t="s">
        <v>947</v>
      </c>
      <c r="GCS124" s="153" t="s">
        <v>902</v>
      </c>
      <c r="GCT124" s="151" t="s">
        <v>933</v>
      </c>
      <c r="GCU124" s="151" t="s">
        <v>948</v>
      </c>
      <c r="GCV124" s="151" t="s">
        <v>66</v>
      </c>
      <c r="GCW124" s="151">
        <v>4</v>
      </c>
      <c r="GCX124" s="151" t="s">
        <v>15</v>
      </c>
      <c r="GCY124" s="173">
        <v>42237</v>
      </c>
      <c r="GCZ124" s="151" t="s">
        <v>947</v>
      </c>
      <c r="GDA124" s="153" t="s">
        <v>902</v>
      </c>
      <c r="GDB124" s="151" t="s">
        <v>933</v>
      </c>
      <c r="GDC124" s="151" t="s">
        <v>948</v>
      </c>
      <c r="GDD124" s="151" t="s">
        <v>66</v>
      </c>
      <c r="GDE124" s="151">
        <v>4</v>
      </c>
      <c r="GDF124" s="151" t="s">
        <v>15</v>
      </c>
      <c r="GDG124" s="173">
        <v>42237</v>
      </c>
      <c r="GDH124" s="151" t="s">
        <v>947</v>
      </c>
      <c r="GDI124" s="153" t="s">
        <v>902</v>
      </c>
      <c r="GDJ124" s="151" t="s">
        <v>933</v>
      </c>
      <c r="GDK124" s="151" t="s">
        <v>948</v>
      </c>
      <c r="GDL124" s="151" t="s">
        <v>66</v>
      </c>
      <c r="GDM124" s="151">
        <v>4</v>
      </c>
      <c r="GDN124" s="151" t="s">
        <v>15</v>
      </c>
      <c r="GDO124" s="173">
        <v>42237</v>
      </c>
      <c r="GDP124" s="151" t="s">
        <v>947</v>
      </c>
      <c r="GDQ124" s="153" t="s">
        <v>902</v>
      </c>
      <c r="GDR124" s="151" t="s">
        <v>933</v>
      </c>
      <c r="GDS124" s="151" t="s">
        <v>948</v>
      </c>
      <c r="GDT124" s="151" t="s">
        <v>66</v>
      </c>
      <c r="GDU124" s="151">
        <v>4</v>
      </c>
      <c r="GDV124" s="151" t="s">
        <v>15</v>
      </c>
      <c r="GDW124" s="173">
        <v>42237</v>
      </c>
      <c r="GDX124" s="151" t="s">
        <v>947</v>
      </c>
      <c r="GDY124" s="153" t="s">
        <v>902</v>
      </c>
      <c r="GDZ124" s="151" t="s">
        <v>933</v>
      </c>
      <c r="GEA124" s="151" t="s">
        <v>948</v>
      </c>
      <c r="GEB124" s="151" t="s">
        <v>66</v>
      </c>
      <c r="GEC124" s="151">
        <v>4</v>
      </c>
      <c r="GED124" s="151" t="s">
        <v>15</v>
      </c>
      <c r="GEE124" s="173">
        <v>42237</v>
      </c>
      <c r="GEF124" s="151" t="s">
        <v>947</v>
      </c>
      <c r="GEG124" s="153" t="s">
        <v>902</v>
      </c>
      <c r="GEH124" s="151" t="s">
        <v>933</v>
      </c>
      <c r="GEI124" s="151" t="s">
        <v>948</v>
      </c>
      <c r="GEJ124" s="151" t="s">
        <v>66</v>
      </c>
      <c r="GEK124" s="151">
        <v>4</v>
      </c>
      <c r="GEL124" s="151" t="s">
        <v>15</v>
      </c>
      <c r="GEM124" s="173">
        <v>42237</v>
      </c>
      <c r="GEN124" s="151" t="s">
        <v>947</v>
      </c>
      <c r="GEO124" s="153" t="s">
        <v>902</v>
      </c>
      <c r="GEP124" s="151" t="s">
        <v>933</v>
      </c>
      <c r="GEQ124" s="151" t="s">
        <v>948</v>
      </c>
      <c r="GER124" s="151" t="s">
        <v>66</v>
      </c>
      <c r="GES124" s="151">
        <v>4</v>
      </c>
      <c r="GET124" s="151" t="s">
        <v>15</v>
      </c>
      <c r="GEU124" s="173">
        <v>42237</v>
      </c>
      <c r="GEV124" s="151" t="s">
        <v>947</v>
      </c>
      <c r="GEW124" s="153" t="s">
        <v>902</v>
      </c>
      <c r="GEX124" s="151" t="s">
        <v>933</v>
      </c>
      <c r="GEY124" s="151" t="s">
        <v>948</v>
      </c>
      <c r="GEZ124" s="151" t="s">
        <v>66</v>
      </c>
      <c r="GFA124" s="151">
        <v>4</v>
      </c>
      <c r="GFB124" s="151" t="s">
        <v>15</v>
      </c>
      <c r="GFC124" s="173">
        <v>42237</v>
      </c>
      <c r="GFD124" s="151" t="s">
        <v>947</v>
      </c>
      <c r="GFE124" s="153" t="s">
        <v>902</v>
      </c>
      <c r="GFF124" s="151" t="s">
        <v>933</v>
      </c>
      <c r="GFG124" s="151" t="s">
        <v>948</v>
      </c>
      <c r="GFH124" s="151" t="s">
        <v>66</v>
      </c>
      <c r="GFI124" s="151">
        <v>4</v>
      </c>
      <c r="GFJ124" s="151" t="s">
        <v>15</v>
      </c>
      <c r="GFK124" s="173">
        <v>42237</v>
      </c>
      <c r="GFL124" s="151" t="s">
        <v>947</v>
      </c>
      <c r="GFM124" s="153" t="s">
        <v>902</v>
      </c>
      <c r="GFN124" s="151" t="s">
        <v>933</v>
      </c>
      <c r="GFO124" s="151" t="s">
        <v>948</v>
      </c>
      <c r="GFP124" s="151" t="s">
        <v>66</v>
      </c>
      <c r="GFQ124" s="151">
        <v>4</v>
      </c>
      <c r="GFR124" s="151" t="s">
        <v>15</v>
      </c>
      <c r="GFS124" s="173">
        <v>42237</v>
      </c>
      <c r="GFT124" s="151" t="s">
        <v>947</v>
      </c>
      <c r="GFU124" s="153" t="s">
        <v>902</v>
      </c>
      <c r="GFV124" s="151" t="s">
        <v>933</v>
      </c>
      <c r="GFW124" s="151" t="s">
        <v>948</v>
      </c>
      <c r="GFX124" s="151" t="s">
        <v>66</v>
      </c>
      <c r="GFY124" s="151">
        <v>4</v>
      </c>
      <c r="GFZ124" s="151" t="s">
        <v>15</v>
      </c>
      <c r="GGA124" s="173">
        <v>42237</v>
      </c>
      <c r="GGB124" s="151" t="s">
        <v>947</v>
      </c>
      <c r="GGC124" s="153" t="s">
        <v>902</v>
      </c>
      <c r="GGD124" s="151" t="s">
        <v>933</v>
      </c>
      <c r="GGE124" s="151" t="s">
        <v>948</v>
      </c>
      <c r="GGF124" s="151" t="s">
        <v>66</v>
      </c>
      <c r="GGG124" s="151">
        <v>4</v>
      </c>
      <c r="GGH124" s="151" t="s">
        <v>15</v>
      </c>
      <c r="GGI124" s="173">
        <v>42237</v>
      </c>
      <c r="GGJ124" s="151" t="s">
        <v>947</v>
      </c>
      <c r="GGK124" s="153" t="s">
        <v>902</v>
      </c>
      <c r="GGL124" s="151" t="s">
        <v>933</v>
      </c>
      <c r="GGM124" s="151" t="s">
        <v>948</v>
      </c>
      <c r="GGN124" s="151" t="s">
        <v>66</v>
      </c>
      <c r="GGO124" s="151">
        <v>4</v>
      </c>
      <c r="GGP124" s="151" t="s">
        <v>15</v>
      </c>
      <c r="GGQ124" s="173">
        <v>42237</v>
      </c>
      <c r="GGR124" s="151" t="s">
        <v>947</v>
      </c>
      <c r="GGS124" s="153" t="s">
        <v>902</v>
      </c>
      <c r="GGT124" s="151" t="s">
        <v>933</v>
      </c>
      <c r="GGU124" s="151" t="s">
        <v>948</v>
      </c>
      <c r="GGV124" s="151" t="s">
        <v>66</v>
      </c>
      <c r="GGW124" s="151">
        <v>4</v>
      </c>
      <c r="GGX124" s="151" t="s">
        <v>15</v>
      </c>
      <c r="GGY124" s="173">
        <v>42237</v>
      </c>
      <c r="GGZ124" s="151" t="s">
        <v>947</v>
      </c>
      <c r="GHA124" s="153" t="s">
        <v>902</v>
      </c>
      <c r="GHB124" s="151" t="s">
        <v>933</v>
      </c>
      <c r="GHC124" s="151" t="s">
        <v>948</v>
      </c>
      <c r="GHD124" s="151" t="s">
        <v>66</v>
      </c>
      <c r="GHE124" s="151">
        <v>4</v>
      </c>
      <c r="GHF124" s="151" t="s">
        <v>15</v>
      </c>
      <c r="GHG124" s="173">
        <v>42237</v>
      </c>
      <c r="GHH124" s="151" t="s">
        <v>947</v>
      </c>
      <c r="GHI124" s="153" t="s">
        <v>902</v>
      </c>
      <c r="GHJ124" s="151" t="s">
        <v>933</v>
      </c>
      <c r="GHK124" s="151" t="s">
        <v>948</v>
      </c>
      <c r="GHL124" s="151" t="s">
        <v>66</v>
      </c>
      <c r="GHM124" s="151">
        <v>4</v>
      </c>
      <c r="GHN124" s="151" t="s">
        <v>15</v>
      </c>
      <c r="GHO124" s="173">
        <v>42237</v>
      </c>
      <c r="GHP124" s="151" t="s">
        <v>947</v>
      </c>
      <c r="GHQ124" s="153" t="s">
        <v>902</v>
      </c>
      <c r="GHR124" s="151" t="s">
        <v>933</v>
      </c>
      <c r="GHS124" s="151" t="s">
        <v>948</v>
      </c>
      <c r="GHT124" s="151" t="s">
        <v>66</v>
      </c>
      <c r="GHU124" s="151">
        <v>4</v>
      </c>
      <c r="GHV124" s="151" t="s">
        <v>15</v>
      </c>
      <c r="GHW124" s="173">
        <v>42237</v>
      </c>
      <c r="GHX124" s="151" t="s">
        <v>947</v>
      </c>
      <c r="GHY124" s="153" t="s">
        <v>902</v>
      </c>
      <c r="GHZ124" s="151" t="s">
        <v>933</v>
      </c>
      <c r="GIA124" s="151" t="s">
        <v>948</v>
      </c>
      <c r="GIB124" s="151" t="s">
        <v>66</v>
      </c>
      <c r="GIC124" s="151">
        <v>4</v>
      </c>
      <c r="GID124" s="151" t="s">
        <v>15</v>
      </c>
      <c r="GIE124" s="173">
        <v>42237</v>
      </c>
      <c r="GIF124" s="151" t="s">
        <v>947</v>
      </c>
      <c r="GIG124" s="153" t="s">
        <v>902</v>
      </c>
      <c r="GIH124" s="151" t="s">
        <v>933</v>
      </c>
      <c r="GII124" s="151" t="s">
        <v>948</v>
      </c>
      <c r="GIJ124" s="151" t="s">
        <v>66</v>
      </c>
      <c r="GIK124" s="151">
        <v>4</v>
      </c>
      <c r="GIL124" s="151" t="s">
        <v>15</v>
      </c>
      <c r="GIM124" s="173">
        <v>42237</v>
      </c>
      <c r="GIN124" s="151" t="s">
        <v>947</v>
      </c>
      <c r="GIO124" s="153" t="s">
        <v>902</v>
      </c>
      <c r="GIP124" s="151" t="s">
        <v>933</v>
      </c>
      <c r="GIQ124" s="151" t="s">
        <v>948</v>
      </c>
      <c r="GIR124" s="151" t="s">
        <v>66</v>
      </c>
      <c r="GIS124" s="151">
        <v>4</v>
      </c>
      <c r="GIT124" s="151" t="s">
        <v>15</v>
      </c>
      <c r="GIU124" s="173">
        <v>42237</v>
      </c>
      <c r="GIV124" s="151" t="s">
        <v>947</v>
      </c>
      <c r="GIW124" s="153" t="s">
        <v>902</v>
      </c>
      <c r="GIX124" s="151" t="s">
        <v>933</v>
      </c>
      <c r="GIY124" s="151" t="s">
        <v>948</v>
      </c>
      <c r="GIZ124" s="151" t="s">
        <v>66</v>
      </c>
      <c r="GJA124" s="151">
        <v>4</v>
      </c>
      <c r="GJB124" s="151" t="s">
        <v>15</v>
      </c>
      <c r="GJC124" s="173">
        <v>42237</v>
      </c>
      <c r="GJD124" s="151" t="s">
        <v>947</v>
      </c>
      <c r="GJE124" s="153" t="s">
        <v>902</v>
      </c>
      <c r="GJF124" s="151" t="s">
        <v>933</v>
      </c>
      <c r="GJG124" s="151" t="s">
        <v>948</v>
      </c>
      <c r="GJH124" s="151" t="s">
        <v>66</v>
      </c>
      <c r="GJI124" s="151">
        <v>4</v>
      </c>
      <c r="GJJ124" s="151" t="s">
        <v>15</v>
      </c>
      <c r="GJK124" s="173">
        <v>42237</v>
      </c>
      <c r="GJL124" s="151" t="s">
        <v>947</v>
      </c>
      <c r="GJM124" s="153" t="s">
        <v>902</v>
      </c>
      <c r="GJN124" s="151" t="s">
        <v>933</v>
      </c>
      <c r="GJO124" s="151" t="s">
        <v>948</v>
      </c>
      <c r="GJP124" s="151" t="s">
        <v>66</v>
      </c>
      <c r="GJQ124" s="151">
        <v>4</v>
      </c>
      <c r="GJR124" s="151" t="s">
        <v>15</v>
      </c>
      <c r="GJS124" s="173">
        <v>42237</v>
      </c>
      <c r="GJT124" s="151" t="s">
        <v>947</v>
      </c>
      <c r="GJU124" s="153" t="s">
        <v>902</v>
      </c>
      <c r="GJV124" s="151" t="s">
        <v>933</v>
      </c>
      <c r="GJW124" s="151" t="s">
        <v>948</v>
      </c>
      <c r="GJX124" s="151" t="s">
        <v>66</v>
      </c>
      <c r="GJY124" s="151">
        <v>4</v>
      </c>
      <c r="GJZ124" s="151" t="s">
        <v>15</v>
      </c>
      <c r="GKA124" s="173">
        <v>42237</v>
      </c>
      <c r="GKB124" s="151" t="s">
        <v>947</v>
      </c>
      <c r="GKC124" s="153" t="s">
        <v>902</v>
      </c>
      <c r="GKD124" s="151" t="s">
        <v>933</v>
      </c>
      <c r="GKE124" s="151" t="s">
        <v>948</v>
      </c>
      <c r="GKF124" s="151" t="s">
        <v>66</v>
      </c>
      <c r="GKG124" s="151">
        <v>4</v>
      </c>
      <c r="GKH124" s="151" t="s">
        <v>15</v>
      </c>
      <c r="GKI124" s="173">
        <v>42237</v>
      </c>
      <c r="GKJ124" s="151" t="s">
        <v>947</v>
      </c>
      <c r="GKK124" s="153" t="s">
        <v>902</v>
      </c>
      <c r="GKL124" s="151" t="s">
        <v>933</v>
      </c>
      <c r="GKM124" s="151" t="s">
        <v>948</v>
      </c>
      <c r="GKN124" s="151" t="s">
        <v>66</v>
      </c>
      <c r="GKO124" s="151">
        <v>4</v>
      </c>
      <c r="GKP124" s="151" t="s">
        <v>15</v>
      </c>
      <c r="GKQ124" s="173">
        <v>42237</v>
      </c>
      <c r="GKR124" s="151" t="s">
        <v>947</v>
      </c>
      <c r="GKS124" s="153" t="s">
        <v>902</v>
      </c>
      <c r="GKT124" s="151" t="s">
        <v>933</v>
      </c>
      <c r="GKU124" s="151" t="s">
        <v>948</v>
      </c>
      <c r="GKV124" s="151" t="s">
        <v>66</v>
      </c>
      <c r="GKW124" s="151">
        <v>4</v>
      </c>
      <c r="GKX124" s="151" t="s">
        <v>15</v>
      </c>
      <c r="GKY124" s="173">
        <v>42237</v>
      </c>
      <c r="GKZ124" s="151" t="s">
        <v>947</v>
      </c>
      <c r="GLA124" s="153" t="s">
        <v>902</v>
      </c>
      <c r="GLB124" s="151" t="s">
        <v>933</v>
      </c>
      <c r="GLC124" s="151" t="s">
        <v>948</v>
      </c>
      <c r="GLD124" s="151" t="s">
        <v>66</v>
      </c>
      <c r="GLE124" s="151">
        <v>4</v>
      </c>
      <c r="GLF124" s="151" t="s">
        <v>15</v>
      </c>
      <c r="GLG124" s="173">
        <v>42237</v>
      </c>
      <c r="GLH124" s="151" t="s">
        <v>947</v>
      </c>
      <c r="GLI124" s="153" t="s">
        <v>902</v>
      </c>
      <c r="GLJ124" s="151" t="s">
        <v>933</v>
      </c>
      <c r="GLK124" s="151" t="s">
        <v>948</v>
      </c>
      <c r="GLL124" s="151" t="s">
        <v>66</v>
      </c>
      <c r="GLM124" s="151">
        <v>4</v>
      </c>
      <c r="GLN124" s="151" t="s">
        <v>15</v>
      </c>
      <c r="GLO124" s="173">
        <v>42237</v>
      </c>
      <c r="GLP124" s="151" t="s">
        <v>947</v>
      </c>
      <c r="GLQ124" s="153" t="s">
        <v>902</v>
      </c>
      <c r="GLR124" s="151" t="s">
        <v>933</v>
      </c>
      <c r="GLS124" s="151" t="s">
        <v>948</v>
      </c>
      <c r="GLT124" s="151" t="s">
        <v>66</v>
      </c>
      <c r="GLU124" s="151">
        <v>4</v>
      </c>
      <c r="GLV124" s="151" t="s">
        <v>15</v>
      </c>
      <c r="GLW124" s="173">
        <v>42237</v>
      </c>
      <c r="GLX124" s="151" t="s">
        <v>947</v>
      </c>
      <c r="GLY124" s="153" t="s">
        <v>902</v>
      </c>
      <c r="GLZ124" s="151" t="s">
        <v>933</v>
      </c>
      <c r="GMA124" s="151" t="s">
        <v>948</v>
      </c>
      <c r="GMB124" s="151" t="s">
        <v>66</v>
      </c>
      <c r="GMC124" s="151">
        <v>4</v>
      </c>
      <c r="GMD124" s="151" t="s">
        <v>15</v>
      </c>
      <c r="GME124" s="173">
        <v>42237</v>
      </c>
      <c r="GMF124" s="151" t="s">
        <v>947</v>
      </c>
      <c r="GMG124" s="153" t="s">
        <v>902</v>
      </c>
      <c r="GMH124" s="151" t="s">
        <v>933</v>
      </c>
      <c r="GMI124" s="151" t="s">
        <v>948</v>
      </c>
      <c r="GMJ124" s="151" t="s">
        <v>66</v>
      </c>
      <c r="GMK124" s="151">
        <v>4</v>
      </c>
      <c r="GML124" s="151" t="s">
        <v>15</v>
      </c>
      <c r="GMM124" s="173">
        <v>42237</v>
      </c>
      <c r="GMN124" s="151" t="s">
        <v>947</v>
      </c>
      <c r="GMO124" s="153" t="s">
        <v>902</v>
      </c>
      <c r="GMP124" s="151" t="s">
        <v>933</v>
      </c>
      <c r="GMQ124" s="151" t="s">
        <v>948</v>
      </c>
      <c r="GMR124" s="151" t="s">
        <v>66</v>
      </c>
      <c r="GMS124" s="151">
        <v>4</v>
      </c>
      <c r="GMT124" s="151" t="s">
        <v>15</v>
      </c>
      <c r="GMU124" s="173">
        <v>42237</v>
      </c>
      <c r="GMV124" s="151" t="s">
        <v>947</v>
      </c>
      <c r="GMW124" s="153" t="s">
        <v>902</v>
      </c>
      <c r="GMX124" s="151" t="s">
        <v>933</v>
      </c>
      <c r="GMY124" s="151" t="s">
        <v>948</v>
      </c>
      <c r="GMZ124" s="151" t="s">
        <v>66</v>
      </c>
      <c r="GNA124" s="151">
        <v>4</v>
      </c>
      <c r="GNB124" s="151" t="s">
        <v>15</v>
      </c>
      <c r="GNC124" s="173">
        <v>42237</v>
      </c>
      <c r="GND124" s="151" t="s">
        <v>947</v>
      </c>
      <c r="GNE124" s="153" t="s">
        <v>902</v>
      </c>
      <c r="GNF124" s="151" t="s">
        <v>933</v>
      </c>
      <c r="GNG124" s="151" t="s">
        <v>948</v>
      </c>
      <c r="GNH124" s="151" t="s">
        <v>66</v>
      </c>
      <c r="GNI124" s="151">
        <v>4</v>
      </c>
      <c r="GNJ124" s="151" t="s">
        <v>15</v>
      </c>
      <c r="GNK124" s="173">
        <v>42237</v>
      </c>
      <c r="GNL124" s="151" t="s">
        <v>947</v>
      </c>
      <c r="GNM124" s="153" t="s">
        <v>902</v>
      </c>
      <c r="GNN124" s="151" t="s">
        <v>933</v>
      </c>
      <c r="GNO124" s="151" t="s">
        <v>948</v>
      </c>
      <c r="GNP124" s="151" t="s">
        <v>66</v>
      </c>
      <c r="GNQ124" s="151">
        <v>4</v>
      </c>
      <c r="GNR124" s="151" t="s">
        <v>15</v>
      </c>
      <c r="GNS124" s="173">
        <v>42237</v>
      </c>
      <c r="GNT124" s="151" t="s">
        <v>947</v>
      </c>
      <c r="GNU124" s="153" t="s">
        <v>902</v>
      </c>
      <c r="GNV124" s="151" t="s">
        <v>933</v>
      </c>
      <c r="GNW124" s="151" t="s">
        <v>948</v>
      </c>
      <c r="GNX124" s="151" t="s">
        <v>66</v>
      </c>
      <c r="GNY124" s="151">
        <v>4</v>
      </c>
      <c r="GNZ124" s="151" t="s">
        <v>15</v>
      </c>
      <c r="GOA124" s="173">
        <v>42237</v>
      </c>
      <c r="GOB124" s="151" t="s">
        <v>947</v>
      </c>
      <c r="GOC124" s="153" t="s">
        <v>902</v>
      </c>
      <c r="GOD124" s="151" t="s">
        <v>933</v>
      </c>
      <c r="GOE124" s="151" t="s">
        <v>948</v>
      </c>
      <c r="GOF124" s="151" t="s">
        <v>66</v>
      </c>
      <c r="GOG124" s="151">
        <v>4</v>
      </c>
      <c r="GOH124" s="151" t="s">
        <v>15</v>
      </c>
      <c r="GOI124" s="173">
        <v>42237</v>
      </c>
      <c r="GOJ124" s="151" t="s">
        <v>947</v>
      </c>
      <c r="GOK124" s="153" t="s">
        <v>902</v>
      </c>
      <c r="GOL124" s="151" t="s">
        <v>933</v>
      </c>
      <c r="GOM124" s="151" t="s">
        <v>948</v>
      </c>
      <c r="GON124" s="151" t="s">
        <v>66</v>
      </c>
      <c r="GOO124" s="151">
        <v>4</v>
      </c>
      <c r="GOP124" s="151" t="s">
        <v>15</v>
      </c>
      <c r="GOQ124" s="173">
        <v>42237</v>
      </c>
      <c r="GOR124" s="151" t="s">
        <v>947</v>
      </c>
      <c r="GOS124" s="153" t="s">
        <v>902</v>
      </c>
      <c r="GOT124" s="151" t="s">
        <v>933</v>
      </c>
      <c r="GOU124" s="151" t="s">
        <v>948</v>
      </c>
      <c r="GOV124" s="151" t="s">
        <v>66</v>
      </c>
      <c r="GOW124" s="151">
        <v>4</v>
      </c>
      <c r="GOX124" s="151" t="s">
        <v>15</v>
      </c>
      <c r="GOY124" s="173">
        <v>42237</v>
      </c>
      <c r="GOZ124" s="151" t="s">
        <v>947</v>
      </c>
      <c r="GPA124" s="153" t="s">
        <v>902</v>
      </c>
      <c r="GPB124" s="151" t="s">
        <v>933</v>
      </c>
      <c r="GPC124" s="151" t="s">
        <v>948</v>
      </c>
      <c r="GPD124" s="151" t="s">
        <v>66</v>
      </c>
      <c r="GPE124" s="151">
        <v>4</v>
      </c>
      <c r="GPF124" s="151" t="s">
        <v>15</v>
      </c>
      <c r="GPG124" s="173">
        <v>42237</v>
      </c>
      <c r="GPH124" s="151" t="s">
        <v>947</v>
      </c>
      <c r="GPI124" s="153" t="s">
        <v>902</v>
      </c>
      <c r="GPJ124" s="151" t="s">
        <v>933</v>
      </c>
      <c r="GPK124" s="151" t="s">
        <v>948</v>
      </c>
      <c r="GPL124" s="151" t="s">
        <v>66</v>
      </c>
      <c r="GPM124" s="151">
        <v>4</v>
      </c>
      <c r="GPN124" s="151" t="s">
        <v>15</v>
      </c>
      <c r="GPO124" s="173">
        <v>42237</v>
      </c>
      <c r="GPP124" s="151" t="s">
        <v>947</v>
      </c>
      <c r="GPQ124" s="153" t="s">
        <v>902</v>
      </c>
      <c r="GPR124" s="151" t="s">
        <v>933</v>
      </c>
      <c r="GPS124" s="151" t="s">
        <v>948</v>
      </c>
      <c r="GPT124" s="151" t="s">
        <v>66</v>
      </c>
      <c r="GPU124" s="151">
        <v>4</v>
      </c>
      <c r="GPV124" s="151" t="s">
        <v>15</v>
      </c>
      <c r="GPW124" s="173">
        <v>42237</v>
      </c>
      <c r="GPX124" s="151" t="s">
        <v>947</v>
      </c>
      <c r="GPY124" s="153" t="s">
        <v>902</v>
      </c>
      <c r="GPZ124" s="151" t="s">
        <v>933</v>
      </c>
      <c r="GQA124" s="151" t="s">
        <v>948</v>
      </c>
      <c r="GQB124" s="151" t="s">
        <v>66</v>
      </c>
      <c r="GQC124" s="151">
        <v>4</v>
      </c>
      <c r="GQD124" s="151" t="s">
        <v>15</v>
      </c>
      <c r="GQE124" s="173">
        <v>42237</v>
      </c>
      <c r="GQF124" s="151" t="s">
        <v>947</v>
      </c>
      <c r="GQG124" s="153" t="s">
        <v>902</v>
      </c>
      <c r="GQH124" s="151" t="s">
        <v>933</v>
      </c>
      <c r="GQI124" s="151" t="s">
        <v>948</v>
      </c>
      <c r="GQJ124" s="151" t="s">
        <v>66</v>
      </c>
      <c r="GQK124" s="151">
        <v>4</v>
      </c>
      <c r="GQL124" s="151" t="s">
        <v>15</v>
      </c>
      <c r="GQM124" s="173">
        <v>42237</v>
      </c>
      <c r="GQN124" s="151" t="s">
        <v>947</v>
      </c>
      <c r="GQO124" s="153" t="s">
        <v>902</v>
      </c>
      <c r="GQP124" s="151" t="s">
        <v>933</v>
      </c>
      <c r="GQQ124" s="151" t="s">
        <v>948</v>
      </c>
      <c r="GQR124" s="151" t="s">
        <v>66</v>
      </c>
      <c r="GQS124" s="151">
        <v>4</v>
      </c>
      <c r="GQT124" s="151" t="s">
        <v>15</v>
      </c>
      <c r="GQU124" s="173">
        <v>42237</v>
      </c>
      <c r="GQV124" s="151" t="s">
        <v>947</v>
      </c>
      <c r="GQW124" s="153" t="s">
        <v>902</v>
      </c>
      <c r="GQX124" s="151" t="s">
        <v>933</v>
      </c>
      <c r="GQY124" s="151" t="s">
        <v>948</v>
      </c>
      <c r="GQZ124" s="151" t="s">
        <v>66</v>
      </c>
      <c r="GRA124" s="151">
        <v>4</v>
      </c>
      <c r="GRB124" s="151" t="s">
        <v>15</v>
      </c>
      <c r="GRC124" s="173">
        <v>42237</v>
      </c>
      <c r="GRD124" s="151" t="s">
        <v>947</v>
      </c>
      <c r="GRE124" s="153" t="s">
        <v>902</v>
      </c>
      <c r="GRF124" s="151" t="s">
        <v>933</v>
      </c>
      <c r="GRG124" s="151" t="s">
        <v>948</v>
      </c>
      <c r="GRH124" s="151" t="s">
        <v>66</v>
      </c>
      <c r="GRI124" s="151">
        <v>4</v>
      </c>
      <c r="GRJ124" s="151" t="s">
        <v>15</v>
      </c>
      <c r="GRK124" s="173">
        <v>42237</v>
      </c>
      <c r="GRL124" s="151" t="s">
        <v>947</v>
      </c>
      <c r="GRM124" s="153" t="s">
        <v>902</v>
      </c>
      <c r="GRN124" s="151" t="s">
        <v>933</v>
      </c>
      <c r="GRO124" s="151" t="s">
        <v>948</v>
      </c>
      <c r="GRP124" s="151" t="s">
        <v>66</v>
      </c>
      <c r="GRQ124" s="151">
        <v>4</v>
      </c>
      <c r="GRR124" s="151" t="s">
        <v>15</v>
      </c>
      <c r="GRS124" s="173">
        <v>42237</v>
      </c>
      <c r="GRT124" s="151" t="s">
        <v>947</v>
      </c>
      <c r="GRU124" s="153" t="s">
        <v>902</v>
      </c>
      <c r="GRV124" s="151" t="s">
        <v>933</v>
      </c>
      <c r="GRW124" s="151" t="s">
        <v>948</v>
      </c>
      <c r="GRX124" s="151" t="s">
        <v>66</v>
      </c>
      <c r="GRY124" s="151">
        <v>4</v>
      </c>
      <c r="GRZ124" s="151" t="s">
        <v>15</v>
      </c>
      <c r="GSA124" s="173">
        <v>42237</v>
      </c>
      <c r="GSB124" s="151" t="s">
        <v>947</v>
      </c>
      <c r="GSC124" s="153" t="s">
        <v>902</v>
      </c>
      <c r="GSD124" s="151" t="s">
        <v>933</v>
      </c>
      <c r="GSE124" s="151" t="s">
        <v>948</v>
      </c>
      <c r="GSF124" s="151" t="s">
        <v>66</v>
      </c>
      <c r="GSG124" s="151">
        <v>4</v>
      </c>
      <c r="GSH124" s="151" t="s">
        <v>15</v>
      </c>
      <c r="GSI124" s="173">
        <v>42237</v>
      </c>
      <c r="GSJ124" s="151" t="s">
        <v>947</v>
      </c>
      <c r="GSK124" s="153" t="s">
        <v>902</v>
      </c>
      <c r="GSL124" s="151" t="s">
        <v>933</v>
      </c>
      <c r="GSM124" s="151" t="s">
        <v>948</v>
      </c>
      <c r="GSN124" s="151" t="s">
        <v>66</v>
      </c>
      <c r="GSO124" s="151">
        <v>4</v>
      </c>
      <c r="GSP124" s="151" t="s">
        <v>15</v>
      </c>
      <c r="GSQ124" s="173">
        <v>42237</v>
      </c>
      <c r="GSR124" s="151" t="s">
        <v>947</v>
      </c>
      <c r="GSS124" s="153" t="s">
        <v>902</v>
      </c>
      <c r="GST124" s="151" t="s">
        <v>933</v>
      </c>
      <c r="GSU124" s="151" t="s">
        <v>948</v>
      </c>
      <c r="GSV124" s="151" t="s">
        <v>66</v>
      </c>
      <c r="GSW124" s="151">
        <v>4</v>
      </c>
      <c r="GSX124" s="151" t="s">
        <v>15</v>
      </c>
      <c r="GSY124" s="173">
        <v>42237</v>
      </c>
      <c r="GSZ124" s="151" t="s">
        <v>947</v>
      </c>
      <c r="GTA124" s="153" t="s">
        <v>902</v>
      </c>
      <c r="GTB124" s="151" t="s">
        <v>933</v>
      </c>
      <c r="GTC124" s="151" t="s">
        <v>948</v>
      </c>
      <c r="GTD124" s="151" t="s">
        <v>66</v>
      </c>
      <c r="GTE124" s="151">
        <v>4</v>
      </c>
      <c r="GTF124" s="151" t="s">
        <v>15</v>
      </c>
      <c r="GTG124" s="173">
        <v>42237</v>
      </c>
      <c r="GTH124" s="151" t="s">
        <v>947</v>
      </c>
      <c r="GTI124" s="153" t="s">
        <v>902</v>
      </c>
      <c r="GTJ124" s="151" t="s">
        <v>933</v>
      </c>
      <c r="GTK124" s="151" t="s">
        <v>948</v>
      </c>
      <c r="GTL124" s="151" t="s">
        <v>66</v>
      </c>
      <c r="GTM124" s="151">
        <v>4</v>
      </c>
      <c r="GTN124" s="151" t="s">
        <v>15</v>
      </c>
      <c r="GTO124" s="173">
        <v>42237</v>
      </c>
      <c r="GTP124" s="151" t="s">
        <v>947</v>
      </c>
      <c r="GTQ124" s="153" t="s">
        <v>902</v>
      </c>
      <c r="GTR124" s="151" t="s">
        <v>933</v>
      </c>
      <c r="GTS124" s="151" t="s">
        <v>948</v>
      </c>
      <c r="GTT124" s="151" t="s">
        <v>66</v>
      </c>
      <c r="GTU124" s="151">
        <v>4</v>
      </c>
      <c r="GTV124" s="151" t="s">
        <v>15</v>
      </c>
      <c r="GTW124" s="173">
        <v>42237</v>
      </c>
      <c r="GTX124" s="151" t="s">
        <v>947</v>
      </c>
      <c r="GTY124" s="153" t="s">
        <v>902</v>
      </c>
      <c r="GTZ124" s="151" t="s">
        <v>933</v>
      </c>
      <c r="GUA124" s="151" t="s">
        <v>948</v>
      </c>
      <c r="GUB124" s="151" t="s">
        <v>66</v>
      </c>
      <c r="GUC124" s="151">
        <v>4</v>
      </c>
      <c r="GUD124" s="151" t="s">
        <v>15</v>
      </c>
      <c r="GUE124" s="173">
        <v>42237</v>
      </c>
      <c r="GUF124" s="151" t="s">
        <v>947</v>
      </c>
      <c r="GUG124" s="153" t="s">
        <v>902</v>
      </c>
      <c r="GUH124" s="151" t="s">
        <v>933</v>
      </c>
      <c r="GUI124" s="151" t="s">
        <v>948</v>
      </c>
      <c r="GUJ124" s="151" t="s">
        <v>66</v>
      </c>
      <c r="GUK124" s="151">
        <v>4</v>
      </c>
      <c r="GUL124" s="151" t="s">
        <v>15</v>
      </c>
      <c r="GUM124" s="173">
        <v>42237</v>
      </c>
      <c r="GUN124" s="151" t="s">
        <v>947</v>
      </c>
      <c r="GUO124" s="153" t="s">
        <v>902</v>
      </c>
      <c r="GUP124" s="151" t="s">
        <v>933</v>
      </c>
      <c r="GUQ124" s="151" t="s">
        <v>948</v>
      </c>
      <c r="GUR124" s="151" t="s">
        <v>66</v>
      </c>
      <c r="GUS124" s="151">
        <v>4</v>
      </c>
      <c r="GUT124" s="151" t="s">
        <v>15</v>
      </c>
      <c r="GUU124" s="173">
        <v>42237</v>
      </c>
      <c r="GUV124" s="151" t="s">
        <v>947</v>
      </c>
      <c r="GUW124" s="153" t="s">
        <v>902</v>
      </c>
      <c r="GUX124" s="151" t="s">
        <v>933</v>
      </c>
      <c r="GUY124" s="151" t="s">
        <v>948</v>
      </c>
      <c r="GUZ124" s="151" t="s">
        <v>66</v>
      </c>
      <c r="GVA124" s="151">
        <v>4</v>
      </c>
      <c r="GVB124" s="151" t="s">
        <v>15</v>
      </c>
      <c r="GVC124" s="173">
        <v>42237</v>
      </c>
      <c r="GVD124" s="151" t="s">
        <v>947</v>
      </c>
      <c r="GVE124" s="153" t="s">
        <v>902</v>
      </c>
      <c r="GVF124" s="151" t="s">
        <v>933</v>
      </c>
      <c r="GVG124" s="151" t="s">
        <v>948</v>
      </c>
      <c r="GVH124" s="151" t="s">
        <v>66</v>
      </c>
      <c r="GVI124" s="151">
        <v>4</v>
      </c>
      <c r="GVJ124" s="151" t="s">
        <v>15</v>
      </c>
      <c r="GVK124" s="173">
        <v>42237</v>
      </c>
      <c r="GVL124" s="151" t="s">
        <v>947</v>
      </c>
      <c r="GVM124" s="153" t="s">
        <v>902</v>
      </c>
      <c r="GVN124" s="151" t="s">
        <v>933</v>
      </c>
      <c r="GVO124" s="151" t="s">
        <v>948</v>
      </c>
      <c r="GVP124" s="151" t="s">
        <v>66</v>
      </c>
      <c r="GVQ124" s="151">
        <v>4</v>
      </c>
      <c r="GVR124" s="151" t="s">
        <v>15</v>
      </c>
      <c r="GVS124" s="173">
        <v>42237</v>
      </c>
      <c r="GVT124" s="151" t="s">
        <v>947</v>
      </c>
      <c r="GVU124" s="153" t="s">
        <v>902</v>
      </c>
      <c r="GVV124" s="151" t="s">
        <v>933</v>
      </c>
      <c r="GVW124" s="151" t="s">
        <v>948</v>
      </c>
      <c r="GVX124" s="151" t="s">
        <v>66</v>
      </c>
      <c r="GVY124" s="151">
        <v>4</v>
      </c>
      <c r="GVZ124" s="151" t="s">
        <v>15</v>
      </c>
      <c r="GWA124" s="173">
        <v>42237</v>
      </c>
      <c r="GWB124" s="151" t="s">
        <v>947</v>
      </c>
      <c r="GWC124" s="153" t="s">
        <v>902</v>
      </c>
      <c r="GWD124" s="151" t="s">
        <v>933</v>
      </c>
      <c r="GWE124" s="151" t="s">
        <v>948</v>
      </c>
      <c r="GWF124" s="151" t="s">
        <v>66</v>
      </c>
      <c r="GWG124" s="151">
        <v>4</v>
      </c>
      <c r="GWH124" s="151" t="s">
        <v>15</v>
      </c>
      <c r="GWI124" s="173">
        <v>42237</v>
      </c>
      <c r="GWJ124" s="151" t="s">
        <v>947</v>
      </c>
      <c r="GWK124" s="153" t="s">
        <v>902</v>
      </c>
      <c r="GWL124" s="151" t="s">
        <v>933</v>
      </c>
      <c r="GWM124" s="151" t="s">
        <v>948</v>
      </c>
      <c r="GWN124" s="151" t="s">
        <v>66</v>
      </c>
      <c r="GWO124" s="151">
        <v>4</v>
      </c>
      <c r="GWP124" s="151" t="s">
        <v>15</v>
      </c>
      <c r="GWQ124" s="173">
        <v>42237</v>
      </c>
      <c r="GWR124" s="151" t="s">
        <v>947</v>
      </c>
      <c r="GWS124" s="153" t="s">
        <v>902</v>
      </c>
      <c r="GWT124" s="151" t="s">
        <v>933</v>
      </c>
      <c r="GWU124" s="151" t="s">
        <v>948</v>
      </c>
      <c r="GWV124" s="151" t="s">
        <v>66</v>
      </c>
      <c r="GWW124" s="151">
        <v>4</v>
      </c>
      <c r="GWX124" s="151" t="s">
        <v>15</v>
      </c>
      <c r="GWY124" s="173">
        <v>42237</v>
      </c>
      <c r="GWZ124" s="151" t="s">
        <v>947</v>
      </c>
      <c r="GXA124" s="153" t="s">
        <v>902</v>
      </c>
      <c r="GXB124" s="151" t="s">
        <v>933</v>
      </c>
      <c r="GXC124" s="151" t="s">
        <v>948</v>
      </c>
      <c r="GXD124" s="151" t="s">
        <v>66</v>
      </c>
      <c r="GXE124" s="151">
        <v>4</v>
      </c>
      <c r="GXF124" s="151" t="s">
        <v>15</v>
      </c>
      <c r="GXG124" s="173">
        <v>42237</v>
      </c>
      <c r="GXH124" s="151" t="s">
        <v>947</v>
      </c>
      <c r="GXI124" s="153" t="s">
        <v>902</v>
      </c>
      <c r="GXJ124" s="151" t="s">
        <v>933</v>
      </c>
      <c r="GXK124" s="151" t="s">
        <v>948</v>
      </c>
      <c r="GXL124" s="151" t="s">
        <v>66</v>
      </c>
      <c r="GXM124" s="151">
        <v>4</v>
      </c>
      <c r="GXN124" s="151" t="s">
        <v>15</v>
      </c>
      <c r="GXO124" s="173">
        <v>42237</v>
      </c>
      <c r="GXP124" s="151" t="s">
        <v>947</v>
      </c>
      <c r="GXQ124" s="153" t="s">
        <v>902</v>
      </c>
      <c r="GXR124" s="151" t="s">
        <v>933</v>
      </c>
      <c r="GXS124" s="151" t="s">
        <v>948</v>
      </c>
      <c r="GXT124" s="151" t="s">
        <v>66</v>
      </c>
      <c r="GXU124" s="151">
        <v>4</v>
      </c>
      <c r="GXV124" s="151" t="s">
        <v>15</v>
      </c>
      <c r="GXW124" s="173">
        <v>42237</v>
      </c>
      <c r="GXX124" s="151" t="s">
        <v>947</v>
      </c>
      <c r="GXY124" s="153" t="s">
        <v>902</v>
      </c>
      <c r="GXZ124" s="151" t="s">
        <v>933</v>
      </c>
      <c r="GYA124" s="151" t="s">
        <v>948</v>
      </c>
      <c r="GYB124" s="151" t="s">
        <v>66</v>
      </c>
      <c r="GYC124" s="151">
        <v>4</v>
      </c>
      <c r="GYD124" s="151" t="s">
        <v>15</v>
      </c>
      <c r="GYE124" s="173">
        <v>42237</v>
      </c>
      <c r="GYF124" s="151" t="s">
        <v>947</v>
      </c>
      <c r="GYG124" s="153" t="s">
        <v>902</v>
      </c>
      <c r="GYH124" s="151" t="s">
        <v>933</v>
      </c>
      <c r="GYI124" s="151" t="s">
        <v>948</v>
      </c>
      <c r="GYJ124" s="151" t="s">
        <v>66</v>
      </c>
      <c r="GYK124" s="151">
        <v>4</v>
      </c>
      <c r="GYL124" s="151" t="s">
        <v>15</v>
      </c>
      <c r="GYM124" s="173">
        <v>42237</v>
      </c>
      <c r="GYN124" s="151" t="s">
        <v>947</v>
      </c>
      <c r="GYO124" s="153" t="s">
        <v>902</v>
      </c>
      <c r="GYP124" s="151" t="s">
        <v>933</v>
      </c>
      <c r="GYQ124" s="151" t="s">
        <v>948</v>
      </c>
      <c r="GYR124" s="151" t="s">
        <v>66</v>
      </c>
      <c r="GYS124" s="151">
        <v>4</v>
      </c>
      <c r="GYT124" s="151" t="s">
        <v>15</v>
      </c>
      <c r="GYU124" s="173">
        <v>42237</v>
      </c>
      <c r="GYV124" s="151" t="s">
        <v>947</v>
      </c>
      <c r="GYW124" s="153" t="s">
        <v>902</v>
      </c>
      <c r="GYX124" s="151" t="s">
        <v>933</v>
      </c>
      <c r="GYY124" s="151" t="s">
        <v>948</v>
      </c>
      <c r="GYZ124" s="151" t="s">
        <v>66</v>
      </c>
      <c r="GZA124" s="151">
        <v>4</v>
      </c>
      <c r="GZB124" s="151" t="s">
        <v>15</v>
      </c>
      <c r="GZC124" s="173">
        <v>42237</v>
      </c>
      <c r="GZD124" s="151" t="s">
        <v>947</v>
      </c>
      <c r="GZE124" s="153" t="s">
        <v>902</v>
      </c>
      <c r="GZF124" s="151" t="s">
        <v>933</v>
      </c>
      <c r="GZG124" s="151" t="s">
        <v>948</v>
      </c>
      <c r="GZH124" s="151" t="s">
        <v>66</v>
      </c>
      <c r="GZI124" s="151">
        <v>4</v>
      </c>
      <c r="GZJ124" s="151" t="s">
        <v>15</v>
      </c>
      <c r="GZK124" s="173">
        <v>42237</v>
      </c>
      <c r="GZL124" s="151" t="s">
        <v>947</v>
      </c>
      <c r="GZM124" s="153" t="s">
        <v>902</v>
      </c>
      <c r="GZN124" s="151" t="s">
        <v>933</v>
      </c>
      <c r="GZO124" s="151" t="s">
        <v>948</v>
      </c>
      <c r="GZP124" s="151" t="s">
        <v>66</v>
      </c>
      <c r="GZQ124" s="151">
        <v>4</v>
      </c>
      <c r="GZR124" s="151" t="s">
        <v>15</v>
      </c>
      <c r="GZS124" s="173">
        <v>42237</v>
      </c>
      <c r="GZT124" s="151" t="s">
        <v>947</v>
      </c>
      <c r="GZU124" s="153" t="s">
        <v>902</v>
      </c>
      <c r="GZV124" s="151" t="s">
        <v>933</v>
      </c>
      <c r="GZW124" s="151" t="s">
        <v>948</v>
      </c>
      <c r="GZX124" s="151" t="s">
        <v>66</v>
      </c>
      <c r="GZY124" s="151">
        <v>4</v>
      </c>
      <c r="GZZ124" s="151" t="s">
        <v>15</v>
      </c>
      <c r="HAA124" s="173">
        <v>42237</v>
      </c>
      <c r="HAB124" s="151" t="s">
        <v>947</v>
      </c>
      <c r="HAC124" s="153" t="s">
        <v>902</v>
      </c>
      <c r="HAD124" s="151" t="s">
        <v>933</v>
      </c>
      <c r="HAE124" s="151" t="s">
        <v>948</v>
      </c>
      <c r="HAF124" s="151" t="s">
        <v>66</v>
      </c>
      <c r="HAG124" s="151">
        <v>4</v>
      </c>
      <c r="HAH124" s="151" t="s">
        <v>15</v>
      </c>
      <c r="HAI124" s="173">
        <v>42237</v>
      </c>
      <c r="HAJ124" s="151" t="s">
        <v>947</v>
      </c>
      <c r="HAK124" s="153" t="s">
        <v>902</v>
      </c>
      <c r="HAL124" s="151" t="s">
        <v>933</v>
      </c>
      <c r="HAM124" s="151" t="s">
        <v>948</v>
      </c>
      <c r="HAN124" s="151" t="s">
        <v>66</v>
      </c>
      <c r="HAO124" s="151">
        <v>4</v>
      </c>
      <c r="HAP124" s="151" t="s">
        <v>15</v>
      </c>
      <c r="HAQ124" s="173">
        <v>42237</v>
      </c>
      <c r="HAR124" s="151" t="s">
        <v>947</v>
      </c>
      <c r="HAS124" s="153" t="s">
        <v>902</v>
      </c>
      <c r="HAT124" s="151" t="s">
        <v>933</v>
      </c>
      <c r="HAU124" s="151" t="s">
        <v>948</v>
      </c>
      <c r="HAV124" s="151" t="s">
        <v>66</v>
      </c>
      <c r="HAW124" s="151">
        <v>4</v>
      </c>
      <c r="HAX124" s="151" t="s">
        <v>15</v>
      </c>
      <c r="HAY124" s="173">
        <v>42237</v>
      </c>
      <c r="HAZ124" s="151" t="s">
        <v>947</v>
      </c>
      <c r="HBA124" s="153" t="s">
        <v>902</v>
      </c>
      <c r="HBB124" s="151" t="s">
        <v>933</v>
      </c>
      <c r="HBC124" s="151" t="s">
        <v>948</v>
      </c>
      <c r="HBD124" s="151" t="s">
        <v>66</v>
      </c>
      <c r="HBE124" s="151">
        <v>4</v>
      </c>
      <c r="HBF124" s="151" t="s">
        <v>15</v>
      </c>
      <c r="HBG124" s="173">
        <v>42237</v>
      </c>
      <c r="HBH124" s="151" t="s">
        <v>947</v>
      </c>
      <c r="HBI124" s="153" t="s">
        <v>902</v>
      </c>
      <c r="HBJ124" s="151" t="s">
        <v>933</v>
      </c>
      <c r="HBK124" s="151" t="s">
        <v>948</v>
      </c>
      <c r="HBL124" s="151" t="s">
        <v>66</v>
      </c>
      <c r="HBM124" s="151">
        <v>4</v>
      </c>
      <c r="HBN124" s="151" t="s">
        <v>15</v>
      </c>
      <c r="HBO124" s="173">
        <v>42237</v>
      </c>
      <c r="HBP124" s="151" t="s">
        <v>947</v>
      </c>
      <c r="HBQ124" s="153" t="s">
        <v>902</v>
      </c>
      <c r="HBR124" s="151" t="s">
        <v>933</v>
      </c>
      <c r="HBS124" s="151" t="s">
        <v>948</v>
      </c>
      <c r="HBT124" s="151" t="s">
        <v>66</v>
      </c>
      <c r="HBU124" s="151">
        <v>4</v>
      </c>
      <c r="HBV124" s="151" t="s">
        <v>15</v>
      </c>
      <c r="HBW124" s="173">
        <v>42237</v>
      </c>
      <c r="HBX124" s="151" t="s">
        <v>947</v>
      </c>
      <c r="HBY124" s="153" t="s">
        <v>902</v>
      </c>
      <c r="HBZ124" s="151" t="s">
        <v>933</v>
      </c>
      <c r="HCA124" s="151" t="s">
        <v>948</v>
      </c>
      <c r="HCB124" s="151" t="s">
        <v>66</v>
      </c>
      <c r="HCC124" s="151">
        <v>4</v>
      </c>
      <c r="HCD124" s="151" t="s">
        <v>15</v>
      </c>
      <c r="HCE124" s="173">
        <v>42237</v>
      </c>
      <c r="HCF124" s="151" t="s">
        <v>947</v>
      </c>
      <c r="HCG124" s="153" t="s">
        <v>902</v>
      </c>
      <c r="HCH124" s="151" t="s">
        <v>933</v>
      </c>
      <c r="HCI124" s="151" t="s">
        <v>948</v>
      </c>
      <c r="HCJ124" s="151" t="s">
        <v>66</v>
      </c>
      <c r="HCK124" s="151">
        <v>4</v>
      </c>
      <c r="HCL124" s="151" t="s">
        <v>15</v>
      </c>
      <c r="HCM124" s="173">
        <v>42237</v>
      </c>
      <c r="HCN124" s="151" t="s">
        <v>947</v>
      </c>
      <c r="HCO124" s="153" t="s">
        <v>902</v>
      </c>
      <c r="HCP124" s="151" t="s">
        <v>933</v>
      </c>
      <c r="HCQ124" s="151" t="s">
        <v>948</v>
      </c>
      <c r="HCR124" s="151" t="s">
        <v>66</v>
      </c>
      <c r="HCS124" s="151">
        <v>4</v>
      </c>
      <c r="HCT124" s="151" t="s">
        <v>15</v>
      </c>
      <c r="HCU124" s="173">
        <v>42237</v>
      </c>
      <c r="HCV124" s="151" t="s">
        <v>947</v>
      </c>
      <c r="HCW124" s="153" t="s">
        <v>902</v>
      </c>
      <c r="HCX124" s="151" t="s">
        <v>933</v>
      </c>
      <c r="HCY124" s="151" t="s">
        <v>948</v>
      </c>
      <c r="HCZ124" s="151" t="s">
        <v>66</v>
      </c>
      <c r="HDA124" s="151">
        <v>4</v>
      </c>
      <c r="HDB124" s="151" t="s">
        <v>15</v>
      </c>
      <c r="HDC124" s="173">
        <v>42237</v>
      </c>
      <c r="HDD124" s="151" t="s">
        <v>947</v>
      </c>
      <c r="HDE124" s="153" t="s">
        <v>902</v>
      </c>
      <c r="HDF124" s="151" t="s">
        <v>933</v>
      </c>
      <c r="HDG124" s="151" t="s">
        <v>948</v>
      </c>
      <c r="HDH124" s="151" t="s">
        <v>66</v>
      </c>
      <c r="HDI124" s="151">
        <v>4</v>
      </c>
      <c r="HDJ124" s="151" t="s">
        <v>15</v>
      </c>
      <c r="HDK124" s="173">
        <v>42237</v>
      </c>
      <c r="HDL124" s="151" t="s">
        <v>947</v>
      </c>
      <c r="HDM124" s="153" t="s">
        <v>902</v>
      </c>
      <c r="HDN124" s="151" t="s">
        <v>933</v>
      </c>
      <c r="HDO124" s="151" t="s">
        <v>948</v>
      </c>
      <c r="HDP124" s="151" t="s">
        <v>66</v>
      </c>
      <c r="HDQ124" s="151">
        <v>4</v>
      </c>
      <c r="HDR124" s="151" t="s">
        <v>15</v>
      </c>
      <c r="HDS124" s="173">
        <v>42237</v>
      </c>
      <c r="HDT124" s="151" t="s">
        <v>947</v>
      </c>
      <c r="HDU124" s="153" t="s">
        <v>902</v>
      </c>
      <c r="HDV124" s="151" t="s">
        <v>933</v>
      </c>
      <c r="HDW124" s="151" t="s">
        <v>948</v>
      </c>
      <c r="HDX124" s="151" t="s">
        <v>66</v>
      </c>
      <c r="HDY124" s="151">
        <v>4</v>
      </c>
      <c r="HDZ124" s="151" t="s">
        <v>15</v>
      </c>
      <c r="HEA124" s="173">
        <v>42237</v>
      </c>
      <c r="HEB124" s="151" t="s">
        <v>947</v>
      </c>
      <c r="HEC124" s="153" t="s">
        <v>902</v>
      </c>
      <c r="HED124" s="151" t="s">
        <v>933</v>
      </c>
      <c r="HEE124" s="151" t="s">
        <v>948</v>
      </c>
      <c r="HEF124" s="151" t="s">
        <v>66</v>
      </c>
      <c r="HEG124" s="151">
        <v>4</v>
      </c>
      <c r="HEH124" s="151" t="s">
        <v>15</v>
      </c>
      <c r="HEI124" s="173">
        <v>42237</v>
      </c>
      <c r="HEJ124" s="151" t="s">
        <v>947</v>
      </c>
      <c r="HEK124" s="153" t="s">
        <v>902</v>
      </c>
      <c r="HEL124" s="151" t="s">
        <v>933</v>
      </c>
      <c r="HEM124" s="151" t="s">
        <v>948</v>
      </c>
      <c r="HEN124" s="151" t="s">
        <v>66</v>
      </c>
      <c r="HEO124" s="151">
        <v>4</v>
      </c>
      <c r="HEP124" s="151" t="s">
        <v>15</v>
      </c>
      <c r="HEQ124" s="173">
        <v>42237</v>
      </c>
      <c r="HER124" s="151" t="s">
        <v>947</v>
      </c>
      <c r="HES124" s="153" t="s">
        <v>902</v>
      </c>
      <c r="HET124" s="151" t="s">
        <v>933</v>
      </c>
      <c r="HEU124" s="151" t="s">
        <v>948</v>
      </c>
      <c r="HEV124" s="151" t="s">
        <v>66</v>
      </c>
      <c r="HEW124" s="151">
        <v>4</v>
      </c>
      <c r="HEX124" s="151" t="s">
        <v>15</v>
      </c>
      <c r="HEY124" s="173">
        <v>42237</v>
      </c>
      <c r="HEZ124" s="151" t="s">
        <v>947</v>
      </c>
      <c r="HFA124" s="153" t="s">
        <v>902</v>
      </c>
      <c r="HFB124" s="151" t="s">
        <v>933</v>
      </c>
      <c r="HFC124" s="151" t="s">
        <v>948</v>
      </c>
      <c r="HFD124" s="151" t="s">
        <v>66</v>
      </c>
      <c r="HFE124" s="151">
        <v>4</v>
      </c>
      <c r="HFF124" s="151" t="s">
        <v>15</v>
      </c>
      <c r="HFG124" s="173">
        <v>42237</v>
      </c>
      <c r="HFH124" s="151" t="s">
        <v>947</v>
      </c>
      <c r="HFI124" s="153" t="s">
        <v>902</v>
      </c>
      <c r="HFJ124" s="151" t="s">
        <v>933</v>
      </c>
      <c r="HFK124" s="151" t="s">
        <v>948</v>
      </c>
      <c r="HFL124" s="151" t="s">
        <v>66</v>
      </c>
      <c r="HFM124" s="151">
        <v>4</v>
      </c>
      <c r="HFN124" s="151" t="s">
        <v>15</v>
      </c>
      <c r="HFO124" s="173">
        <v>42237</v>
      </c>
      <c r="HFP124" s="151" t="s">
        <v>947</v>
      </c>
      <c r="HFQ124" s="153" t="s">
        <v>902</v>
      </c>
      <c r="HFR124" s="151" t="s">
        <v>933</v>
      </c>
      <c r="HFS124" s="151" t="s">
        <v>948</v>
      </c>
      <c r="HFT124" s="151" t="s">
        <v>66</v>
      </c>
      <c r="HFU124" s="151">
        <v>4</v>
      </c>
      <c r="HFV124" s="151" t="s">
        <v>15</v>
      </c>
      <c r="HFW124" s="173">
        <v>42237</v>
      </c>
      <c r="HFX124" s="151" t="s">
        <v>947</v>
      </c>
      <c r="HFY124" s="153" t="s">
        <v>902</v>
      </c>
      <c r="HFZ124" s="151" t="s">
        <v>933</v>
      </c>
      <c r="HGA124" s="151" t="s">
        <v>948</v>
      </c>
      <c r="HGB124" s="151" t="s">
        <v>66</v>
      </c>
      <c r="HGC124" s="151">
        <v>4</v>
      </c>
      <c r="HGD124" s="151" t="s">
        <v>15</v>
      </c>
      <c r="HGE124" s="173">
        <v>42237</v>
      </c>
      <c r="HGF124" s="151" t="s">
        <v>947</v>
      </c>
      <c r="HGG124" s="153" t="s">
        <v>902</v>
      </c>
      <c r="HGH124" s="151" t="s">
        <v>933</v>
      </c>
      <c r="HGI124" s="151" t="s">
        <v>948</v>
      </c>
      <c r="HGJ124" s="151" t="s">
        <v>66</v>
      </c>
      <c r="HGK124" s="151">
        <v>4</v>
      </c>
      <c r="HGL124" s="151" t="s">
        <v>15</v>
      </c>
      <c r="HGM124" s="173">
        <v>42237</v>
      </c>
      <c r="HGN124" s="151" t="s">
        <v>947</v>
      </c>
      <c r="HGO124" s="153" t="s">
        <v>902</v>
      </c>
      <c r="HGP124" s="151" t="s">
        <v>933</v>
      </c>
      <c r="HGQ124" s="151" t="s">
        <v>948</v>
      </c>
      <c r="HGR124" s="151" t="s">
        <v>66</v>
      </c>
      <c r="HGS124" s="151">
        <v>4</v>
      </c>
      <c r="HGT124" s="151" t="s">
        <v>15</v>
      </c>
      <c r="HGU124" s="173">
        <v>42237</v>
      </c>
      <c r="HGV124" s="151" t="s">
        <v>947</v>
      </c>
      <c r="HGW124" s="153" t="s">
        <v>902</v>
      </c>
      <c r="HGX124" s="151" t="s">
        <v>933</v>
      </c>
      <c r="HGY124" s="151" t="s">
        <v>948</v>
      </c>
      <c r="HGZ124" s="151" t="s">
        <v>66</v>
      </c>
      <c r="HHA124" s="151">
        <v>4</v>
      </c>
      <c r="HHB124" s="151" t="s">
        <v>15</v>
      </c>
      <c r="HHC124" s="173">
        <v>42237</v>
      </c>
      <c r="HHD124" s="151" t="s">
        <v>947</v>
      </c>
      <c r="HHE124" s="153" t="s">
        <v>902</v>
      </c>
      <c r="HHF124" s="151" t="s">
        <v>933</v>
      </c>
      <c r="HHG124" s="151" t="s">
        <v>948</v>
      </c>
      <c r="HHH124" s="151" t="s">
        <v>66</v>
      </c>
      <c r="HHI124" s="151">
        <v>4</v>
      </c>
      <c r="HHJ124" s="151" t="s">
        <v>15</v>
      </c>
      <c r="HHK124" s="173">
        <v>42237</v>
      </c>
      <c r="HHL124" s="151" t="s">
        <v>947</v>
      </c>
      <c r="HHM124" s="153" t="s">
        <v>902</v>
      </c>
      <c r="HHN124" s="151" t="s">
        <v>933</v>
      </c>
      <c r="HHO124" s="151" t="s">
        <v>948</v>
      </c>
      <c r="HHP124" s="151" t="s">
        <v>66</v>
      </c>
      <c r="HHQ124" s="151">
        <v>4</v>
      </c>
      <c r="HHR124" s="151" t="s">
        <v>15</v>
      </c>
      <c r="HHS124" s="173">
        <v>42237</v>
      </c>
      <c r="HHT124" s="151" t="s">
        <v>947</v>
      </c>
      <c r="HHU124" s="153" t="s">
        <v>902</v>
      </c>
      <c r="HHV124" s="151" t="s">
        <v>933</v>
      </c>
      <c r="HHW124" s="151" t="s">
        <v>948</v>
      </c>
      <c r="HHX124" s="151" t="s">
        <v>66</v>
      </c>
      <c r="HHY124" s="151">
        <v>4</v>
      </c>
      <c r="HHZ124" s="151" t="s">
        <v>15</v>
      </c>
      <c r="HIA124" s="173">
        <v>42237</v>
      </c>
      <c r="HIB124" s="151" t="s">
        <v>947</v>
      </c>
      <c r="HIC124" s="153" t="s">
        <v>902</v>
      </c>
      <c r="HID124" s="151" t="s">
        <v>933</v>
      </c>
      <c r="HIE124" s="151" t="s">
        <v>948</v>
      </c>
      <c r="HIF124" s="151" t="s">
        <v>66</v>
      </c>
      <c r="HIG124" s="151">
        <v>4</v>
      </c>
      <c r="HIH124" s="151" t="s">
        <v>15</v>
      </c>
      <c r="HII124" s="173">
        <v>42237</v>
      </c>
      <c r="HIJ124" s="151" t="s">
        <v>947</v>
      </c>
      <c r="HIK124" s="153" t="s">
        <v>902</v>
      </c>
      <c r="HIL124" s="151" t="s">
        <v>933</v>
      </c>
      <c r="HIM124" s="151" t="s">
        <v>948</v>
      </c>
      <c r="HIN124" s="151" t="s">
        <v>66</v>
      </c>
      <c r="HIO124" s="151">
        <v>4</v>
      </c>
      <c r="HIP124" s="151" t="s">
        <v>15</v>
      </c>
      <c r="HIQ124" s="173">
        <v>42237</v>
      </c>
      <c r="HIR124" s="151" t="s">
        <v>947</v>
      </c>
      <c r="HIS124" s="153" t="s">
        <v>902</v>
      </c>
      <c r="HIT124" s="151" t="s">
        <v>933</v>
      </c>
      <c r="HIU124" s="151" t="s">
        <v>948</v>
      </c>
      <c r="HIV124" s="151" t="s">
        <v>66</v>
      </c>
      <c r="HIW124" s="151">
        <v>4</v>
      </c>
      <c r="HIX124" s="151" t="s">
        <v>15</v>
      </c>
      <c r="HIY124" s="173">
        <v>42237</v>
      </c>
      <c r="HIZ124" s="151" t="s">
        <v>947</v>
      </c>
      <c r="HJA124" s="153" t="s">
        <v>902</v>
      </c>
      <c r="HJB124" s="151" t="s">
        <v>933</v>
      </c>
      <c r="HJC124" s="151" t="s">
        <v>948</v>
      </c>
      <c r="HJD124" s="151" t="s">
        <v>66</v>
      </c>
      <c r="HJE124" s="151">
        <v>4</v>
      </c>
      <c r="HJF124" s="151" t="s">
        <v>15</v>
      </c>
      <c r="HJG124" s="173">
        <v>42237</v>
      </c>
      <c r="HJH124" s="151" t="s">
        <v>947</v>
      </c>
      <c r="HJI124" s="153" t="s">
        <v>902</v>
      </c>
      <c r="HJJ124" s="151" t="s">
        <v>933</v>
      </c>
      <c r="HJK124" s="151" t="s">
        <v>948</v>
      </c>
      <c r="HJL124" s="151" t="s">
        <v>66</v>
      </c>
      <c r="HJM124" s="151">
        <v>4</v>
      </c>
      <c r="HJN124" s="151" t="s">
        <v>15</v>
      </c>
      <c r="HJO124" s="173">
        <v>42237</v>
      </c>
      <c r="HJP124" s="151" t="s">
        <v>947</v>
      </c>
      <c r="HJQ124" s="153" t="s">
        <v>902</v>
      </c>
      <c r="HJR124" s="151" t="s">
        <v>933</v>
      </c>
      <c r="HJS124" s="151" t="s">
        <v>948</v>
      </c>
      <c r="HJT124" s="151" t="s">
        <v>66</v>
      </c>
      <c r="HJU124" s="151">
        <v>4</v>
      </c>
      <c r="HJV124" s="151" t="s">
        <v>15</v>
      </c>
      <c r="HJW124" s="173">
        <v>42237</v>
      </c>
      <c r="HJX124" s="151" t="s">
        <v>947</v>
      </c>
      <c r="HJY124" s="153" t="s">
        <v>902</v>
      </c>
      <c r="HJZ124" s="151" t="s">
        <v>933</v>
      </c>
      <c r="HKA124" s="151" t="s">
        <v>948</v>
      </c>
      <c r="HKB124" s="151" t="s">
        <v>66</v>
      </c>
      <c r="HKC124" s="151">
        <v>4</v>
      </c>
      <c r="HKD124" s="151" t="s">
        <v>15</v>
      </c>
      <c r="HKE124" s="173">
        <v>42237</v>
      </c>
      <c r="HKF124" s="151" t="s">
        <v>947</v>
      </c>
      <c r="HKG124" s="153" t="s">
        <v>902</v>
      </c>
      <c r="HKH124" s="151" t="s">
        <v>933</v>
      </c>
      <c r="HKI124" s="151" t="s">
        <v>948</v>
      </c>
      <c r="HKJ124" s="151" t="s">
        <v>66</v>
      </c>
      <c r="HKK124" s="151">
        <v>4</v>
      </c>
      <c r="HKL124" s="151" t="s">
        <v>15</v>
      </c>
      <c r="HKM124" s="173">
        <v>42237</v>
      </c>
      <c r="HKN124" s="151" t="s">
        <v>947</v>
      </c>
      <c r="HKO124" s="153" t="s">
        <v>902</v>
      </c>
      <c r="HKP124" s="151" t="s">
        <v>933</v>
      </c>
      <c r="HKQ124" s="151" t="s">
        <v>948</v>
      </c>
      <c r="HKR124" s="151" t="s">
        <v>66</v>
      </c>
      <c r="HKS124" s="151">
        <v>4</v>
      </c>
      <c r="HKT124" s="151" t="s">
        <v>15</v>
      </c>
      <c r="HKU124" s="173">
        <v>42237</v>
      </c>
      <c r="HKV124" s="151" t="s">
        <v>947</v>
      </c>
      <c r="HKW124" s="153" t="s">
        <v>902</v>
      </c>
      <c r="HKX124" s="151" t="s">
        <v>933</v>
      </c>
      <c r="HKY124" s="151" t="s">
        <v>948</v>
      </c>
      <c r="HKZ124" s="151" t="s">
        <v>66</v>
      </c>
      <c r="HLA124" s="151">
        <v>4</v>
      </c>
      <c r="HLB124" s="151" t="s">
        <v>15</v>
      </c>
      <c r="HLC124" s="173">
        <v>42237</v>
      </c>
      <c r="HLD124" s="151" t="s">
        <v>947</v>
      </c>
      <c r="HLE124" s="153" t="s">
        <v>902</v>
      </c>
      <c r="HLF124" s="151" t="s">
        <v>933</v>
      </c>
      <c r="HLG124" s="151" t="s">
        <v>948</v>
      </c>
      <c r="HLH124" s="151" t="s">
        <v>66</v>
      </c>
      <c r="HLI124" s="151">
        <v>4</v>
      </c>
      <c r="HLJ124" s="151" t="s">
        <v>15</v>
      </c>
      <c r="HLK124" s="173">
        <v>42237</v>
      </c>
      <c r="HLL124" s="151" t="s">
        <v>947</v>
      </c>
      <c r="HLM124" s="153" t="s">
        <v>902</v>
      </c>
      <c r="HLN124" s="151" t="s">
        <v>933</v>
      </c>
      <c r="HLO124" s="151" t="s">
        <v>948</v>
      </c>
      <c r="HLP124" s="151" t="s">
        <v>66</v>
      </c>
      <c r="HLQ124" s="151">
        <v>4</v>
      </c>
      <c r="HLR124" s="151" t="s">
        <v>15</v>
      </c>
      <c r="HLS124" s="173">
        <v>42237</v>
      </c>
      <c r="HLT124" s="151" t="s">
        <v>947</v>
      </c>
      <c r="HLU124" s="153" t="s">
        <v>902</v>
      </c>
      <c r="HLV124" s="151" t="s">
        <v>933</v>
      </c>
      <c r="HLW124" s="151" t="s">
        <v>948</v>
      </c>
      <c r="HLX124" s="151" t="s">
        <v>66</v>
      </c>
      <c r="HLY124" s="151">
        <v>4</v>
      </c>
      <c r="HLZ124" s="151" t="s">
        <v>15</v>
      </c>
      <c r="HMA124" s="173">
        <v>42237</v>
      </c>
      <c r="HMB124" s="151" t="s">
        <v>947</v>
      </c>
      <c r="HMC124" s="153" t="s">
        <v>902</v>
      </c>
      <c r="HMD124" s="151" t="s">
        <v>933</v>
      </c>
      <c r="HME124" s="151" t="s">
        <v>948</v>
      </c>
      <c r="HMF124" s="151" t="s">
        <v>66</v>
      </c>
      <c r="HMG124" s="151">
        <v>4</v>
      </c>
      <c r="HMH124" s="151" t="s">
        <v>15</v>
      </c>
      <c r="HMI124" s="173">
        <v>42237</v>
      </c>
      <c r="HMJ124" s="151" t="s">
        <v>947</v>
      </c>
      <c r="HMK124" s="153" t="s">
        <v>902</v>
      </c>
      <c r="HML124" s="151" t="s">
        <v>933</v>
      </c>
      <c r="HMM124" s="151" t="s">
        <v>948</v>
      </c>
      <c r="HMN124" s="151" t="s">
        <v>66</v>
      </c>
      <c r="HMO124" s="151">
        <v>4</v>
      </c>
      <c r="HMP124" s="151" t="s">
        <v>15</v>
      </c>
      <c r="HMQ124" s="173">
        <v>42237</v>
      </c>
      <c r="HMR124" s="151" t="s">
        <v>947</v>
      </c>
      <c r="HMS124" s="153" t="s">
        <v>902</v>
      </c>
      <c r="HMT124" s="151" t="s">
        <v>933</v>
      </c>
      <c r="HMU124" s="151" t="s">
        <v>948</v>
      </c>
      <c r="HMV124" s="151" t="s">
        <v>66</v>
      </c>
      <c r="HMW124" s="151">
        <v>4</v>
      </c>
      <c r="HMX124" s="151" t="s">
        <v>15</v>
      </c>
      <c r="HMY124" s="173">
        <v>42237</v>
      </c>
      <c r="HMZ124" s="151" t="s">
        <v>947</v>
      </c>
      <c r="HNA124" s="153" t="s">
        <v>902</v>
      </c>
      <c r="HNB124" s="151" t="s">
        <v>933</v>
      </c>
      <c r="HNC124" s="151" t="s">
        <v>948</v>
      </c>
      <c r="HND124" s="151" t="s">
        <v>66</v>
      </c>
      <c r="HNE124" s="151">
        <v>4</v>
      </c>
      <c r="HNF124" s="151" t="s">
        <v>15</v>
      </c>
      <c r="HNG124" s="173">
        <v>42237</v>
      </c>
      <c r="HNH124" s="151" t="s">
        <v>947</v>
      </c>
      <c r="HNI124" s="153" t="s">
        <v>902</v>
      </c>
      <c r="HNJ124" s="151" t="s">
        <v>933</v>
      </c>
      <c r="HNK124" s="151" t="s">
        <v>948</v>
      </c>
      <c r="HNL124" s="151" t="s">
        <v>66</v>
      </c>
      <c r="HNM124" s="151">
        <v>4</v>
      </c>
      <c r="HNN124" s="151" t="s">
        <v>15</v>
      </c>
      <c r="HNO124" s="173">
        <v>42237</v>
      </c>
      <c r="HNP124" s="151" t="s">
        <v>947</v>
      </c>
      <c r="HNQ124" s="153" t="s">
        <v>902</v>
      </c>
      <c r="HNR124" s="151" t="s">
        <v>933</v>
      </c>
      <c r="HNS124" s="151" t="s">
        <v>948</v>
      </c>
      <c r="HNT124" s="151" t="s">
        <v>66</v>
      </c>
      <c r="HNU124" s="151">
        <v>4</v>
      </c>
      <c r="HNV124" s="151" t="s">
        <v>15</v>
      </c>
      <c r="HNW124" s="173">
        <v>42237</v>
      </c>
      <c r="HNX124" s="151" t="s">
        <v>947</v>
      </c>
      <c r="HNY124" s="153" t="s">
        <v>902</v>
      </c>
      <c r="HNZ124" s="151" t="s">
        <v>933</v>
      </c>
      <c r="HOA124" s="151" t="s">
        <v>948</v>
      </c>
      <c r="HOB124" s="151" t="s">
        <v>66</v>
      </c>
      <c r="HOC124" s="151">
        <v>4</v>
      </c>
      <c r="HOD124" s="151" t="s">
        <v>15</v>
      </c>
      <c r="HOE124" s="173">
        <v>42237</v>
      </c>
      <c r="HOF124" s="151" t="s">
        <v>947</v>
      </c>
      <c r="HOG124" s="153" t="s">
        <v>902</v>
      </c>
      <c r="HOH124" s="151" t="s">
        <v>933</v>
      </c>
      <c r="HOI124" s="151" t="s">
        <v>948</v>
      </c>
      <c r="HOJ124" s="151" t="s">
        <v>66</v>
      </c>
      <c r="HOK124" s="151">
        <v>4</v>
      </c>
      <c r="HOL124" s="151" t="s">
        <v>15</v>
      </c>
      <c r="HOM124" s="173">
        <v>42237</v>
      </c>
      <c r="HON124" s="151" t="s">
        <v>947</v>
      </c>
      <c r="HOO124" s="153" t="s">
        <v>902</v>
      </c>
      <c r="HOP124" s="151" t="s">
        <v>933</v>
      </c>
      <c r="HOQ124" s="151" t="s">
        <v>948</v>
      </c>
      <c r="HOR124" s="151" t="s">
        <v>66</v>
      </c>
      <c r="HOS124" s="151">
        <v>4</v>
      </c>
      <c r="HOT124" s="151" t="s">
        <v>15</v>
      </c>
      <c r="HOU124" s="173">
        <v>42237</v>
      </c>
      <c r="HOV124" s="151" t="s">
        <v>947</v>
      </c>
      <c r="HOW124" s="153" t="s">
        <v>902</v>
      </c>
      <c r="HOX124" s="151" t="s">
        <v>933</v>
      </c>
      <c r="HOY124" s="151" t="s">
        <v>948</v>
      </c>
      <c r="HOZ124" s="151" t="s">
        <v>66</v>
      </c>
      <c r="HPA124" s="151">
        <v>4</v>
      </c>
      <c r="HPB124" s="151" t="s">
        <v>15</v>
      </c>
      <c r="HPC124" s="173">
        <v>42237</v>
      </c>
      <c r="HPD124" s="151" t="s">
        <v>947</v>
      </c>
      <c r="HPE124" s="153" t="s">
        <v>902</v>
      </c>
      <c r="HPF124" s="151" t="s">
        <v>933</v>
      </c>
      <c r="HPG124" s="151" t="s">
        <v>948</v>
      </c>
      <c r="HPH124" s="151" t="s">
        <v>66</v>
      </c>
      <c r="HPI124" s="151">
        <v>4</v>
      </c>
      <c r="HPJ124" s="151" t="s">
        <v>15</v>
      </c>
      <c r="HPK124" s="173">
        <v>42237</v>
      </c>
      <c r="HPL124" s="151" t="s">
        <v>947</v>
      </c>
      <c r="HPM124" s="153" t="s">
        <v>902</v>
      </c>
      <c r="HPN124" s="151" t="s">
        <v>933</v>
      </c>
      <c r="HPO124" s="151" t="s">
        <v>948</v>
      </c>
      <c r="HPP124" s="151" t="s">
        <v>66</v>
      </c>
      <c r="HPQ124" s="151">
        <v>4</v>
      </c>
      <c r="HPR124" s="151" t="s">
        <v>15</v>
      </c>
      <c r="HPS124" s="173">
        <v>42237</v>
      </c>
      <c r="HPT124" s="151" t="s">
        <v>947</v>
      </c>
      <c r="HPU124" s="153" t="s">
        <v>902</v>
      </c>
      <c r="HPV124" s="151" t="s">
        <v>933</v>
      </c>
      <c r="HPW124" s="151" t="s">
        <v>948</v>
      </c>
      <c r="HPX124" s="151" t="s">
        <v>66</v>
      </c>
      <c r="HPY124" s="151">
        <v>4</v>
      </c>
      <c r="HPZ124" s="151" t="s">
        <v>15</v>
      </c>
      <c r="HQA124" s="173">
        <v>42237</v>
      </c>
      <c r="HQB124" s="151" t="s">
        <v>947</v>
      </c>
      <c r="HQC124" s="153" t="s">
        <v>902</v>
      </c>
      <c r="HQD124" s="151" t="s">
        <v>933</v>
      </c>
      <c r="HQE124" s="151" t="s">
        <v>948</v>
      </c>
      <c r="HQF124" s="151" t="s">
        <v>66</v>
      </c>
      <c r="HQG124" s="151">
        <v>4</v>
      </c>
      <c r="HQH124" s="151" t="s">
        <v>15</v>
      </c>
      <c r="HQI124" s="173">
        <v>42237</v>
      </c>
      <c r="HQJ124" s="151" t="s">
        <v>947</v>
      </c>
      <c r="HQK124" s="153" t="s">
        <v>902</v>
      </c>
      <c r="HQL124" s="151" t="s">
        <v>933</v>
      </c>
      <c r="HQM124" s="151" t="s">
        <v>948</v>
      </c>
      <c r="HQN124" s="151" t="s">
        <v>66</v>
      </c>
      <c r="HQO124" s="151">
        <v>4</v>
      </c>
      <c r="HQP124" s="151" t="s">
        <v>15</v>
      </c>
      <c r="HQQ124" s="173">
        <v>42237</v>
      </c>
      <c r="HQR124" s="151" t="s">
        <v>947</v>
      </c>
      <c r="HQS124" s="153" t="s">
        <v>902</v>
      </c>
      <c r="HQT124" s="151" t="s">
        <v>933</v>
      </c>
      <c r="HQU124" s="151" t="s">
        <v>948</v>
      </c>
      <c r="HQV124" s="151" t="s">
        <v>66</v>
      </c>
      <c r="HQW124" s="151">
        <v>4</v>
      </c>
      <c r="HQX124" s="151" t="s">
        <v>15</v>
      </c>
      <c r="HQY124" s="173">
        <v>42237</v>
      </c>
      <c r="HQZ124" s="151" t="s">
        <v>947</v>
      </c>
      <c r="HRA124" s="153" t="s">
        <v>902</v>
      </c>
      <c r="HRB124" s="151" t="s">
        <v>933</v>
      </c>
      <c r="HRC124" s="151" t="s">
        <v>948</v>
      </c>
      <c r="HRD124" s="151" t="s">
        <v>66</v>
      </c>
      <c r="HRE124" s="151">
        <v>4</v>
      </c>
      <c r="HRF124" s="151" t="s">
        <v>15</v>
      </c>
      <c r="HRG124" s="173">
        <v>42237</v>
      </c>
      <c r="HRH124" s="151" t="s">
        <v>947</v>
      </c>
      <c r="HRI124" s="153" t="s">
        <v>902</v>
      </c>
      <c r="HRJ124" s="151" t="s">
        <v>933</v>
      </c>
      <c r="HRK124" s="151" t="s">
        <v>948</v>
      </c>
      <c r="HRL124" s="151" t="s">
        <v>66</v>
      </c>
      <c r="HRM124" s="151">
        <v>4</v>
      </c>
      <c r="HRN124" s="151" t="s">
        <v>15</v>
      </c>
      <c r="HRO124" s="173">
        <v>42237</v>
      </c>
      <c r="HRP124" s="151" t="s">
        <v>947</v>
      </c>
      <c r="HRQ124" s="153" t="s">
        <v>902</v>
      </c>
      <c r="HRR124" s="151" t="s">
        <v>933</v>
      </c>
      <c r="HRS124" s="151" t="s">
        <v>948</v>
      </c>
      <c r="HRT124" s="151" t="s">
        <v>66</v>
      </c>
      <c r="HRU124" s="151">
        <v>4</v>
      </c>
      <c r="HRV124" s="151" t="s">
        <v>15</v>
      </c>
      <c r="HRW124" s="173">
        <v>42237</v>
      </c>
      <c r="HRX124" s="151" t="s">
        <v>947</v>
      </c>
      <c r="HRY124" s="153" t="s">
        <v>902</v>
      </c>
      <c r="HRZ124" s="151" t="s">
        <v>933</v>
      </c>
      <c r="HSA124" s="151" t="s">
        <v>948</v>
      </c>
      <c r="HSB124" s="151" t="s">
        <v>66</v>
      </c>
      <c r="HSC124" s="151">
        <v>4</v>
      </c>
      <c r="HSD124" s="151" t="s">
        <v>15</v>
      </c>
      <c r="HSE124" s="173">
        <v>42237</v>
      </c>
      <c r="HSF124" s="151" t="s">
        <v>947</v>
      </c>
      <c r="HSG124" s="153" t="s">
        <v>902</v>
      </c>
      <c r="HSH124" s="151" t="s">
        <v>933</v>
      </c>
      <c r="HSI124" s="151" t="s">
        <v>948</v>
      </c>
      <c r="HSJ124" s="151" t="s">
        <v>66</v>
      </c>
      <c r="HSK124" s="151">
        <v>4</v>
      </c>
      <c r="HSL124" s="151" t="s">
        <v>15</v>
      </c>
      <c r="HSM124" s="173">
        <v>42237</v>
      </c>
      <c r="HSN124" s="151" t="s">
        <v>947</v>
      </c>
      <c r="HSO124" s="153" t="s">
        <v>902</v>
      </c>
      <c r="HSP124" s="151" t="s">
        <v>933</v>
      </c>
      <c r="HSQ124" s="151" t="s">
        <v>948</v>
      </c>
      <c r="HSR124" s="151" t="s">
        <v>66</v>
      </c>
      <c r="HSS124" s="151">
        <v>4</v>
      </c>
      <c r="HST124" s="151" t="s">
        <v>15</v>
      </c>
      <c r="HSU124" s="173">
        <v>42237</v>
      </c>
      <c r="HSV124" s="151" t="s">
        <v>947</v>
      </c>
      <c r="HSW124" s="153" t="s">
        <v>902</v>
      </c>
      <c r="HSX124" s="151" t="s">
        <v>933</v>
      </c>
      <c r="HSY124" s="151" t="s">
        <v>948</v>
      </c>
      <c r="HSZ124" s="151" t="s">
        <v>66</v>
      </c>
      <c r="HTA124" s="151">
        <v>4</v>
      </c>
      <c r="HTB124" s="151" t="s">
        <v>15</v>
      </c>
      <c r="HTC124" s="173">
        <v>42237</v>
      </c>
      <c r="HTD124" s="151" t="s">
        <v>947</v>
      </c>
      <c r="HTE124" s="153" t="s">
        <v>902</v>
      </c>
      <c r="HTF124" s="151" t="s">
        <v>933</v>
      </c>
      <c r="HTG124" s="151" t="s">
        <v>948</v>
      </c>
      <c r="HTH124" s="151" t="s">
        <v>66</v>
      </c>
      <c r="HTI124" s="151">
        <v>4</v>
      </c>
      <c r="HTJ124" s="151" t="s">
        <v>15</v>
      </c>
      <c r="HTK124" s="173">
        <v>42237</v>
      </c>
      <c r="HTL124" s="151" t="s">
        <v>947</v>
      </c>
      <c r="HTM124" s="153" t="s">
        <v>902</v>
      </c>
      <c r="HTN124" s="151" t="s">
        <v>933</v>
      </c>
      <c r="HTO124" s="151" t="s">
        <v>948</v>
      </c>
      <c r="HTP124" s="151" t="s">
        <v>66</v>
      </c>
      <c r="HTQ124" s="151">
        <v>4</v>
      </c>
      <c r="HTR124" s="151" t="s">
        <v>15</v>
      </c>
      <c r="HTS124" s="173">
        <v>42237</v>
      </c>
      <c r="HTT124" s="151" t="s">
        <v>947</v>
      </c>
      <c r="HTU124" s="153" t="s">
        <v>902</v>
      </c>
      <c r="HTV124" s="151" t="s">
        <v>933</v>
      </c>
      <c r="HTW124" s="151" t="s">
        <v>948</v>
      </c>
      <c r="HTX124" s="151" t="s">
        <v>66</v>
      </c>
      <c r="HTY124" s="151">
        <v>4</v>
      </c>
      <c r="HTZ124" s="151" t="s">
        <v>15</v>
      </c>
      <c r="HUA124" s="173">
        <v>42237</v>
      </c>
      <c r="HUB124" s="151" t="s">
        <v>947</v>
      </c>
      <c r="HUC124" s="153" t="s">
        <v>902</v>
      </c>
      <c r="HUD124" s="151" t="s">
        <v>933</v>
      </c>
      <c r="HUE124" s="151" t="s">
        <v>948</v>
      </c>
      <c r="HUF124" s="151" t="s">
        <v>66</v>
      </c>
      <c r="HUG124" s="151">
        <v>4</v>
      </c>
      <c r="HUH124" s="151" t="s">
        <v>15</v>
      </c>
      <c r="HUI124" s="173">
        <v>42237</v>
      </c>
      <c r="HUJ124" s="151" t="s">
        <v>947</v>
      </c>
      <c r="HUK124" s="153" t="s">
        <v>902</v>
      </c>
      <c r="HUL124" s="151" t="s">
        <v>933</v>
      </c>
      <c r="HUM124" s="151" t="s">
        <v>948</v>
      </c>
      <c r="HUN124" s="151" t="s">
        <v>66</v>
      </c>
      <c r="HUO124" s="151">
        <v>4</v>
      </c>
      <c r="HUP124" s="151" t="s">
        <v>15</v>
      </c>
      <c r="HUQ124" s="173">
        <v>42237</v>
      </c>
      <c r="HUR124" s="151" t="s">
        <v>947</v>
      </c>
      <c r="HUS124" s="153" t="s">
        <v>902</v>
      </c>
      <c r="HUT124" s="151" t="s">
        <v>933</v>
      </c>
      <c r="HUU124" s="151" t="s">
        <v>948</v>
      </c>
      <c r="HUV124" s="151" t="s">
        <v>66</v>
      </c>
      <c r="HUW124" s="151">
        <v>4</v>
      </c>
      <c r="HUX124" s="151" t="s">
        <v>15</v>
      </c>
      <c r="HUY124" s="173">
        <v>42237</v>
      </c>
      <c r="HUZ124" s="151" t="s">
        <v>947</v>
      </c>
      <c r="HVA124" s="153" t="s">
        <v>902</v>
      </c>
      <c r="HVB124" s="151" t="s">
        <v>933</v>
      </c>
      <c r="HVC124" s="151" t="s">
        <v>948</v>
      </c>
      <c r="HVD124" s="151" t="s">
        <v>66</v>
      </c>
      <c r="HVE124" s="151">
        <v>4</v>
      </c>
      <c r="HVF124" s="151" t="s">
        <v>15</v>
      </c>
      <c r="HVG124" s="173">
        <v>42237</v>
      </c>
      <c r="HVH124" s="151" t="s">
        <v>947</v>
      </c>
      <c r="HVI124" s="153" t="s">
        <v>902</v>
      </c>
      <c r="HVJ124" s="151" t="s">
        <v>933</v>
      </c>
      <c r="HVK124" s="151" t="s">
        <v>948</v>
      </c>
      <c r="HVL124" s="151" t="s">
        <v>66</v>
      </c>
      <c r="HVM124" s="151">
        <v>4</v>
      </c>
      <c r="HVN124" s="151" t="s">
        <v>15</v>
      </c>
      <c r="HVO124" s="173">
        <v>42237</v>
      </c>
      <c r="HVP124" s="151" t="s">
        <v>947</v>
      </c>
      <c r="HVQ124" s="153" t="s">
        <v>902</v>
      </c>
      <c r="HVR124" s="151" t="s">
        <v>933</v>
      </c>
      <c r="HVS124" s="151" t="s">
        <v>948</v>
      </c>
      <c r="HVT124" s="151" t="s">
        <v>66</v>
      </c>
      <c r="HVU124" s="151">
        <v>4</v>
      </c>
      <c r="HVV124" s="151" t="s">
        <v>15</v>
      </c>
      <c r="HVW124" s="173">
        <v>42237</v>
      </c>
      <c r="HVX124" s="151" t="s">
        <v>947</v>
      </c>
      <c r="HVY124" s="153" t="s">
        <v>902</v>
      </c>
      <c r="HVZ124" s="151" t="s">
        <v>933</v>
      </c>
      <c r="HWA124" s="151" t="s">
        <v>948</v>
      </c>
      <c r="HWB124" s="151" t="s">
        <v>66</v>
      </c>
      <c r="HWC124" s="151">
        <v>4</v>
      </c>
      <c r="HWD124" s="151" t="s">
        <v>15</v>
      </c>
      <c r="HWE124" s="173">
        <v>42237</v>
      </c>
      <c r="HWF124" s="151" t="s">
        <v>947</v>
      </c>
      <c r="HWG124" s="153" t="s">
        <v>902</v>
      </c>
      <c r="HWH124" s="151" t="s">
        <v>933</v>
      </c>
      <c r="HWI124" s="151" t="s">
        <v>948</v>
      </c>
      <c r="HWJ124" s="151" t="s">
        <v>66</v>
      </c>
      <c r="HWK124" s="151">
        <v>4</v>
      </c>
      <c r="HWL124" s="151" t="s">
        <v>15</v>
      </c>
      <c r="HWM124" s="173">
        <v>42237</v>
      </c>
      <c r="HWN124" s="151" t="s">
        <v>947</v>
      </c>
      <c r="HWO124" s="153" t="s">
        <v>902</v>
      </c>
      <c r="HWP124" s="151" t="s">
        <v>933</v>
      </c>
      <c r="HWQ124" s="151" t="s">
        <v>948</v>
      </c>
      <c r="HWR124" s="151" t="s">
        <v>66</v>
      </c>
      <c r="HWS124" s="151">
        <v>4</v>
      </c>
      <c r="HWT124" s="151" t="s">
        <v>15</v>
      </c>
      <c r="HWU124" s="173">
        <v>42237</v>
      </c>
      <c r="HWV124" s="151" t="s">
        <v>947</v>
      </c>
      <c r="HWW124" s="153" t="s">
        <v>902</v>
      </c>
      <c r="HWX124" s="151" t="s">
        <v>933</v>
      </c>
      <c r="HWY124" s="151" t="s">
        <v>948</v>
      </c>
      <c r="HWZ124" s="151" t="s">
        <v>66</v>
      </c>
      <c r="HXA124" s="151">
        <v>4</v>
      </c>
      <c r="HXB124" s="151" t="s">
        <v>15</v>
      </c>
      <c r="HXC124" s="173">
        <v>42237</v>
      </c>
      <c r="HXD124" s="151" t="s">
        <v>947</v>
      </c>
      <c r="HXE124" s="153" t="s">
        <v>902</v>
      </c>
      <c r="HXF124" s="151" t="s">
        <v>933</v>
      </c>
      <c r="HXG124" s="151" t="s">
        <v>948</v>
      </c>
      <c r="HXH124" s="151" t="s">
        <v>66</v>
      </c>
      <c r="HXI124" s="151">
        <v>4</v>
      </c>
      <c r="HXJ124" s="151" t="s">
        <v>15</v>
      </c>
      <c r="HXK124" s="173">
        <v>42237</v>
      </c>
      <c r="HXL124" s="151" t="s">
        <v>947</v>
      </c>
      <c r="HXM124" s="153" t="s">
        <v>902</v>
      </c>
      <c r="HXN124" s="151" t="s">
        <v>933</v>
      </c>
      <c r="HXO124" s="151" t="s">
        <v>948</v>
      </c>
      <c r="HXP124" s="151" t="s">
        <v>66</v>
      </c>
      <c r="HXQ124" s="151">
        <v>4</v>
      </c>
      <c r="HXR124" s="151" t="s">
        <v>15</v>
      </c>
      <c r="HXS124" s="173">
        <v>42237</v>
      </c>
      <c r="HXT124" s="151" t="s">
        <v>947</v>
      </c>
      <c r="HXU124" s="153" t="s">
        <v>902</v>
      </c>
      <c r="HXV124" s="151" t="s">
        <v>933</v>
      </c>
      <c r="HXW124" s="151" t="s">
        <v>948</v>
      </c>
      <c r="HXX124" s="151" t="s">
        <v>66</v>
      </c>
      <c r="HXY124" s="151">
        <v>4</v>
      </c>
      <c r="HXZ124" s="151" t="s">
        <v>15</v>
      </c>
      <c r="HYA124" s="173">
        <v>42237</v>
      </c>
      <c r="HYB124" s="151" t="s">
        <v>947</v>
      </c>
      <c r="HYC124" s="153" t="s">
        <v>902</v>
      </c>
      <c r="HYD124" s="151" t="s">
        <v>933</v>
      </c>
      <c r="HYE124" s="151" t="s">
        <v>948</v>
      </c>
      <c r="HYF124" s="151" t="s">
        <v>66</v>
      </c>
      <c r="HYG124" s="151">
        <v>4</v>
      </c>
      <c r="HYH124" s="151" t="s">
        <v>15</v>
      </c>
      <c r="HYI124" s="173">
        <v>42237</v>
      </c>
      <c r="HYJ124" s="151" t="s">
        <v>947</v>
      </c>
      <c r="HYK124" s="153" t="s">
        <v>902</v>
      </c>
      <c r="HYL124" s="151" t="s">
        <v>933</v>
      </c>
      <c r="HYM124" s="151" t="s">
        <v>948</v>
      </c>
      <c r="HYN124" s="151" t="s">
        <v>66</v>
      </c>
      <c r="HYO124" s="151">
        <v>4</v>
      </c>
      <c r="HYP124" s="151" t="s">
        <v>15</v>
      </c>
      <c r="HYQ124" s="173">
        <v>42237</v>
      </c>
      <c r="HYR124" s="151" t="s">
        <v>947</v>
      </c>
      <c r="HYS124" s="153" t="s">
        <v>902</v>
      </c>
      <c r="HYT124" s="151" t="s">
        <v>933</v>
      </c>
      <c r="HYU124" s="151" t="s">
        <v>948</v>
      </c>
      <c r="HYV124" s="151" t="s">
        <v>66</v>
      </c>
      <c r="HYW124" s="151">
        <v>4</v>
      </c>
      <c r="HYX124" s="151" t="s">
        <v>15</v>
      </c>
      <c r="HYY124" s="173">
        <v>42237</v>
      </c>
      <c r="HYZ124" s="151" t="s">
        <v>947</v>
      </c>
      <c r="HZA124" s="153" t="s">
        <v>902</v>
      </c>
      <c r="HZB124" s="151" t="s">
        <v>933</v>
      </c>
      <c r="HZC124" s="151" t="s">
        <v>948</v>
      </c>
      <c r="HZD124" s="151" t="s">
        <v>66</v>
      </c>
      <c r="HZE124" s="151">
        <v>4</v>
      </c>
      <c r="HZF124" s="151" t="s">
        <v>15</v>
      </c>
      <c r="HZG124" s="173">
        <v>42237</v>
      </c>
      <c r="HZH124" s="151" t="s">
        <v>947</v>
      </c>
      <c r="HZI124" s="153" t="s">
        <v>902</v>
      </c>
      <c r="HZJ124" s="151" t="s">
        <v>933</v>
      </c>
      <c r="HZK124" s="151" t="s">
        <v>948</v>
      </c>
      <c r="HZL124" s="151" t="s">
        <v>66</v>
      </c>
      <c r="HZM124" s="151">
        <v>4</v>
      </c>
      <c r="HZN124" s="151" t="s">
        <v>15</v>
      </c>
      <c r="HZO124" s="173">
        <v>42237</v>
      </c>
      <c r="HZP124" s="151" t="s">
        <v>947</v>
      </c>
      <c r="HZQ124" s="153" t="s">
        <v>902</v>
      </c>
      <c r="HZR124" s="151" t="s">
        <v>933</v>
      </c>
      <c r="HZS124" s="151" t="s">
        <v>948</v>
      </c>
      <c r="HZT124" s="151" t="s">
        <v>66</v>
      </c>
      <c r="HZU124" s="151">
        <v>4</v>
      </c>
      <c r="HZV124" s="151" t="s">
        <v>15</v>
      </c>
      <c r="HZW124" s="173">
        <v>42237</v>
      </c>
      <c r="HZX124" s="151" t="s">
        <v>947</v>
      </c>
      <c r="HZY124" s="153" t="s">
        <v>902</v>
      </c>
      <c r="HZZ124" s="151" t="s">
        <v>933</v>
      </c>
      <c r="IAA124" s="151" t="s">
        <v>948</v>
      </c>
      <c r="IAB124" s="151" t="s">
        <v>66</v>
      </c>
      <c r="IAC124" s="151">
        <v>4</v>
      </c>
      <c r="IAD124" s="151" t="s">
        <v>15</v>
      </c>
      <c r="IAE124" s="173">
        <v>42237</v>
      </c>
      <c r="IAF124" s="151" t="s">
        <v>947</v>
      </c>
      <c r="IAG124" s="153" t="s">
        <v>902</v>
      </c>
      <c r="IAH124" s="151" t="s">
        <v>933</v>
      </c>
      <c r="IAI124" s="151" t="s">
        <v>948</v>
      </c>
      <c r="IAJ124" s="151" t="s">
        <v>66</v>
      </c>
      <c r="IAK124" s="151">
        <v>4</v>
      </c>
      <c r="IAL124" s="151" t="s">
        <v>15</v>
      </c>
      <c r="IAM124" s="173">
        <v>42237</v>
      </c>
      <c r="IAN124" s="151" t="s">
        <v>947</v>
      </c>
      <c r="IAO124" s="153" t="s">
        <v>902</v>
      </c>
      <c r="IAP124" s="151" t="s">
        <v>933</v>
      </c>
      <c r="IAQ124" s="151" t="s">
        <v>948</v>
      </c>
      <c r="IAR124" s="151" t="s">
        <v>66</v>
      </c>
      <c r="IAS124" s="151">
        <v>4</v>
      </c>
      <c r="IAT124" s="151" t="s">
        <v>15</v>
      </c>
      <c r="IAU124" s="173">
        <v>42237</v>
      </c>
      <c r="IAV124" s="151" t="s">
        <v>947</v>
      </c>
      <c r="IAW124" s="153" t="s">
        <v>902</v>
      </c>
      <c r="IAX124" s="151" t="s">
        <v>933</v>
      </c>
      <c r="IAY124" s="151" t="s">
        <v>948</v>
      </c>
      <c r="IAZ124" s="151" t="s">
        <v>66</v>
      </c>
      <c r="IBA124" s="151">
        <v>4</v>
      </c>
      <c r="IBB124" s="151" t="s">
        <v>15</v>
      </c>
      <c r="IBC124" s="173">
        <v>42237</v>
      </c>
      <c r="IBD124" s="151" t="s">
        <v>947</v>
      </c>
      <c r="IBE124" s="153" t="s">
        <v>902</v>
      </c>
      <c r="IBF124" s="151" t="s">
        <v>933</v>
      </c>
      <c r="IBG124" s="151" t="s">
        <v>948</v>
      </c>
      <c r="IBH124" s="151" t="s">
        <v>66</v>
      </c>
      <c r="IBI124" s="151">
        <v>4</v>
      </c>
      <c r="IBJ124" s="151" t="s">
        <v>15</v>
      </c>
      <c r="IBK124" s="173">
        <v>42237</v>
      </c>
      <c r="IBL124" s="151" t="s">
        <v>947</v>
      </c>
      <c r="IBM124" s="153" t="s">
        <v>902</v>
      </c>
      <c r="IBN124" s="151" t="s">
        <v>933</v>
      </c>
      <c r="IBO124" s="151" t="s">
        <v>948</v>
      </c>
      <c r="IBP124" s="151" t="s">
        <v>66</v>
      </c>
      <c r="IBQ124" s="151">
        <v>4</v>
      </c>
      <c r="IBR124" s="151" t="s">
        <v>15</v>
      </c>
      <c r="IBS124" s="173">
        <v>42237</v>
      </c>
      <c r="IBT124" s="151" t="s">
        <v>947</v>
      </c>
      <c r="IBU124" s="153" t="s">
        <v>902</v>
      </c>
      <c r="IBV124" s="151" t="s">
        <v>933</v>
      </c>
      <c r="IBW124" s="151" t="s">
        <v>948</v>
      </c>
      <c r="IBX124" s="151" t="s">
        <v>66</v>
      </c>
      <c r="IBY124" s="151">
        <v>4</v>
      </c>
      <c r="IBZ124" s="151" t="s">
        <v>15</v>
      </c>
      <c r="ICA124" s="173">
        <v>42237</v>
      </c>
      <c r="ICB124" s="151" t="s">
        <v>947</v>
      </c>
      <c r="ICC124" s="153" t="s">
        <v>902</v>
      </c>
      <c r="ICD124" s="151" t="s">
        <v>933</v>
      </c>
      <c r="ICE124" s="151" t="s">
        <v>948</v>
      </c>
      <c r="ICF124" s="151" t="s">
        <v>66</v>
      </c>
      <c r="ICG124" s="151">
        <v>4</v>
      </c>
      <c r="ICH124" s="151" t="s">
        <v>15</v>
      </c>
      <c r="ICI124" s="173">
        <v>42237</v>
      </c>
      <c r="ICJ124" s="151" t="s">
        <v>947</v>
      </c>
      <c r="ICK124" s="153" t="s">
        <v>902</v>
      </c>
      <c r="ICL124" s="151" t="s">
        <v>933</v>
      </c>
      <c r="ICM124" s="151" t="s">
        <v>948</v>
      </c>
      <c r="ICN124" s="151" t="s">
        <v>66</v>
      </c>
      <c r="ICO124" s="151">
        <v>4</v>
      </c>
      <c r="ICP124" s="151" t="s">
        <v>15</v>
      </c>
      <c r="ICQ124" s="173">
        <v>42237</v>
      </c>
      <c r="ICR124" s="151" t="s">
        <v>947</v>
      </c>
      <c r="ICS124" s="153" t="s">
        <v>902</v>
      </c>
      <c r="ICT124" s="151" t="s">
        <v>933</v>
      </c>
      <c r="ICU124" s="151" t="s">
        <v>948</v>
      </c>
      <c r="ICV124" s="151" t="s">
        <v>66</v>
      </c>
      <c r="ICW124" s="151">
        <v>4</v>
      </c>
      <c r="ICX124" s="151" t="s">
        <v>15</v>
      </c>
      <c r="ICY124" s="173">
        <v>42237</v>
      </c>
      <c r="ICZ124" s="151" t="s">
        <v>947</v>
      </c>
      <c r="IDA124" s="153" t="s">
        <v>902</v>
      </c>
      <c r="IDB124" s="151" t="s">
        <v>933</v>
      </c>
      <c r="IDC124" s="151" t="s">
        <v>948</v>
      </c>
      <c r="IDD124" s="151" t="s">
        <v>66</v>
      </c>
      <c r="IDE124" s="151">
        <v>4</v>
      </c>
      <c r="IDF124" s="151" t="s">
        <v>15</v>
      </c>
      <c r="IDG124" s="173">
        <v>42237</v>
      </c>
      <c r="IDH124" s="151" t="s">
        <v>947</v>
      </c>
      <c r="IDI124" s="153" t="s">
        <v>902</v>
      </c>
      <c r="IDJ124" s="151" t="s">
        <v>933</v>
      </c>
      <c r="IDK124" s="151" t="s">
        <v>948</v>
      </c>
      <c r="IDL124" s="151" t="s">
        <v>66</v>
      </c>
      <c r="IDM124" s="151">
        <v>4</v>
      </c>
      <c r="IDN124" s="151" t="s">
        <v>15</v>
      </c>
      <c r="IDO124" s="173">
        <v>42237</v>
      </c>
      <c r="IDP124" s="151" t="s">
        <v>947</v>
      </c>
      <c r="IDQ124" s="153" t="s">
        <v>902</v>
      </c>
      <c r="IDR124" s="151" t="s">
        <v>933</v>
      </c>
      <c r="IDS124" s="151" t="s">
        <v>948</v>
      </c>
      <c r="IDT124" s="151" t="s">
        <v>66</v>
      </c>
      <c r="IDU124" s="151">
        <v>4</v>
      </c>
      <c r="IDV124" s="151" t="s">
        <v>15</v>
      </c>
      <c r="IDW124" s="173">
        <v>42237</v>
      </c>
      <c r="IDX124" s="151" t="s">
        <v>947</v>
      </c>
      <c r="IDY124" s="153" t="s">
        <v>902</v>
      </c>
      <c r="IDZ124" s="151" t="s">
        <v>933</v>
      </c>
      <c r="IEA124" s="151" t="s">
        <v>948</v>
      </c>
      <c r="IEB124" s="151" t="s">
        <v>66</v>
      </c>
      <c r="IEC124" s="151">
        <v>4</v>
      </c>
      <c r="IED124" s="151" t="s">
        <v>15</v>
      </c>
      <c r="IEE124" s="173">
        <v>42237</v>
      </c>
      <c r="IEF124" s="151" t="s">
        <v>947</v>
      </c>
      <c r="IEG124" s="153" t="s">
        <v>902</v>
      </c>
      <c r="IEH124" s="151" t="s">
        <v>933</v>
      </c>
      <c r="IEI124" s="151" t="s">
        <v>948</v>
      </c>
      <c r="IEJ124" s="151" t="s">
        <v>66</v>
      </c>
      <c r="IEK124" s="151">
        <v>4</v>
      </c>
      <c r="IEL124" s="151" t="s">
        <v>15</v>
      </c>
      <c r="IEM124" s="173">
        <v>42237</v>
      </c>
      <c r="IEN124" s="151" t="s">
        <v>947</v>
      </c>
      <c r="IEO124" s="153" t="s">
        <v>902</v>
      </c>
      <c r="IEP124" s="151" t="s">
        <v>933</v>
      </c>
      <c r="IEQ124" s="151" t="s">
        <v>948</v>
      </c>
      <c r="IER124" s="151" t="s">
        <v>66</v>
      </c>
      <c r="IES124" s="151">
        <v>4</v>
      </c>
      <c r="IET124" s="151" t="s">
        <v>15</v>
      </c>
      <c r="IEU124" s="173">
        <v>42237</v>
      </c>
      <c r="IEV124" s="151" t="s">
        <v>947</v>
      </c>
      <c r="IEW124" s="153" t="s">
        <v>902</v>
      </c>
      <c r="IEX124" s="151" t="s">
        <v>933</v>
      </c>
      <c r="IEY124" s="151" t="s">
        <v>948</v>
      </c>
      <c r="IEZ124" s="151" t="s">
        <v>66</v>
      </c>
      <c r="IFA124" s="151">
        <v>4</v>
      </c>
      <c r="IFB124" s="151" t="s">
        <v>15</v>
      </c>
      <c r="IFC124" s="173">
        <v>42237</v>
      </c>
      <c r="IFD124" s="151" t="s">
        <v>947</v>
      </c>
      <c r="IFE124" s="153" t="s">
        <v>902</v>
      </c>
      <c r="IFF124" s="151" t="s">
        <v>933</v>
      </c>
      <c r="IFG124" s="151" t="s">
        <v>948</v>
      </c>
      <c r="IFH124" s="151" t="s">
        <v>66</v>
      </c>
      <c r="IFI124" s="151">
        <v>4</v>
      </c>
      <c r="IFJ124" s="151" t="s">
        <v>15</v>
      </c>
      <c r="IFK124" s="173">
        <v>42237</v>
      </c>
      <c r="IFL124" s="151" t="s">
        <v>947</v>
      </c>
      <c r="IFM124" s="153" t="s">
        <v>902</v>
      </c>
      <c r="IFN124" s="151" t="s">
        <v>933</v>
      </c>
      <c r="IFO124" s="151" t="s">
        <v>948</v>
      </c>
      <c r="IFP124" s="151" t="s">
        <v>66</v>
      </c>
      <c r="IFQ124" s="151">
        <v>4</v>
      </c>
      <c r="IFR124" s="151" t="s">
        <v>15</v>
      </c>
      <c r="IFS124" s="173">
        <v>42237</v>
      </c>
      <c r="IFT124" s="151" t="s">
        <v>947</v>
      </c>
      <c r="IFU124" s="153" t="s">
        <v>902</v>
      </c>
      <c r="IFV124" s="151" t="s">
        <v>933</v>
      </c>
      <c r="IFW124" s="151" t="s">
        <v>948</v>
      </c>
      <c r="IFX124" s="151" t="s">
        <v>66</v>
      </c>
      <c r="IFY124" s="151">
        <v>4</v>
      </c>
      <c r="IFZ124" s="151" t="s">
        <v>15</v>
      </c>
      <c r="IGA124" s="173">
        <v>42237</v>
      </c>
      <c r="IGB124" s="151" t="s">
        <v>947</v>
      </c>
      <c r="IGC124" s="153" t="s">
        <v>902</v>
      </c>
      <c r="IGD124" s="151" t="s">
        <v>933</v>
      </c>
      <c r="IGE124" s="151" t="s">
        <v>948</v>
      </c>
      <c r="IGF124" s="151" t="s">
        <v>66</v>
      </c>
      <c r="IGG124" s="151">
        <v>4</v>
      </c>
      <c r="IGH124" s="151" t="s">
        <v>15</v>
      </c>
      <c r="IGI124" s="173">
        <v>42237</v>
      </c>
      <c r="IGJ124" s="151" t="s">
        <v>947</v>
      </c>
      <c r="IGK124" s="153" t="s">
        <v>902</v>
      </c>
      <c r="IGL124" s="151" t="s">
        <v>933</v>
      </c>
      <c r="IGM124" s="151" t="s">
        <v>948</v>
      </c>
      <c r="IGN124" s="151" t="s">
        <v>66</v>
      </c>
      <c r="IGO124" s="151">
        <v>4</v>
      </c>
      <c r="IGP124" s="151" t="s">
        <v>15</v>
      </c>
      <c r="IGQ124" s="173">
        <v>42237</v>
      </c>
      <c r="IGR124" s="151" t="s">
        <v>947</v>
      </c>
      <c r="IGS124" s="153" t="s">
        <v>902</v>
      </c>
      <c r="IGT124" s="151" t="s">
        <v>933</v>
      </c>
      <c r="IGU124" s="151" t="s">
        <v>948</v>
      </c>
      <c r="IGV124" s="151" t="s">
        <v>66</v>
      </c>
      <c r="IGW124" s="151">
        <v>4</v>
      </c>
      <c r="IGX124" s="151" t="s">
        <v>15</v>
      </c>
      <c r="IGY124" s="173">
        <v>42237</v>
      </c>
      <c r="IGZ124" s="151" t="s">
        <v>947</v>
      </c>
      <c r="IHA124" s="153" t="s">
        <v>902</v>
      </c>
      <c r="IHB124" s="151" t="s">
        <v>933</v>
      </c>
      <c r="IHC124" s="151" t="s">
        <v>948</v>
      </c>
      <c r="IHD124" s="151" t="s">
        <v>66</v>
      </c>
      <c r="IHE124" s="151">
        <v>4</v>
      </c>
      <c r="IHF124" s="151" t="s">
        <v>15</v>
      </c>
      <c r="IHG124" s="173">
        <v>42237</v>
      </c>
      <c r="IHH124" s="151" t="s">
        <v>947</v>
      </c>
      <c r="IHI124" s="153" t="s">
        <v>902</v>
      </c>
      <c r="IHJ124" s="151" t="s">
        <v>933</v>
      </c>
      <c r="IHK124" s="151" t="s">
        <v>948</v>
      </c>
      <c r="IHL124" s="151" t="s">
        <v>66</v>
      </c>
      <c r="IHM124" s="151">
        <v>4</v>
      </c>
      <c r="IHN124" s="151" t="s">
        <v>15</v>
      </c>
      <c r="IHO124" s="173">
        <v>42237</v>
      </c>
      <c r="IHP124" s="151" t="s">
        <v>947</v>
      </c>
      <c r="IHQ124" s="153" t="s">
        <v>902</v>
      </c>
      <c r="IHR124" s="151" t="s">
        <v>933</v>
      </c>
      <c r="IHS124" s="151" t="s">
        <v>948</v>
      </c>
      <c r="IHT124" s="151" t="s">
        <v>66</v>
      </c>
      <c r="IHU124" s="151">
        <v>4</v>
      </c>
      <c r="IHV124" s="151" t="s">
        <v>15</v>
      </c>
      <c r="IHW124" s="173">
        <v>42237</v>
      </c>
      <c r="IHX124" s="151" t="s">
        <v>947</v>
      </c>
      <c r="IHY124" s="153" t="s">
        <v>902</v>
      </c>
      <c r="IHZ124" s="151" t="s">
        <v>933</v>
      </c>
      <c r="IIA124" s="151" t="s">
        <v>948</v>
      </c>
      <c r="IIB124" s="151" t="s">
        <v>66</v>
      </c>
      <c r="IIC124" s="151">
        <v>4</v>
      </c>
      <c r="IID124" s="151" t="s">
        <v>15</v>
      </c>
      <c r="IIE124" s="173">
        <v>42237</v>
      </c>
      <c r="IIF124" s="151" t="s">
        <v>947</v>
      </c>
      <c r="IIG124" s="153" t="s">
        <v>902</v>
      </c>
      <c r="IIH124" s="151" t="s">
        <v>933</v>
      </c>
      <c r="III124" s="151" t="s">
        <v>948</v>
      </c>
      <c r="IIJ124" s="151" t="s">
        <v>66</v>
      </c>
      <c r="IIK124" s="151">
        <v>4</v>
      </c>
      <c r="IIL124" s="151" t="s">
        <v>15</v>
      </c>
      <c r="IIM124" s="173">
        <v>42237</v>
      </c>
      <c r="IIN124" s="151" t="s">
        <v>947</v>
      </c>
      <c r="IIO124" s="153" t="s">
        <v>902</v>
      </c>
      <c r="IIP124" s="151" t="s">
        <v>933</v>
      </c>
      <c r="IIQ124" s="151" t="s">
        <v>948</v>
      </c>
      <c r="IIR124" s="151" t="s">
        <v>66</v>
      </c>
      <c r="IIS124" s="151">
        <v>4</v>
      </c>
      <c r="IIT124" s="151" t="s">
        <v>15</v>
      </c>
      <c r="IIU124" s="173">
        <v>42237</v>
      </c>
      <c r="IIV124" s="151" t="s">
        <v>947</v>
      </c>
      <c r="IIW124" s="153" t="s">
        <v>902</v>
      </c>
      <c r="IIX124" s="151" t="s">
        <v>933</v>
      </c>
      <c r="IIY124" s="151" t="s">
        <v>948</v>
      </c>
      <c r="IIZ124" s="151" t="s">
        <v>66</v>
      </c>
      <c r="IJA124" s="151">
        <v>4</v>
      </c>
      <c r="IJB124" s="151" t="s">
        <v>15</v>
      </c>
      <c r="IJC124" s="173">
        <v>42237</v>
      </c>
      <c r="IJD124" s="151" t="s">
        <v>947</v>
      </c>
      <c r="IJE124" s="153" t="s">
        <v>902</v>
      </c>
      <c r="IJF124" s="151" t="s">
        <v>933</v>
      </c>
      <c r="IJG124" s="151" t="s">
        <v>948</v>
      </c>
      <c r="IJH124" s="151" t="s">
        <v>66</v>
      </c>
      <c r="IJI124" s="151">
        <v>4</v>
      </c>
      <c r="IJJ124" s="151" t="s">
        <v>15</v>
      </c>
      <c r="IJK124" s="173">
        <v>42237</v>
      </c>
      <c r="IJL124" s="151" t="s">
        <v>947</v>
      </c>
      <c r="IJM124" s="153" t="s">
        <v>902</v>
      </c>
      <c r="IJN124" s="151" t="s">
        <v>933</v>
      </c>
      <c r="IJO124" s="151" t="s">
        <v>948</v>
      </c>
      <c r="IJP124" s="151" t="s">
        <v>66</v>
      </c>
      <c r="IJQ124" s="151">
        <v>4</v>
      </c>
      <c r="IJR124" s="151" t="s">
        <v>15</v>
      </c>
      <c r="IJS124" s="173">
        <v>42237</v>
      </c>
      <c r="IJT124" s="151" t="s">
        <v>947</v>
      </c>
      <c r="IJU124" s="153" t="s">
        <v>902</v>
      </c>
      <c r="IJV124" s="151" t="s">
        <v>933</v>
      </c>
      <c r="IJW124" s="151" t="s">
        <v>948</v>
      </c>
      <c r="IJX124" s="151" t="s">
        <v>66</v>
      </c>
      <c r="IJY124" s="151">
        <v>4</v>
      </c>
      <c r="IJZ124" s="151" t="s">
        <v>15</v>
      </c>
      <c r="IKA124" s="173">
        <v>42237</v>
      </c>
      <c r="IKB124" s="151" t="s">
        <v>947</v>
      </c>
      <c r="IKC124" s="153" t="s">
        <v>902</v>
      </c>
      <c r="IKD124" s="151" t="s">
        <v>933</v>
      </c>
      <c r="IKE124" s="151" t="s">
        <v>948</v>
      </c>
      <c r="IKF124" s="151" t="s">
        <v>66</v>
      </c>
      <c r="IKG124" s="151">
        <v>4</v>
      </c>
      <c r="IKH124" s="151" t="s">
        <v>15</v>
      </c>
      <c r="IKI124" s="173">
        <v>42237</v>
      </c>
      <c r="IKJ124" s="151" t="s">
        <v>947</v>
      </c>
      <c r="IKK124" s="153" t="s">
        <v>902</v>
      </c>
      <c r="IKL124" s="151" t="s">
        <v>933</v>
      </c>
      <c r="IKM124" s="151" t="s">
        <v>948</v>
      </c>
      <c r="IKN124" s="151" t="s">
        <v>66</v>
      </c>
      <c r="IKO124" s="151">
        <v>4</v>
      </c>
      <c r="IKP124" s="151" t="s">
        <v>15</v>
      </c>
      <c r="IKQ124" s="173">
        <v>42237</v>
      </c>
      <c r="IKR124" s="151" t="s">
        <v>947</v>
      </c>
      <c r="IKS124" s="153" t="s">
        <v>902</v>
      </c>
      <c r="IKT124" s="151" t="s">
        <v>933</v>
      </c>
      <c r="IKU124" s="151" t="s">
        <v>948</v>
      </c>
      <c r="IKV124" s="151" t="s">
        <v>66</v>
      </c>
      <c r="IKW124" s="151">
        <v>4</v>
      </c>
      <c r="IKX124" s="151" t="s">
        <v>15</v>
      </c>
      <c r="IKY124" s="173">
        <v>42237</v>
      </c>
      <c r="IKZ124" s="151" t="s">
        <v>947</v>
      </c>
      <c r="ILA124" s="153" t="s">
        <v>902</v>
      </c>
      <c r="ILB124" s="151" t="s">
        <v>933</v>
      </c>
      <c r="ILC124" s="151" t="s">
        <v>948</v>
      </c>
      <c r="ILD124" s="151" t="s">
        <v>66</v>
      </c>
      <c r="ILE124" s="151">
        <v>4</v>
      </c>
      <c r="ILF124" s="151" t="s">
        <v>15</v>
      </c>
      <c r="ILG124" s="173">
        <v>42237</v>
      </c>
      <c r="ILH124" s="151" t="s">
        <v>947</v>
      </c>
      <c r="ILI124" s="153" t="s">
        <v>902</v>
      </c>
      <c r="ILJ124" s="151" t="s">
        <v>933</v>
      </c>
      <c r="ILK124" s="151" t="s">
        <v>948</v>
      </c>
      <c r="ILL124" s="151" t="s">
        <v>66</v>
      </c>
      <c r="ILM124" s="151">
        <v>4</v>
      </c>
      <c r="ILN124" s="151" t="s">
        <v>15</v>
      </c>
      <c r="ILO124" s="173">
        <v>42237</v>
      </c>
      <c r="ILP124" s="151" t="s">
        <v>947</v>
      </c>
      <c r="ILQ124" s="153" t="s">
        <v>902</v>
      </c>
      <c r="ILR124" s="151" t="s">
        <v>933</v>
      </c>
      <c r="ILS124" s="151" t="s">
        <v>948</v>
      </c>
      <c r="ILT124" s="151" t="s">
        <v>66</v>
      </c>
      <c r="ILU124" s="151">
        <v>4</v>
      </c>
      <c r="ILV124" s="151" t="s">
        <v>15</v>
      </c>
      <c r="ILW124" s="173">
        <v>42237</v>
      </c>
      <c r="ILX124" s="151" t="s">
        <v>947</v>
      </c>
      <c r="ILY124" s="153" t="s">
        <v>902</v>
      </c>
      <c r="ILZ124" s="151" t="s">
        <v>933</v>
      </c>
      <c r="IMA124" s="151" t="s">
        <v>948</v>
      </c>
      <c r="IMB124" s="151" t="s">
        <v>66</v>
      </c>
      <c r="IMC124" s="151">
        <v>4</v>
      </c>
      <c r="IMD124" s="151" t="s">
        <v>15</v>
      </c>
      <c r="IME124" s="173">
        <v>42237</v>
      </c>
      <c r="IMF124" s="151" t="s">
        <v>947</v>
      </c>
      <c r="IMG124" s="153" t="s">
        <v>902</v>
      </c>
      <c r="IMH124" s="151" t="s">
        <v>933</v>
      </c>
      <c r="IMI124" s="151" t="s">
        <v>948</v>
      </c>
      <c r="IMJ124" s="151" t="s">
        <v>66</v>
      </c>
      <c r="IMK124" s="151">
        <v>4</v>
      </c>
      <c r="IML124" s="151" t="s">
        <v>15</v>
      </c>
      <c r="IMM124" s="173">
        <v>42237</v>
      </c>
      <c r="IMN124" s="151" t="s">
        <v>947</v>
      </c>
      <c r="IMO124" s="153" t="s">
        <v>902</v>
      </c>
      <c r="IMP124" s="151" t="s">
        <v>933</v>
      </c>
      <c r="IMQ124" s="151" t="s">
        <v>948</v>
      </c>
      <c r="IMR124" s="151" t="s">
        <v>66</v>
      </c>
      <c r="IMS124" s="151">
        <v>4</v>
      </c>
      <c r="IMT124" s="151" t="s">
        <v>15</v>
      </c>
      <c r="IMU124" s="173">
        <v>42237</v>
      </c>
      <c r="IMV124" s="151" t="s">
        <v>947</v>
      </c>
      <c r="IMW124" s="153" t="s">
        <v>902</v>
      </c>
      <c r="IMX124" s="151" t="s">
        <v>933</v>
      </c>
      <c r="IMY124" s="151" t="s">
        <v>948</v>
      </c>
      <c r="IMZ124" s="151" t="s">
        <v>66</v>
      </c>
      <c r="INA124" s="151">
        <v>4</v>
      </c>
      <c r="INB124" s="151" t="s">
        <v>15</v>
      </c>
      <c r="INC124" s="173">
        <v>42237</v>
      </c>
      <c r="IND124" s="151" t="s">
        <v>947</v>
      </c>
      <c r="INE124" s="153" t="s">
        <v>902</v>
      </c>
      <c r="INF124" s="151" t="s">
        <v>933</v>
      </c>
      <c r="ING124" s="151" t="s">
        <v>948</v>
      </c>
      <c r="INH124" s="151" t="s">
        <v>66</v>
      </c>
      <c r="INI124" s="151">
        <v>4</v>
      </c>
      <c r="INJ124" s="151" t="s">
        <v>15</v>
      </c>
      <c r="INK124" s="173">
        <v>42237</v>
      </c>
      <c r="INL124" s="151" t="s">
        <v>947</v>
      </c>
      <c r="INM124" s="153" t="s">
        <v>902</v>
      </c>
      <c r="INN124" s="151" t="s">
        <v>933</v>
      </c>
      <c r="INO124" s="151" t="s">
        <v>948</v>
      </c>
      <c r="INP124" s="151" t="s">
        <v>66</v>
      </c>
      <c r="INQ124" s="151">
        <v>4</v>
      </c>
      <c r="INR124" s="151" t="s">
        <v>15</v>
      </c>
      <c r="INS124" s="173">
        <v>42237</v>
      </c>
      <c r="INT124" s="151" t="s">
        <v>947</v>
      </c>
      <c r="INU124" s="153" t="s">
        <v>902</v>
      </c>
      <c r="INV124" s="151" t="s">
        <v>933</v>
      </c>
      <c r="INW124" s="151" t="s">
        <v>948</v>
      </c>
      <c r="INX124" s="151" t="s">
        <v>66</v>
      </c>
      <c r="INY124" s="151">
        <v>4</v>
      </c>
      <c r="INZ124" s="151" t="s">
        <v>15</v>
      </c>
      <c r="IOA124" s="173">
        <v>42237</v>
      </c>
      <c r="IOB124" s="151" t="s">
        <v>947</v>
      </c>
      <c r="IOC124" s="153" t="s">
        <v>902</v>
      </c>
      <c r="IOD124" s="151" t="s">
        <v>933</v>
      </c>
      <c r="IOE124" s="151" t="s">
        <v>948</v>
      </c>
      <c r="IOF124" s="151" t="s">
        <v>66</v>
      </c>
      <c r="IOG124" s="151">
        <v>4</v>
      </c>
      <c r="IOH124" s="151" t="s">
        <v>15</v>
      </c>
      <c r="IOI124" s="173">
        <v>42237</v>
      </c>
      <c r="IOJ124" s="151" t="s">
        <v>947</v>
      </c>
      <c r="IOK124" s="153" t="s">
        <v>902</v>
      </c>
      <c r="IOL124" s="151" t="s">
        <v>933</v>
      </c>
      <c r="IOM124" s="151" t="s">
        <v>948</v>
      </c>
      <c r="ION124" s="151" t="s">
        <v>66</v>
      </c>
      <c r="IOO124" s="151">
        <v>4</v>
      </c>
      <c r="IOP124" s="151" t="s">
        <v>15</v>
      </c>
      <c r="IOQ124" s="173">
        <v>42237</v>
      </c>
      <c r="IOR124" s="151" t="s">
        <v>947</v>
      </c>
      <c r="IOS124" s="153" t="s">
        <v>902</v>
      </c>
      <c r="IOT124" s="151" t="s">
        <v>933</v>
      </c>
      <c r="IOU124" s="151" t="s">
        <v>948</v>
      </c>
      <c r="IOV124" s="151" t="s">
        <v>66</v>
      </c>
      <c r="IOW124" s="151">
        <v>4</v>
      </c>
      <c r="IOX124" s="151" t="s">
        <v>15</v>
      </c>
      <c r="IOY124" s="173">
        <v>42237</v>
      </c>
      <c r="IOZ124" s="151" t="s">
        <v>947</v>
      </c>
      <c r="IPA124" s="153" t="s">
        <v>902</v>
      </c>
      <c r="IPB124" s="151" t="s">
        <v>933</v>
      </c>
      <c r="IPC124" s="151" t="s">
        <v>948</v>
      </c>
      <c r="IPD124" s="151" t="s">
        <v>66</v>
      </c>
      <c r="IPE124" s="151">
        <v>4</v>
      </c>
      <c r="IPF124" s="151" t="s">
        <v>15</v>
      </c>
      <c r="IPG124" s="173">
        <v>42237</v>
      </c>
      <c r="IPH124" s="151" t="s">
        <v>947</v>
      </c>
      <c r="IPI124" s="153" t="s">
        <v>902</v>
      </c>
      <c r="IPJ124" s="151" t="s">
        <v>933</v>
      </c>
      <c r="IPK124" s="151" t="s">
        <v>948</v>
      </c>
      <c r="IPL124" s="151" t="s">
        <v>66</v>
      </c>
      <c r="IPM124" s="151">
        <v>4</v>
      </c>
      <c r="IPN124" s="151" t="s">
        <v>15</v>
      </c>
      <c r="IPO124" s="173">
        <v>42237</v>
      </c>
      <c r="IPP124" s="151" t="s">
        <v>947</v>
      </c>
      <c r="IPQ124" s="153" t="s">
        <v>902</v>
      </c>
      <c r="IPR124" s="151" t="s">
        <v>933</v>
      </c>
      <c r="IPS124" s="151" t="s">
        <v>948</v>
      </c>
      <c r="IPT124" s="151" t="s">
        <v>66</v>
      </c>
      <c r="IPU124" s="151">
        <v>4</v>
      </c>
      <c r="IPV124" s="151" t="s">
        <v>15</v>
      </c>
      <c r="IPW124" s="173">
        <v>42237</v>
      </c>
      <c r="IPX124" s="151" t="s">
        <v>947</v>
      </c>
      <c r="IPY124" s="153" t="s">
        <v>902</v>
      </c>
      <c r="IPZ124" s="151" t="s">
        <v>933</v>
      </c>
      <c r="IQA124" s="151" t="s">
        <v>948</v>
      </c>
      <c r="IQB124" s="151" t="s">
        <v>66</v>
      </c>
      <c r="IQC124" s="151">
        <v>4</v>
      </c>
      <c r="IQD124" s="151" t="s">
        <v>15</v>
      </c>
      <c r="IQE124" s="173">
        <v>42237</v>
      </c>
      <c r="IQF124" s="151" t="s">
        <v>947</v>
      </c>
      <c r="IQG124" s="153" t="s">
        <v>902</v>
      </c>
      <c r="IQH124" s="151" t="s">
        <v>933</v>
      </c>
      <c r="IQI124" s="151" t="s">
        <v>948</v>
      </c>
      <c r="IQJ124" s="151" t="s">
        <v>66</v>
      </c>
      <c r="IQK124" s="151">
        <v>4</v>
      </c>
      <c r="IQL124" s="151" t="s">
        <v>15</v>
      </c>
      <c r="IQM124" s="173">
        <v>42237</v>
      </c>
      <c r="IQN124" s="151" t="s">
        <v>947</v>
      </c>
      <c r="IQO124" s="153" t="s">
        <v>902</v>
      </c>
      <c r="IQP124" s="151" t="s">
        <v>933</v>
      </c>
      <c r="IQQ124" s="151" t="s">
        <v>948</v>
      </c>
      <c r="IQR124" s="151" t="s">
        <v>66</v>
      </c>
      <c r="IQS124" s="151">
        <v>4</v>
      </c>
      <c r="IQT124" s="151" t="s">
        <v>15</v>
      </c>
      <c r="IQU124" s="173">
        <v>42237</v>
      </c>
      <c r="IQV124" s="151" t="s">
        <v>947</v>
      </c>
      <c r="IQW124" s="153" t="s">
        <v>902</v>
      </c>
      <c r="IQX124" s="151" t="s">
        <v>933</v>
      </c>
      <c r="IQY124" s="151" t="s">
        <v>948</v>
      </c>
      <c r="IQZ124" s="151" t="s">
        <v>66</v>
      </c>
      <c r="IRA124" s="151">
        <v>4</v>
      </c>
      <c r="IRB124" s="151" t="s">
        <v>15</v>
      </c>
      <c r="IRC124" s="173">
        <v>42237</v>
      </c>
      <c r="IRD124" s="151" t="s">
        <v>947</v>
      </c>
      <c r="IRE124" s="153" t="s">
        <v>902</v>
      </c>
      <c r="IRF124" s="151" t="s">
        <v>933</v>
      </c>
      <c r="IRG124" s="151" t="s">
        <v>948</v>
      </c>
      <c r="IRH124" s="151" t="s">
        <v>66</v>
      </c>
      <c r="IRI124" s="151">
        <v>4</v>
      </c>
      <c r="IRJ124" s="151" t="s">
        <v>15</v>
      </c>
      <c r="IRK124" s="173">
        <v>42237</v>
      </c>
      <c r="IRL124" s="151" t="s">
        <v>947</v>
      </c>
      <c r="IRM124" s="153" t="s">
        <v>902</v>
      </c>
      <c r="IRN124" s="151" t="s">
        <v>933</v>
      </c>
      <c r="IRO124" s="151" t="s">
        <v>948</v>
      </c>
      <c r="IRP124" s="151" t="s">
        <v>66</v>
      </c>
      <c r="IRQ124" s="151">
        <v>4</v>
      </c>
      <c r="IRR124" s="151" t="s">
        <v>15</v>
      </c>
      <c r="IRS124" s="173">
        <v>42237</v>
      </c>
      <c r="IRT124" s="151" t="s">
        <v>947</v>
      </c>
      <c r="IRU124" s="153" t="s">
        <v>902</v>
      </c>
      <c r="IRV124" s="151" t="s">
        <v>933</v>
      </c>
      <c r="IRW124" s="151" t="s">
        <v>948</v>
      </c>
      <c r="IRX124" s="151" t="s">
        <v>66</v>
      </c>
      <c r="IRY124" s="151">
        <v>4</v>
      </c>
      <c r="IRZ124" s="151" t="s">
        <v>15</v>
      </c>
      <c r="ISA124" s="173">
        <v>42237</v>
      </c>
      <c r="ISB124" s="151" t="s">
        <v>947</v>
      </c>
      <c r="ISC124" s="153" t="s">
        <v>902</v>
      </c>
      <c r="ISD124" s="151" t="s">
        <v>933</v>
      </c>
      <c r="ISE124" s="151" t="s">
        <v>948</v>
      </c>
      <c r="ISF124" s="151" t="s">
        <v>66</v>
      </c>
      <c r="ISG124" s="151">
        <v>4</v>
      </c>
      <c r="ISH124" s="151" t="s">
        <v>15</v>
      </c>
      <c r="ISI124" s="173">
        <v>42237</v>
      </c>
      <c r="ISJ124" s="151" t="s">
        <v>947</v>
      </c>
      <c r="ISK124" s="153" t="s">
        <v>902</v>
      </c>
      <c r="ISL124" s="151" t="s">
        <v>933</v>
      </c>
      <c r="ISM124" s="151" t="s">
        <v>948</v>
      </c>
      <c r="ISN124" s="151" t="s">
        <v>66</v>
      </c>
      <c r="ISO124" s="151">
        <v>4</v>
      </c>
      <c r="ISP124" s="151" t="s">
        <v>15</v>
      </c>
      <c r="ISQ124" s="173">
        <v>42237</v>
      </c>
      <c r="ISR124" s="151" t="s">
        <v>947</v>
      </c>
      <c r="ISS124" s="153" t="s">
        <v>902</v>
      </c>
      <c r="IST124" s="151" t="s">
        <v>933</v>
      </c>
      <c r="ISU124" s="151" t="s">
        <v>948</v>
      </c>
      <c r="ISV124" s="151" t="s">
        <v>66</v>
      </c>
      <c r="ISW124" s="151">
        <v>4</v>
      </c>
      <c r="ISX124" s="151" t="s">
        <v>15</v>
      </c>
      <c r="ISY124" s="173">
        <v>42237</v>
      </c>
      <c r="ISZ124" s="151" t="s">
        <v>947</v>
      </c>
      <c r="ITA124" s="153" t="s">
        <v>902</v>
      </c>
      <c r="ITB124" s="151" t="s">
        <v>933</v>
      </c>
      <c r="ITC124" s="151" t="s">
        <v>948</v>
      </c>
      <c r="ITD124" s="151" t="s">
        <v>66</v>
      </c>
      <c r="ITE124" s="151">
        <v>4</v>
      </c>
      <c r="ITF124" s="151" t="s">
        <v>15</v>
      </c>
      <c r="ITG124" s="173">
        <v>42237</v>
      </c>
      <c r="ITH124" s="151" t="s">
        <v>947</v>
      </c>
      <c r="ITI124" s="153" t="s">
        <v>902</v>
      </c>
      <c r="ITJ124" s="151" t="s">
        <v>933</v>
      </c>
      <c r="ITK124" s="151" t="s">
        <v>948</v>
      </c>
      <c r="ITL124" s="151" t="s">
        <v>66</v>
      </c>
      <c r="ITM124" s="151">
        <v>4</v>
      </c>
      <c r="ITN124" s="151" t="s">
        <v>15</v>
      </c>
      <c r="ITO124" s="173">
        <v>42237</v>
      </c>
      <c r="ITP124" s="151" t="s">
        <v>947</v>
      </c>
      <c r="ITQ124" s="153" t="s">
        <v>902</v>
      </c>
      <c r="ITR124" s="151" t="s">
        <v>933</v>
      </c>
      <c r="ITS124" s="151" t="s">
        <v>948</v>
      </c>
      <c r="ITT124" s="151" t="s">
        <v>66</v>
      </c>
      <c r="ITU124" s="151">
        <v>4</v>
      </c>
      <c r="ITV124" s="151" t="s">
        <v>15</v>
      </c>
      <c r="ITW124" s="173">
        <v>42237</v>
      </c>
      <c r="ITX124" s="151" t="s">
        <v>947</v>
      </c>
      <c r="ITY124" s="153" t="s">
        <v>902</v>
      </c>
      <c r="ITZ124" s="151" t="s">
        <v>933</v>
      </c>
      <c r="IUA124" s="151" t="s">
        <v>948</v>
      </c>
      <c r="IUB124" s="151" t="s">
        <v>66</v>
      </c>
      <c r="IUC124" s="151">
        <v>4</v>
      </c>
      <c r="IUD124" s="151" t="s">
        <v>15</v>
      </c>
      <c r="IUE124" s="173">
        <v>42237</v>
      </c>
      <c r="IUF124" s="151" t="s">
        <v>947</v>
      </c>
      <c r="IUG124" s="153" t="s">
        <v>902</v>
      </c>
      <c r="IUH124" s="151" t="s">
        <v>933</v>
      </c>
      <c r="IUI124" s="151" t="s">
        <v>948</v>
      </c>
      <c r="IUJ124" s="151" t="s">
        <v>66</v>
      </c>
      <c r="IUK124" s="151">
        <v>4</v>
      </c>
      <c r="IUL124" s="151" t="s">
        <v>15</v>
      </c>
      <c r="IUM124" s="173">
        <v>42237</v>
      </c>
      <c r="IUN124" s="151" t="s">
        <v>947</v>
      </c>
      <c r="IUO124" s="153" t="s">
        <v>902</v>
      </c>
      <c r="IUP124" s="151" t="s">
        <v>933</v>
      </c>
      <c r="IUQ124" s="151" t="s">
        <v>948</v>
      </c>
      <c r="IUR124" s="151" t="s">
        <v>66</v>
      </c>
      <c r="IUS124" s="151">
        <v>4</v>
      </c>
      <c r="IUT124" s="151" t="s">
        <v>15</v>
      </c>
      <c r="IUU124" s="173">
        <v>42237</v>
      </c>
      <c r="IUV124" s="151" t="s">
        <v>947</v>
      </c>
      <c r="IUW124" s="153" t="s">
        <v>902</v>
      </c>
      <c r="IUX124" s="151" t="s">
        <v>933</v>
      </c>
      <c r="IUY124" s="151" t="s">
        <v>948</v>
      </c>
      <c r="IUZ124" s="151" t="s">
        <v>66</v>
      </c>
      <c r="IVA124" s="151">
        <v>4</v>
      </c>
      <c r="IVB124" s="151" t="s">
        <v>15</v>
      </c>
      <c r="IVC124" s="173">
        <v>42237</v>
      </c>
      <c r="IVD124" s="151" t="s">
        <v>947</v>
      </c>
      <c r="IVE124" s="153" t="s">
        <v>902</v>
      </c>
      <c r="IVF124" s="151" t="s">
        <v>933</v>
      </c>
      <c r="IVG124" s="151" t="s">
        <v>948</v>
      </c>
      <c r="IVH124" s="151" t="s">
        <v>66</v>
      </c>
      <c r="IVI124" s="151">
        <v>4</v>
      </c>
      <c r="IVJ124" s="151" t="s">
        <v>15</v>
      </c>
      <c r="IVK124" s="173">
        <v>42237</v>
      </c>
      <c r="IVL124" s="151" t="s">
        <v>947</v>
      </c>
      <c r="IVM124" s="153" t="s">
        <v>902</v>
      </c>
      <c r="IVN124" s="151" t="s">
        <v>933</v>
      </c>
      <c r="IVO124" s="151" t="s">
        <v>948</v>
      </c>
      <c r="IVP124" s="151" t="s">
        <v>66</v>
      </c>
      <c r="IVQ124" s="151">
        <v>4</v>
      </c>
      <c r="IVR124" s="151" t="s">
        <v>15</v>
      </c>
      <c r="IVS124" s="173">
        <v>42237</v>
      </c>
      <c r="IVT124" s="151" t="s">
        <v>947</v>
      </c>
      <c r="IVU124" s="153" t="s">
        <v>902</v>
      </c>
      <c r="IVV124" s="151" t="s">
        <v>933</v>
      </c>
      <c r="IVW124" s="151" t="s">
        <v>948</v>
      </c>
      <c r="IVX124" s="151" t="s">
        <v>66</v>
      </c>
      <c r="IVY124" s="151">
        <v>4</v>
      </c>
      <c r="IVZ124" s="151" t="s">
        <v>15</v>
      </c>
      <c r="IWA124" s="173">
        <v>42237</v>
      </c>
      <c r="IWB124" s="151" t="s">
        <v>947</v>
      </c>
      <c r="IWC124" s="153" t="s">
        <v>902</v>
      </c>
      <c r="IWD124" s="151" t="s">
        <v>933</v>
      </c>
      <c r="IWE124" s="151" t="s">
        <v>948</v>
      </c>
      <c r="IWF124" s="151" t="s">
        <v>66</v>
      </c>
      <c r="IWG124" s="151">
        <v>4</v>
      </c>
      <c r="IWH124" s="151" t="s">
        <v>15</v>
      </c>
      <c r="IWI124" s="173">
        <v>42237</v>
      </c>
      <c r="IWJ124" s="151" t="s">
        <v>947</v>
      </c>
      <c r="IWK124" s="153" t="s">
        <v>902</v>
      </c>
      <c r="IWL124" s="151" t="s">
        <v>933</v>
      </c>
      <c r="IWM124" s="151" t="s">
        <v>948</v>
      </c>
      <c r="IWN124" s="151" t="s">
        <v>66</v>
      </c>
      <c r="IWO124" s="151">
        <v>4</v>
      </c>
      <c r="IWP124" s="151" t="s">
        <v>15</v>
      </c>
      <c r="IWQ124" s="173">
        <v>42237</v>
      </c>
      <c r="IWR124" s="151" t="s">
        <v>947</v>
      </c>
      <c r="IWS124" s="153" t="s">
        <v>902</v>
      </c>
      <c r="IWT124" s="151" t="s">
        <v>933</v>
      </c>
      <c r="IWU124" s="151" t="s">
        <v>948</v>
      </c>
      <c r="IWV124" s="151" t="s">
        <v>66</v>
      </c>
      <c r="IWW124" s="151">
        <v>4</v>
      </c>
      <c r="IWX124" s="151" t="s">
        <v>15</v>
      </c>
      <c r="IWY124" s="173">
        <v>42237</v>
      </c>
      <c r="IWZ124" s="151" t="s">
        <v>947</v>
      </c>
      <c r="IXA124" s="153" t="s">
        <v>902</v>
      </c>
      <c r="IXB124" s="151" t="s">
        <v>933</v>
      </c>
      <c r="IXC124" s="151" t="s">
        <v>948</v>
      </c>
      <c r="IXD124" s="151" t="s">
        <v>66</v>
      </c>
      <c r="IXE124" s="151">
        <v>4</v>
      </c>
      <c r="IXF124" s="151" t="s">
        <v>15</v>
      </c>
      <c r="IXG124" s="173">
        <v>42237</v>
      </c>
      <c r="IXH124" s="151" t="s">
        <v>947</v>
      </c>
      <c r="IXI124" s="153" t="s">
        <v>902</v>
      </c>
      <c r="IXJ124" s="151" t="s">
        <v>933</v>
      </c>
      <c r="IXK124" s="151" t="s">
        <v>948</v>
      </c>
      <c r="IXL124" s="151" t="s">
        <v>66</v>
      </c>
      <c r="IXM124" s="151">
        <v>4</v>
      </c>
      <c r="IXN124" s="151" t="s">
        <v>15</v>
      </c>
      <c r="IXO124" s="173">
        <v>42237</v>
      </c>
      <c r="IXP124" s="151" t="s">
        <v>947</v>
      </c>
      <c r="IXQ124" s="153" t="s">
        <v>902</v>
      </c>
      <c r="IXR124" s="151" t="s">
        <v>933</v>
      </c>
      <c r="IXS124" s="151" t="s">
        <v>948</v>
      </c>
      <c r="IXT124" s="151" t="s">
        <v>66</v>
      </c>
      <c r="IXU124" s="151">
        <v>4</v>
      </c>
      <c r="IXV124" s="151" t="s">
        <v>15</v>
      </c>
      <c r="IXW124" s="173">
        <v>42237</v>
      </c>
      <c r="IXX124" s="151" t="s">
        <v>947</v>
      </c>
      <c r="IXY124" s="153" t="s">
        <v>902</v>
      </c>
      <c r="IXZ124" s="151" t="s">
        <v>933</v>
      </c>
      <c r="IYA124" s="151" t="s">
        <v>948</v>
      </c>
      <c r="IYB124" s="151" t="s">
        <v>66</v>
      </c>
      <c r="IYC124" s="151">
        <v>4</v>
      </c>
      <c r="IYD124" s="151" t="s">
        <v>15</v>
      </c>
      <c r="IYE124" s="173">
        <v>42237</v>
      </c>
      <c r="IYF124" s="151" t="s">
        <v>947</v>
      </c>
      <c r="IYG124" s="153" t="s">
        <v>902</v>
      </c>
      <c r="IYH124" s="151" t="s">
        <v>933</v>
      </c>
      <c r="IYI124" s="151" t="s">
        <v>948</v>
      </c>
      <c r="IYJ124" s="151" t="s">
        <v>66</v>
      </c>
      <c r="IYK124" s="151">
        <v>4</v>
      </c>
      <c r="IYL124" s="151" t="s">
        <v>15</v>
      </c>
      <c r="IYM124" s="173">
        <v>42237</v>
      </c>
      <c r="IYN124" s="151" t="s">
        <v>947</v>
      </c>
      <c r="IYO124" s="153" t="s">
        <v>902</v>
      </c>
      <c r="IYP124" s="151" t="s">
        <v>933</v>
      </c>
      <c r="IYQ124" s="151" t="s">
        <v>948</v>
      </c>
      <c r="IYR124" s="151" t="s">
        <v>66</v>
      </c>
      <c r="IYS124" s="151">
        <v>4</v>
      </c>
      <c r="IYT124" s="151" t="s">
        <v>15</v>
      </c>
      <c r="IYU124" s="173">
        <v>42237</v>
      </c>
      <c r="IYV124" s="151" t="s">
        <v>947</v>
      </c>
      <c r="IYW124" s="153" t="s">
        <v>902</v>
      </c>
      <c r="IYX124" s="151" t="s">
        <v>933</v>
      </c>
      <c r="IYY124" s="151" t="s">
        <v>948</v>
      </c>
      <c r="IYZ124" s="151" t="s">
        <v>66</v>
      </c>
      <c r="IZA124" s="151">
        <v>4</v>
      </c>
      <c r="IZB124" s="151" t="s">
        <v>15</v>
      </c>
      <c r="IZC124" s="173">
        <v>42237</v>
      </c>
      <c r="IZD124" s="151" t="s">
        <v>947</v>
      </c>
      <c r="IZE124" s="153" t="s">
        <v>902</v>
      </c>
      <c r="IZF124" s="151" t="s">
        <v>933</v>
      </c>
      <c r="IZG124" s="151" t="s">
        <v>948</v>
      </c>
      <c r="IZH124" s="151" t="s">
        <v>66</v>
      </c>
      <c r="IZI124" s="151">
        <v>4</v>
      </c>
      <c r="IZJ124" s="151" t="s">
        <v>15</v>
      </c>
      <c r="IZK124" s="173">
        <v>42237</v>
      </c>
      <c r="IZL124" s="151" t="s">
        <v>947</v>
      </c>
      <c r="IZM124" s="153" t="s">
        <v>902</v>
      </c>
      <c r="IZN124" s="151" t="s">
        <v>933</v>
      </c>
      <c r="IZO124" s="151" t="s">
        <v>948</v>
      </c>
      <c r="IZP124" s="151" t="s">
        <v>66</v>
      </c>
      <c r="IZQ124" s="151">
        <v>4</v>
      </c>
      <c r="IZR124" s="151" t="s">
        <v>15</v>
      </c>
      <c r="IZS124" s="173">
        <v>42237</v>
      </c>
      <c r="IZT124" s="151" t="s">
        <v>947</v>
      </c>
      <c r="IZU124" s="153" t="s">
        <v>902</v>
      </c>
      <c r="IZV124" s="151" t="s">
        <v>933</v>
      </c>
      <c r="IZW124" s="151" t="s">
        <v>948</v>
      </c>
      <c r="IZX124" s="151" t="s">
        <v>66</v>
      </c>
      <c r="IZY124" s="151">
        <v>4</v>
      </c>
      <c r="IZZ124" s="151" t="s">
        <v>15</v>
      </c>
      <c r="JAA124" s="173">
        <v>42237</v>
      </c>
      <c r="JAB124" s="151" t="s">
        <v>947</v>
      </c>
      <c r="JAC124" s="153" t="s">
        <v>902</v>
      </c>
      <c r="JAD124" s="151" t="s">
        <v>933</v>
      </c>
      <c r="JAE124" s="151" t="s">
        <v>948</v>
      </c>
      <c r="JAF124" s="151" t="s">
        <v>66</v>
      </c>
      <c r="JAG124" s="151">
        <v>4</v>
      </c>
      <c r="JAH124" s="151" t="s">
        <v>15</v>
      </c>
      <c r="JAI124" s="173">
        <v>42237</v>
      </c>
      <c r="JAJ124" s="151" t="s">
        <v>947</v>
      </c>
      <c r="JAK124" s="153" t="s">
        <v>902</v>
      </c>
      <c r="JAL124" s="151" t="s">
        <v>933</v>
      </c>
      <c r="JAM124" s="151" t="s">
        <v>948</v>
      </c>
      <c r="JAN124" s="151" t="s">
        <v>66</v>
      </c>
      <c r="JAO124" s="151">
        <v>4</v>
      </c>
      <c r="JAP124" s="151" t="s">
        <v>15</v>
      </c>
      <c r="JAQ124" s="173">
        <v>42237</v>
      </c>
      <c r="JAR124" s="151" t="s">
        <v>947</v>
      </c>
      <c r="JAS124" s="153" t="s">
        <v>902</v>
      </c>
      <c r="JAT124" s="151" t="s">
        <v>933</v>
      </c>
      <c r="JAU124" s="151" t="s">
        <v>948</v>
      </c>
      <c r="JAV124" s="151" t="s">
        <v>66</v>
      </c>
      <c r="JAW124" s="151">
        <v>4</v>
      </c>
      <c r="JAX124" s="151" t="s">
        <v>15</v>
      </c>
      <c r="JAY124" s="173">
        <v>42237</v>
      </c>
      <c r="JAZ124" s="151" t="s">
        <v>947</v>
      </c>
      <c r="JBA124" s="153" t="s">
        <v>902</v>
      </c>
      <c r="JBB124" s="151" t="s">
        <v>933</v>
      </c>
      <c r="JBC124" s="151" t="s">
        <v>948</v>
      </c>
      <c r="JBD124" s="151" t="s">
        <v>66</v>
      </c>
      <c r="JBE124" s="151">
        <v>4</v>
      </c>
      <c r="JBF124" s="151" t="s">
        <v>15</v>
      </c>
      <c r="JBG124" s="173">
        <v>42237</v>
      </c>
      <c r="JBH124" s="151" t="s">
        <v>947</v>
      </c>
      <c r="JBI124" s="153" t="s">
        <v>902</v>
      </c>
      <c r="JBJ124" s="151" t="s">
        <v>933</v>
      </c>
      <c r="JBK124" s="151" t="s">
        <v>948</v>
      </c>
      <c r="JBL124" s="151" t="s">
        <v>66</v>
      </c>
      <c r="JBM124" s="151">
        <v>4</v>
      </c>
      <c r="JBN124" s="151" t="s">
        <v>15</v>
      </c>
      <c r="JBO124" s="173">
        <v>42237</v>
      </c>
      <c r="JBP124" s="151" t="s">
        <v>947</v>
      </c>
      <c r="JBQ124" s="153" t="s">
        <v>902</v>
      </c>
      <c r="JBR124" s="151" t="s">
        <v>933</v>
      </c>
      <c r="JBS124" s="151" t="s">
        <v>948</v>
      </c>
      <c r="JBT124" s="151" t="s">
        <v>66</v>
      </c>
      <c r="JBU124" s="151">
        <v>4</v>
      </c>
      <c r="JBV124" s="151" t="s">
        <v>15</v>
      </c>
      <c r="JBW124" s="173">
        <v>42237</v>
      </c>
      <c r="JBX124" s="151" t="s">
        <v>947</v>
      </c>
      <c r="JBY124" s="153" t="s">
        <v>902</v>
      </c>
      <c r="JBZ124" s="151" t="s">
        <v>933</v>
      </c>
      <c r="JCA124" s="151" t="s">
        <v>948</v>
      </c>
      <c r="JCB124" s="151" t="s">
        <v>66</v>
      </c>
      <c r="JCC124" s="151">
        <v>4</v>
      </c>
      <c r="JCD124" s="151" t="s">
        <v>15</v>
      </c>
      <c r="JCE124" s="173">
        <v>42237</v>
      </c>
      <c r="JCF124" s="151" t="s">
        <v>947</v>
      </c>
      <c r="JCG124" s="153" t="s">
        <v>902</v>
      </c>
      <c r="JCH124" s="151" t="s">
        <v>933</v>
      </c>
      <c r="JCI124" s="151" t="s">
        <v>948</v>
      </c>
      <c r="JCJ124" s="151" t="s">
        <v>66</v>
      </c>
      <c r="JCK124" s="151">
        <v>4</v>
      </c>
      <c r="JCL124" s="151" t="s">
        <v>15</v>
      </c>
      <c r="JCM124" s="173">
        <v>42237</v>
      </c>
      <c r="JCN124" s="151" t="s">
        <v>947</v>
      </c>
      <c r="JCO124" s="153" t="s">
        <v>902</v>
      </c>
      <c r="JCP124" s="151" t="s">
        <v>933</v>
      </c>
      <c r="JCQ124" s="151" t="s">
        <v>948</v>
      </c>
      <c r="JCR124" s="151" t="s">
        <v>66</v>
      </c>
      <c r="JCS124" s="151">
        <v>4</v>
      </c>
      <c r="JCT124" s="151" t="s">
        <v>15</v>
      </c>
      <c r="JCU124" s="173">
        <v>42237</v>
      </c>
      <c r="JCV124" s="151" t="s">
        <v>947</v>
      </c>
      <c r="JCW124" s="153" t="s">
        <v>902</v>
      </c>
      <c r="JCX124" s="151" t="s">
        <v>933</v>
      </c>
      <c r="JCY124" s="151" t="s">
        <v>948</v>
      </c>
      <c r="JCZ124" s="151" t="s">
        <v>66</v>
      </c>
      <c r="JDA124" s="151">
        <v>4</v>
      </c>
      <c r="JDB124" s="151" t="s">
        <v>15</v>
      </c>
      <c r="JDC124" s="173">
        <v>42237</v>
      </c>
      <c r="JDD124" s="151" t="s">
        <v>947</v>
      </c>
      <c r="JDE124" s="153" t="s">
        <v>902</v>
      </c>
      <c r="JDF124" s="151" t="s">
        <v>933</v>
      </c>
      <c r="JDG124" s="151" t="s">
        <v>948</v>
      </c>
      <c r="JDH124" s="151" t="s">
        <v>66</v>
      </c>
      <c r="JDI124" s="151">
        <v>4</v>
      </c>
      <c r="JDJ124" s="151" t="s">
        <v>15</v>
      </c>
      <c r="JDK124" s="173">
        <v>42237</v>
      </c>
      <c r="JDL124" s="151" t="s">
        <v>947</v>
      </c>
      <c r="JDM124" s="153" t="s">
        <v>902</v>
      </c>
      <c r="JDN124" s="151" t="s">
        <v>933</v>
      </c>
      <c r="JDO124" s="151" t="s">
        <v>948</v>
      </c>
      <c r="JDP124" s="151" t="s">
        <v>66</v>
      </c>
      <c r="JDQ124" s="151">
        <v>4</v>
      </c>
      <c r="JDR124" s="151" t="s">
        <v>15</v>
      </c>
      <c r="JDS124" s="173">
        <v>42237</v>
      </c>
      <c r="JDT124" s="151" t="s">
        <v>947</v>
      </c>
      <c r="JDU124" s="153" t="s">
        <v>902</v>
      </c>
      <c r="JDV124" s="151" t="s">
        <v>933</v>
      </c>
      <c r="JDW124" s="151" t="s">
        <v>948</v>
      </c>
      <c r="JDX124" s="151" t="s">
        <v>66</v>
      </c>
      <c r="JDY124" s="151">
        <v>4</v>
      </c>
      <c r="JDZ124" s="151" t="s">
        <v>15</v>
      </c>
      <c r="JEA124" s="173">
        <v>42237</v>
      </c>
      <c r="JEB124" s="151" t="s">
        <v>947</v>
      </c>
      <c r="JEC124" s="153" t="s">
        <v>902</v>
      </c>
      <c r="JED124" s="151" t="s">
        <v>933</v>
      </c>
      <c r="JEE124" s="151" t="s">
        <v>948</v>
      </c>
      <c r="JEF124" s="151" t="s">
        <v>66</v>
      </c>
      <c r="JEG124" s="151">
        <v>4</v>
      </c>
      <c r="JEH124" s="151" t="s">
        <v>15</v>
      </c>
      <c r="JEI124" s="173">
        <v>42237</v>
      </c>
      <c r="JEJ124" s="151" t="s">
        <v>947</v>
      </c>
      <c r="JEK124" s="153" t="s">
        <v>902</v>
      </c>
      <c r="JEL124" s="151" t="s">
        <v>933</v>
      </c>
      <c r="JEM124" s="151" t="s">
        <v>948</v>
      </c>
      <c r="JEN124" s="151" t="s">
        <v>66</v>
      </c>
      <c r="JEO124" s="151">
        <v>4</v>
      </c>
      <c r="JEP124" s="151" t="s">
        <v>15</v>
      </c>
      <c r="JEQ124" s="173">
        <v>42237</v>
      </c>
      <c r="JER124" s="151" t="s">
        <v>947</v>
      </c>
      <c r="JES124" s="153" t="s">
        <v>902</v>
      </c>
      <c r="JET124" s="151" t="s">
        <v>933</v>
      </c>
      <c r="JEU124" s="151" t="s">
        <v>948</v>
      </c>
      <c r="JEV124" s="151" t="s">
        <v>66</v>
      </c>
      <c r="JEW124" s="151">
        <v>4</v>
      </c>
      <c r="JEX124" s="151" t="s">
        <v>15</v>
      </c>
      <c r="JEY124" s="173">
        <v>42237</v>
      </c>
      <c r="JEZ124" s="151" t="s">
        <v>947</v>
      </c>
      <c r="JFA124" s="153" t="s">
        <v>902</v>
      </c>
      <c r="JFB124" s="151" t="s">
        <v>933</v>
      </c>
      <c r="JFC124" s="151" t="s">
        <v>948</v>
      </c>
      <c r="JFD124" s="151" t="s">
        <v>66</v>
      </c>
      <c r="JFE124" s="151">
        <v>4</v>
      </c>
      <c r="JFF124" s="151" t="s">
        <v>15</v>
      </c>
      <c r="JFG124" s="173">
        <v>42237</v>
      </c>
      <c r="JFH124" s="151" t="s">
        <v>947</v>
      </c>
      <c r="JFI124" s="153" t="s">
        <v>902</v>
      </c>
      <c r="JFJ124" s="151" t="s">
        <v>933</v>
      </c>
      <c r="JFK124" s="151" t="s">
        <v>948</v>
      </c>
      <c r="JFL124" s="151" t="s">
        <v>66</v>
      </c>
      <c r="JFM124" s="151">
        <v>4</v>
      </c>
      <c r="JFN124" s="151" t="s">
        <v>15</v>
      </c>
      <c r="JFO124" s="173">
        <v>42237</v>
      </c>
      <c r="JFP124" s="151" t="s">
        <v>947</v>
      </c>
      <c r="JFQ124" s="153" t="s">
        <v>902</v>
      </c>
      <c r="JFR124" s="151" t="s">
        <v>933</v>
      </c>
      <c r="JFS124" s="151" t="s">
        <v>948</v>
      </c>
      <c r="JFT124" s="151" t="s">
        <v>66</v>
      </c>
      <c r="JFU124" s="151">
        <v>4</v>
      </c>
      <c r="JFV124" s="151" t="s">
        <v>15</v>
      </c>
      <c r="JFW124" s="173">
        <v>42237</v>
      </c>
      <c r="JFX124" s="151" t="s">
        <v>947</v>
      </c>
      <c r="JFY124" s="153" t="s">
        <v>902</v>
      </c>
      <c r="JFZ124" s="151" t="s">
        <v>933</v>
      </c>
      <c r="JGA124" s="151" t="s">
        <v>948</v>
      </c>
      <c r="JGB124" s="151" t="s">
        <v>66</v>
      </c>
      <c r="JGC124" s="151">
        <v>4</v>
      </c>
      <c r="JGD124" s="151" t="s">
        <v>15</v>
      </c>
      <c r="JGE124" s="173">
        <v>42237</v>
      </c>
      <c r="JGF124" s="151" t="s">
        <v>947</v>
      </c>
      <c r="JGG124" s="153" t="s">
        <v>902</v>
      </c>
      <c r="JGH124" s="151" t="s">
        <v>933</v>
      </c>
      <c r="JGI124" s="151" t="s">
        <v>948</v>
      </c>
      <c r="JGJ124" s="151" t="s">
        <v>66</v>
      </c>
      <c r="JGK124" s="151">
        <v>4</v>
      </c>
      <c r="JGL124" s="151" t="s">
        <v>15</v>
      </c>
      <c r="JGM124" s="173">
        <v>42237</v>
      </c>
      <c r="JGN124" s="151" t="s">
        <v>947</v>
      </c>
      <c r="JGO124" s="153" t="s">
        <v>902</v>
      </c>
      <c r="JGP124" s="151" t="s">
        <v>933</v>
      </c>
      <c r="JGQ124" s="151" t="s">
        <v>948</v>
      </c>
      <c r="JGR124" s="151" t="s">
        <v>66</v>
      </c>
      <c r="JGS124" s="151">
        <v>4</v>
      </c>
      <c r="JGT124" s="151" t="s">
        <v>15</v>
      </c>
      <c r="JGU124" s="173">
        <v>42237</v>
      </c>
      <c r="JGV124" s="151" t="s">
        <v>947</v>
      </c>
      <c r="JGW124" s="153" t="s">
        <v>902</v>
      </c>
      <c r="JGX124" s="151" t="s">
        <v>933</v>
      </c>
      <c r="JGY124" s="151" t="s">
        <v>948</v>
      </c>
      <c r="JGZ124" s="151" t="s">
        <v>66</v>
      </c>
      <c r="JHA124" s="151">
        <v>4</v>
      </c>
      <c r="JHB124" s="151" t="s">
        <v>15</v>
      </c>
      <c r="JHC124" s="173">
        <v>42237</v>
      </c>
      <c r="JHD124" s="151" t="s">
        <v>947</v>
      </c>
      <c r="JHE124" s="153" t="s">
        <v>902</v>
      </c>
      <c r="JHF124" s="151" t="s">
        <v>933</v>
      </c>
      <c r="JHG124" s="151" t="s">
        <v>948</v>
      </c>
      <c r="JHH124" s="151" t="s">
        <v>66</v>
      </c>
      <c r="JHI124" s="151">
        <v>4</v>
      </c>
      <c r="JHJ124" s="151" t="s">
        <v>15</v>
      </c>
      <c r="JHK124" s="173">
        <v>42237</v>
      </c>
      <c r="JHL124" s="151" t="s">
        <v>947</v>
      </c>
      <c r="JHM124" s="153" t="s">
        <v>902</v>
      </c>
      <c r="JHN124" s="151" t="s">
        <v>933</v>
      </c>
      <c r="JHO124" s="151" t="s">
        <v>948</v>
      </c>
      <c r="JHP124" s="151" t="s">
        <v>66</v>
      </c>
      <c r="JHQ124" s="151">
        <v>4</v>
      </c>
      <c r="JHR124" s="151" t="s">
        <v>15</v>
      </c>
      <c r="JHS124" s="173">
        <v>42237</v>
      </c>
      <c r="JHT124" s="151" t="s">
        <v>947</v>
      </c>
      <c r="JHU124" s="153" t="s">
        <v>902</v>
      </c>
      <c r="JHV124" s="151" t="s">
        <v>933</v>
      </c>
      <c r="JHW124" s="151" t="s">
        <v>948</v>
      </c>
      <c r="JHX124" s="151" t="s">
        <v>66</v>
      </c>
      <c r="JHY124" s="151">
        <v>4</v>
      </c>
      <c r="JHZ124" s="151" t="s">
        <v>15</v>
      </c>
      <c r="JIA124" s="173">
        <v>42237</v>
      </c>
      <c r="JIB124" s="151" t="s">
        <v>947</v>
      </c>
      <c r="JIC124" s="153" t="s">
        <v>902</v>
      </c>
      <c r="JID124" s="151" t="s">
        <v>933</v>
      </c>
      <c r="JIE124" s="151" t="s">
        <v>948</v>
      </c>
      <c r="JIF124" s="151" t="s">
        <v>66</v>
      </c>
      <c r="JIG124" s="151">
        <v>4</v>
      </c>
      <c r="JIH124" s="151" t="s">
        <v>15</v>
      </c>
      <c r="JII124" s="173">
        <v>42237</v>
      </c>
      <c r="JIJ124" s="151" t="s">
        <v>947</v>
      </c>
      <c r="JIK124" s="153" t="s">
        <v>902</v>
      </c>
      <c r="JIL124" s="151" t="s">
        <v>933</v>
      </c>
      <c r="JIM124" s="151" t="s">
        <v>948</v>
      </c>
      <c r="JIN124" s="151" t="s">
        <v>66</v>
      </c>
      <c r="JIO124" s="151">
        <v>4</v>
      </c>
      <c r="JIP124" s="151" t="s">
        <v>15</v>
      </c>
      <c r="JIQ124" s="173">
        <v>42237</v>
      </c>
      <c r="JIR124" s="151" t="s">
        <v>947</v>
      </c>
      <c r="JIS124" s="153" t="s">
        <v>902</v>
      </c>
      <c r="JIT124" s="151" t="s">
        <v>933</v>
      </c>
      <c r="JIU124" s="151" t="s">
        <v>948</v>
      </c>
      <c r="JIV124" s="151" t="s">
        <v>66</v>
      </c>
      <c r="JIW124" s="151">
        <v>4</v>
      </c>
      <c r="JIX124" s="151" t="s">
        <v>15</v>
      </c>
      <c r="JIY124" s="173">
        <v>42237</v>
      </c>
      <c r="JIZ124" s="151" t="s">
        <v>947</v>
      </c>
      <c r="JJA124" s="153" t="s">
        <v>902</v>
      </c>
      <c r="JJB124" s="151" t="s">
        <v>933</v>
      </c>
      <c r="JJC124" s="151" t="s">
        <v>948</v>
      </c>
      <c r="JJD124" s="151" t="s">
        <v>66</v>
      </c>
      <c r="JJE124" s="151">
        <v>4</v>
      </c>
      <c r="JJF124" s="151" t="s">
        <v>15</v>
      </c>
      <c r="JJG124" s="173">
        <v>42237</v>
      </c>
      <c r="JJH124" s="151" t="s">
        <v>947</v>
      </c>
      <c r="JJI124" s="153" t="s">
        <v>902</v>
      </c>
      <c r="JJJ124" s="151" t="s">
        <v>933</v>
      </c>
      <c r="JJK124" s="151" t="s">
        <v>948</v>
      </c>
      <c r="JJL124" s="151" t="s">
        <v>66</v>
      </c>
      <c r="JJM124" s="151">
        <v>4</v>
      </c>
      <c r="JJN124" s="151" t="s">
        <v>15</v>
      </c>
      <c r="JJO124" s="173">
        <v>42237</v>
      </c>
      <c r="JJP124" s="151" t="s">
        <v>947</v>
      </c>
      <c r="JJQ124" s="153" t="s">
        <v>902</v>
      </c>
      <c r="JJR124" s="151" t="s">
        <v>933</v>
      </c>
      <c r="JJS124" s="151" t="s">
        <v>948</v>
      </c>
      <c r="JJT124" s="151" t="s">
        <v>66</v>
      </c>
      <c r="JJU124" s="151">
        <v>4</v>
      </c>
      <c r="JJV124" s="151" t="s">
        <v>15</v>
      </c>
      <c r="JJW124" s="173">
        <v>42237</v>
      </c>
      <c r="JJX124" s="151" t="s">
        <v>947</v>
      </c>
      <c r="JJY124" s="153" t="s">
        <v>902</v>
      </c>
      <c r="JJZ124" s="151" t="s">
        <v>933</v>
      </c>
      <c r="JKA124" s="151" t="s">
        <v>948</v>
      </c>
      <c r="JKB124" s="151" t="s">
        <v>66</v>
      </c>
      <c r="JKC124" s="151">
        <v>4</v>
      </c>
      <c r="JKD124" s="151" t="s">
        <v>15</v>
      </c>
      <c r="JKE124" s="173">
        <v>42237</v>
      </c>
      <c r="JKF124" s="151" t="s">
        <v>947</v>
      </c>
      <c r="JKG124" s="153" t="s">
        <v>902</v>
      </c>
      <c r="JKH124" s="151" t="s">
        <v>933</v>
      </c>
      <c r="JKI124" s="151" t="s">
        <v>948</v>
      </c>
      <c r="JKJ124" s="151" t="s">
        <v>66</v>
      </c>
      <c r="JKK124" s="151">
        <v>4</v>
      </c>
      <c r="JKL124" s="151" t="s">
        <v>15</v>
      </c>
      <c r="JKM124" s="173">
        <v>42237</v>
      </c>
      <c r="JKN124" s="151" t="s">
        <v>947</v>
      </c>
      <c r="JKO124" s="153" t="s">
        <v>902</v>
      </c>
      <c r="JKP124" s="151" t="s">
        <v>933</v>
      </c>
      <c r="JKQ124" s="151" t="s">
        <v>948</v>
      </c>
      <c r="JKR124" s="151" t="s">
        <v>66</v>
      </c>
      <c r="JKS124" s="151">
        <v>4</v>
      </c>
      <c r="JKT124" s="151" t="s">
        <v>15</v>
      </c>
      <c r="JKU124" s="173">
        <v>42237</v>
      </c>
      <c r="JKV124" s="151" t="s">
        <v>947</v>
      </c>
      <c r="JKW124" s="153" t="s">
        <v>902</v>
      </c>
      <c r="JKX124" s="151" t="s">
        <v>933</v>
      </c>
      <c r="JKY124" s="151" t="s">
        <v>948</v>
      </c>
      <c r="JKZ124" s="151" t="s">
        <v>66</v>
      </c>
      <c r="JLA124" s="151">
        <v>4</v>
      </c>
      <c r="JLB124" s="151" t="s">
        <v>15</v>
      </c>
      <c r="JLC124" s="173">
        <v>42237</v>
      </c>
      <c r="JLD124" s="151" t="s">
        <v>947</v>
      </c>
      <c r="JLE124" s="153" t="s">
        <v>902</v>
      </c>
      <c r="JLF124" s="151" t="s">
        <v>933</v>
      </c>
      <c r="JLG124" s="151" t="s">
        <v>948</v>
      </c>
      <c r="JLH124" s="151" t="s">
        <v>66</v>
      </c>
      <c r="JLI124" s="151">
        <v>4</v>
      </c>
      <c r="JLJ124" s="151" t="s">
        <v>15</v>
      </c>
      <c r="JLK124" s="173">
        <v>42237</v>
      </c>
      <c r="JLL124" s="151" t="s">
        <v>947</v>
      </c>
      <c r="JLM124" s="153" t="s">
        <v>902</v>
      </c>
      <c r="JLN124" s="151" t="s">
        <v>933</v>
      </c>
      <c r="JLO124" s="151" t="s">
        <v>948</v>
      </c>
      <c r="JLP124" s="151" t="s">
        <v>66</v>
      </c>
      <c r="JLQ124" s="151">
        <v>4</v>
      </c>
      <c r="JLR124" s="151" t="s">
        <v>15</v>
      </c>
      <c r="JLS124" s="173">
        <v>42237</v>
      </c>
      <c r="JLT124" s="151" t="s">
        <v>947</v>
      </c>
      <c r="JLU124" s="153" t="s">
        <v>902</v>
      </c>
      <c r="JLV124" s="151" t="s">
        <v>933</v>
      </c>
      <c r="JLW124" s="151" t="s">
        <v>948</v>
      </c>
      <c r="JLX124" s="151" t="s">
        <v>66</v>
      </c>
      <c r="JLY124" s="151">
        <v>4</v>
      </c>
      <c r="JLZ124" s="151" t="s">
        <v>15</v>
      </c>
      <c r="JMA124" s="173">
        <v>42237</v>
      </c>
      <c r="JMB124" s="151" t="s">
        <v>947</v>
      </c>
      <c r="JMC124" s="153" t="s">
        <v>902</v>
      </c>
      <c r="JMD124" s="151" t="s">
        <v>933</v>
      </c>
      <c r="JME124" s="151" t="s">
        <v>948</v>
      </c>
      <c r="JMF124" s="151" t="s">
        <v>66</v>
      </c>
      <c r="JMG124" s="151">
        <v>4</v>
      </c>
      <c r="JMH124" s="151" t="s">
        <v>15</v>
      </c>
      <c r="JMI124" s="173">
        <v>42237</v>
      </c>
      <c r="JMJ124" s="151" t="s">
        <v>947</v>
      </c>
      <c r="JMK124" s="153" t="s">
        <v>902</v>
      </c>
      <c r="JML124" s="151" t="s">
        <v>933</v>
      </c>
      <c r="JMM124" s="151" t="s">
        <v>948</v>
      </c>
      <c r="JMN124" s="151" t="s">
        <v>66</v>
      </c>
      <c r="JMO124" s="151">
        <v>4</v>
      </c>
      <c r="JMP124" s="151" t="s">
        <v>15</v>
      </c>
      <c r="JMQ124" s="173">
        <v>42237</v>
      </c>
      <c r="JMR124" s="151" t="s">
        <v>947</v>
      </c>
      <c r="JMS124" s="153" t="s">
        <v>902</v>
      </c>
      <c r="JMT124" s="151" t="s">
        <v>933</v>
      </c>
      <c r="JMU124" s="151" t="s">
        <v>948</v>
      </c>
      <c r="JMV124" s="151" t="s">
        <v>66</v>
      </c>
      <c r="JMW124" s="151">
        <v>4</v>
      </c>
      <c r="JMX124" s="151" t="s">
        <v>15</v>
      </c>
      <c r="JMY124" s="173">
        <v>42237</v>
      </c>
      <c r="JMZ124" s="151" t="s">
        <v>947</v>
      </c>
      <c r="JNA124" s="153" t="s">
        <v>902</v>
      </c>
      <c r="JNB124" s="151" t="s">
        <v>933</v>
      </c>
      <c r="JNC124" s="151" t="s">
        <v>948</v>
      </c>
      <c r="JND124" s="151" t="s">
        <v>66</v>
      </c>
      <c r="JNE124" s="151">
        <v>4</v>
      </c>
      <c r="JNF124" s="151" t="s">
        <v>15</v>
      </c>
      <c r="JNG124" s="173">
        <v>42237</v>
      </c>
      <c r="JNH124" s="151" t="s">
        <v>947</v>
      </c>
      <c r="JNI124" s="153" t="s">
        <v>902</v>
      </c>
      <c r="JNJ124" s="151" t="s">
        <v>933</v>
      </c>
      <c r="JNK124" s="151" t="s">
        <v>948</v>
      </c>
      <c r="JNL124" s="151" t="s">
        <v>66</v>
      </c>
      <c r="JNM124" s="151">
        <v>4</v>
      </c>
      <c r="JNN124" s="151" t="s">
        <v>15</v>
      </c>
      <c r="JNO124" s="173">
        <v>42237</v>
      </c>
      <c r="JNP124" s="151" t="s">
        <v>947</v>
      </c>
      <c r="JNQ124" s="153" t="s">
        <v>902</v>
      </c>
      <c r="JNR124" s="151" t="s">
        <v>933</v>
      </c>
      <c r="JNS124" s="151" t="s">
        <v>948</v>
      </c>
      <c r="JNT124" s="151" t="s">
        <v>66</v>
      </c>
      <c r="JNU124" s="151">
        <v>4</v>
      </c>
      <c r="JNV124" s="151" t="s">
        <v>15</v>
      </c>
      <c r="JNW124" s="173">
        <v>42237</v>
      </c>
      <c r="JNX124" s="151" t="s">
        <v>947</v>
      </c>
      <c r="JNY124" s="153" t="s">
        <v>902</v>
      </c>
      <c r="JNZ124" s="151" t="s">
        <v>933</v>
      </c>
      <c r="JOA124" s="151" t="s">
        <v>948</v>
      </c>
      <c r="JOB124" s="151" t="s">
        <v>66</v>
      </c>
      <c r="JOC124" s="151">
        <v>4</v>
      </c>
      <c r="JOD124" s="151" t="s">
        <v>15</v>
      </c>
      <c r="JOE124" s="173">
        <v>42237</v>
      </c>
      <c r="JOF124" s="151" t="s">
        <v>947</v>
      </c>
      <c r="JOG124" s="153" t="s">
        <v>902</v>
      </c>
      <c r="JOH124" s="151" t="s">
        <v>933</v>
      </c>
      <c r="JOI124" s="151" t="s">
        <v>948</v>
      </c>
      <c r="JOJ124" s="151" t="s">
        <v>66</v>
      </c>
      <c r="JOK124" s="151">
        <v>4</v>
      </c>
      <c r="JOL124" s="151" t="s">
        <v>15</v>
      </c>
      <c r="JOM124" s="173">
        <v>42237</v>
      </c>
      <c r="JON124" s="151" t="s">
        <v>947</v>
      </c>
      <c r="JOO124" s="153" t="s">
        <v>902</v>
      </c>
      <c r="JOP124" s="151" t="s">
        <v>933</v>
      </c>
      <c r="JOQ124" s="151" t="s">
        <v>948</v>
      </c>
      <c r="JOR124" s="151" t="s">
        <v>66</v>
      </c>
      <c r="JOS124" s="151">
        <v>4</v>
      </c>
      <c r="JOT124" s="151" t="s">
        <v>15</v>
      </c>
      <c r="JOU124" s="173">
        <v>42237</v>
      </c>
      <c r="JOV124" s="151" t="s">
        <v>947</v>
      </c>
      <c r="JOW124" s="153" t="s">
        <v>902</v>
      </c>
      <c r="JOX124" s="151" t="s">
        <v>933</v>
      </c>
      <c r="JOY124" s="151" t="s">
        <v>948</v>
      </c>
      <c r="JOZ124" s="151" t="s">
        <v>66</v>
      </c>
      <c r="JPA124" s="151">
        <v>4</v>
      </c>
      <c r="JPB124" s="151" t="s">
        <v>15</v>
      </c>
      <c r="JPC124" s="173">
        <v>42237</v>
      </c>
      <c r="JPD124" s="151" t="s">
        <v>947</v>
      </c>
      <c r="JPE124" s="153" t="s">
        <v>902</v>
      </c>
      <c r="JPF124" s="151" t="s">
        <v>933</v>
      </c>
      <c r="JPG124" s="151" t="s">
        <v>948</v>
      </c>
      <c r="JPH124" s="151" t="s">
        <v>66</v>
      </c>
      <c r="JPI124" s="151">
        <v>4</v>
      </c>
      <c r="JPJ124" s="151" t="s">
        <v>15</v>
      </c>
      <c r="JPK124" s="173">
        <v>42237</v>
      </c>
      <c r="JPL124" s="151" t="s">
        <v>947</v>
      </c>
      <c r="JPM124" s="153" t="s">
        <v>902</v>
      </c>
      <c r="JPN124" s="151" t="s">
        <v>933</v>
      </c>
      <c r="JPO124" s="151" t="s">
        <v>948</v>
      </c>
      <c r="JPP124" s="151" t="s">
        <v>66</v>
      </c>
      <c r="JPQ124" s="151">
        <v>4</v>
      </c>
      <c r="JPR124" s="151" t="s">
        <v>15</v>
      </c>
      <c r="JPS124" s="173">
        <v>42237</v>
      </c>
      <c r="JPT124" s="151" t="s">
        <v>947</v>
      </c>
      <c r="JPU124" s="153" t="s">
        <v>902</v>
      </c>
      <c r="JPV124" s="151" t="s">
        <v>933</v>
      </c>
      <c r="JPW124" s="151" t="s">
        <v>948</v>
      </c>
      <c r="JPX124" s="151" t="s">
        <v>66</v>
      </c>
      <c r="JPY124" s="151">
        <v>4</v>
      </c>
      <c r="JPZ124" s="151" t="s">
        <v>15</v>
      </c>
      <c r="JQA124" s="173">
        <v>42237</v>
      </c>
      <c r="JQB124" s="151" t="s">
        <v>947</v>
      </c>
      <c r="JQC124" s="153" t="s">
        <v>902</v>
      </c>
      <c r="JQD124" s="151" t="s">
        <v>933</v>
      </c>
      <c r="JQE124" s="151" t="s">
        <v>948</v>
      </c>
      <c r="JQF124" s="151" t="s">
        <v>66</v>
      </c>
      <c r="JQG124" s="151">
        <v>4</v>
      </c>
      <c r="JQH124" s="151" t="s">
        <v>15</v>
      </c>
      <c r="JQI124" s="173">
        <v>42237</v>
      </c>
      <c r="JQJ124" s="151" t="s">
        <v>947</v>
      </c>
      <c r="JQK124" s="153" t="s">
        <v>902</v>
      </c>
      <c r="JQL124" s="151" t="s">
        <v>933</v>
      </c>
      <c r="JQM124" s="151" t="s">
        <v>948</v>
      </c>
      <c r="JQN124" s="151" t="s">
        <v>66</v>
      </c>
      <c r="JQO124" s="151">
        <v>4</v>
      </c>
      <c r="JQP124" s="151" t="s">
        <v>15</v>
      </c>
      <c r="JQQ124" s="173">
        <v>42237</v>
      </c>
      <c r="JQR124" s="151" t="s">
        <v>947</v>
      </c>
      <c r="JQS124" s="153" t="s">
        <v>902</v>
      </c>
      <c r="JQT124" s="151" t="s">
        <v>933</v>
      </c>
      <c r="JQU124" s="151" t="s">
        <v>948</v>
      </c>
      <c r="JQV124" s="151" t="s">
        <v>66</v>
      </c>
      <c r="JQW124" s="151">
        <v>4</v>
      </c>
      <c r="JQX124" s="151" t="s">
        <v>15</v>
      </c>
      <c r="JQY124" s="173">
        <v>42237</v>
      </c>
      <c r="JQZ124" s="151" t="s">
        <v>947</v>
      </c>
      <c r="JRA124" s="153" t="s">
        <v>902</v>
      </c>
      <c r="JRB124" s="151" t="s">
        <v>933</v>
      </c>
      <c r="JRC124" s="151" t="s">
        <v>948</v>
      </c>
      <c r="JRD124" s="151" t="s">
        <v>66</v>
      </c>
      <c r="JRE124" s="151">
        <v>4</v>
      </c>
      <c r="JRF124" s="151" t="s">
        <v>15</v>
      </c>
      <c r="JRG124" s="173">
        <v>42237</v>
      </c>
      <c r="JRH124" s="151" t="s">
        <v>947</v>
      </c>
      <c r="JRI124" s="153" t="s">
        <v>902</v>
      </c>
      <c r="JRJ124" s="151" t="s">
        <v>933</v>
      </c>
      <c r="JRK124" s="151" t="s">
        <v>948</v>
      </c>
      <c r="JRL124" s="151" t="s">
        <v>66</v>
      </c>
      <c r="JRM124" s="151">
        <v>4</v>
      </c>
      <c r="JRN124" s="151" t="s">
        <v>15</v>
      </c>
      <c r="JRO124" s="173">
        <v>42237</v>
      </c>
      <c r="JRP124" s="151" t="s">
        <v>947</v>
      </c>
      <c r="JRQ124" s="153" t="s">
        <v>902</v>
      </c>
      <c r="JRR124" s="151" t="s">
        <v>933</v>
      </c>
      <c r="JRS124" s="151" t="s">
        <v>948</v>
      </c>
      <c r="JRT124" s="151" t="s">
        <v>66</v>
      </c>
      <c r="JRU124" s="151">
        <v>4</v>
      </c>
      <c r="JRV124" s="151" t="s">
        <v>15</v>
      </c>
      <c r="JRW124" s="173">
        <v>42237</v>
      </c>
      <c r="JRX124" s="151" t="s">
        <v>947</v>
      </c>
      <c r="JRY124" s="153" t="s">
        <v>902</v>
      </c>
      <c r="JRZ124" s="151" t="s">
        <v>933</v>
      </c>
      <c r="JSA124" s="151" t="s">
        <v>948</v>
      </c>
      <c r="JSB124" s="151" t="s">
        <v>66</v>
      </c>
      <c r="JSC124" s="151">
        <v>4</v>
      </c>
      <c r="JSD124" s="151" t="s">
        <v>15</v>
      </c>
      <c r="JSE124" s="173">
        <v>42237</v>
      </c>
      <c r="JSF124" s="151" t="s">
        <v>947</v>
      </c>
      <c r="JSG124" s="153" t="s">
        <v>902</v>
      </c>
      <c r="JSH124" s="151" t="s">
        <v>933</v>
      </c>
      <c r="JSI124" s="151" t="s">
        <v>948</v>
      </c>
      <c r="JSJ124" s="151" t="s">
        <v>66</v>
      </c>
      <c r="JSK124" s="151">
        <v>4</v>
      </c>
      <c r="JSL124" s="151" t="s">
        <v>15</v>
      </c>
      <c r="JSM124" s="173">
        <v>42237</v>
      </c>
      <c r="JSN124" s="151" t="s">
        <v>947</v>
      </c>
      <c r="JSO124" s="153" t="s">
        <v>902</v>
      </c>
      <c r="JSP124" s="151" t="s">
        <v>933</v>
      </c>
      <c r="JSQ124" s="151" t="s">
        <v>948</v>
      </c>
      <c r="JSR124" s="151" t="s">
        <v>66</v>
      </c>
      <c r="JSS124" s="151">
        <v>4</v>
      </c>
      <c r="JST124" s="151" t="s">
        <v>15</v>
      </c>
      <c r="JSU124" s="173">
        <v>42237</v>
      </c>
      <c r="JSV124" s="151" t="s">
        <v>947</v>
      </c>
      <c r="JSW124" s="153" t="s">
        <v>902</v>
      </c>
      <c r="JSX124" s="151" t="s">
        <v>933</v>
      </c>
      <c r="JSY124" s="151" t="s">
        <v>948</v>
      </c>
      <c r="JSZ124" s="151" t="s">
        <v>66</v>
      </c>
      <c r="JTA124" s="151">
        <v>4</v>
      </c>
      <c r="JTB124" s="151" t="s">
        <v>15</v>
      </c>
      <c r="JTC124" s="173">
        <v>42237</v>
      </c>
      <c r="JTD124" s="151" t="s">
        <v>947</v>
      </c>
      <c r="JTE124" s="153" t="s">
        <v>902</v>
      </c>
      <c r="JTF124" s="151" t="s">
        <v>933</v>
      </c>
      <c r="JTG124" s="151" t="s">
        <v>948</v>
      </c>
      <c r="JTH124" s="151" t="s">
        <v>66</v>
      </c>
      <c r="JTI124" s="151">
        <v>4</v>
      </c>
      <c r="JTJ124" s="151" t="s">
        <v>15</v>
      </c>
      <c r="JTK124" s="173">
        <v>42237</v>
      </c>
      <c r="JTL124" s="151" t="s">
        <v>947</v>
      </c>
      <c r="JTM124" s="153" t="s">
        <v>902</v>
      </c>
      <c r="JTN124" s="151" t="s">
        <v>933</v>
      </c>
      <c r="JTO124" s="151" t="s">
        <v>948</v>
      </c>
      <c r="JTP124" s="151" t="s">
        <v>66</v>
      </c>
      <c r="JTQ124" s="151">
        <v>4</v>
      </c>
      <c r="JTR124" s="151" t="s">
        <v>15</v>
      </c>
      <c r="JTS124" s="173">
        <v>42237</v>
      </c>
      <c r="JTT124" s="151" t="s">
        <v>947</v>
      </c>
      <c r="JTU124" s="153" t="s">
        <v>902</v>
      </c>
      <c r="JTV124" s="151" t="s">
        <v>933</v>
      </c>
      <c r="JTW124" s="151" t="s">
        <v>948</v>
      </c>
      <c r="JTX124" s="151" t="s">
        <v>66</v>
      </c>
      <c r="JTY124" s="151">
        <v>4</v>
      </c>
      <c r="JTZ124" s="151" t="s">
        <v>15</v>
      </c>
      <c r="JUA124" s="173">
        <v>42237</v>
      </c>
      <c r="JUB124" s="151" t="s">
        <v>947</v>
      </c>
      <c r="JUC124" s="153" t="s">
        <v>902</v>
      </c>
      <c r="JUD124" s="151" t="s">
        <v>933</v>
      </c>
      <c r="JUE124" s="151" t="s">
        <v>948</v>
      </c>
      <c r="JUF124" s="151" t="s">
        <v>66</v>
      </c>
      <c r="JUG124" s="151">
        <v>4</v>
      </c>
      <c r="JUH124" s="151" t="s">
        <v>15</v>
      </c>
      <c r="JUI124" s="173">
        <v>42237</v>
      </c>
      <c r="JUJ124" s="151" t="s">
        <v>947</v>
      </c>
      <c r="JUK124" s="153" t="s">
        <v>902</v>
      </c>
      <c r="JUL124" s="151" t="s">
        <v>933</v>
      </c>
      <c r="JUM124" s="151" t="s">
        <v>948</v>
      </c>
      <c r="JUN124" s="151" t="s">
        <v>66</v>
      </c>
      <c r="JUO124" s="151">
        <v>4</v>
      </c>
      <c r="JUP124" s="151" t="s">
        <v>15</v>
      </c>
      <c r="JUQ124" s="173">
        <v>42237</v>
      </c>
      <c r="JUR124" s="151" t="s">
        <v>947</v>
      </c>
      <c r="JUS124" s="153" t="s">
        <v>902</v>
      </c>
      <c r="JUT124" s="151" t="s">
        <v>933</v>
      </c>
      <c r="JUU124" s="151" t="s">
        <v>948</v>
      </c>
      <c r="JUV124" s="151" t="s">
        <v>66</v>
      </c>
      <c r="JUW124" s="151">
        <v>4</v>
      </c>
      <c r="JUX124" s="151" t="s">
        <v>15</v>
      </c>
      <c r="JUY124" s="173">
        <v>42237</v>
      </c>
      <c r="JUZ124" s="151" t="s">
        <v>947</v>
      </c>
      <c r="JVA124" s="153" t="s">
        <v>902</v>
      </c>
      <c r="JVB124" s="151" t="s">
        <v>933</v>
      </c>
      <c r="JVC124" s="151" t="s">
        <v>948</v>
      </c>
      <c r="JVD124" s="151" t="s">
        <v>66</v>
      </c>
      <c r="JVE124" s="151">
        <v>4</v>
      </c>
      <c r="JVF124" s="151" t="s">
        <v>15</v>
      </c>
      <c r="JVG124" s="173">
        <v>42237</v>
      </c>
      <c r="JVH124" s="151" t="s">
        <v>947</v>
      </c>
      <c r="JVI124" s="153" t="s">
        <v>902</v>
      </c>
      <c r="JVJ124" s="151" t="s">
        <v>933</v>
      </c>
      <c r="JVK124" s="151" t="s">
        <v>948</v>
      </c>
      <c r="JVL124" s="151" t="s">
        <v>66</v>
      </c>
      <c r="JVM124" s="151">
        <v>4</v>
      </c>
      <c r="JVN124" s="151" t="s">
        <v>15</v>
      </c>
      <c r="JVO124" s="173">
        <v>42237</v>
      </c>
      <c r="JVP124" s="151" t="s">
        <v>947</v>
      </c>
      <c r="JVQ124" s="153" t="s">
        <v>902</v>
      </c>
      <c r="JVR124" s="151" t="s">
        <v>933</v>
      </c>
      <c r="JVS124" s="151" t="s">
        <v>948</v>
      </c>
      <c r="JVT124" s="151" t="s">
        <v>66</v>
      </c>
      <c r="JVU124" s="151">
        <v>4</v>
      </c>
      <c r="JVV124" s="151" t="s">
        <v>15</v>
      </c>
      <c r="JVW124" s="173">
        <v>42237</v>
      </c>
      <c r="JVX124" s="151" t="s">
        <v>947</v>
      </c>
      <c r="JVY124" s="153" t="s">
        <v>902</v>
      </c>
      <c r="JVZ124" s="151" t="s">
        <v>933</v>
      </c>
      <c r="JWA124" s="151" t="s">
        <v>948</v>
      </c>
      <c r="JWB124" s="151" t="s">
        <v>66</v>
      </c>
      <c r="JWC124" s="151">
        <v>4</v>
      </c>
      <c r="JWD124" s="151" t="s">
        <v>15</v>
      </c>
      <c r="JWE124" s="173">
        <v>42237</v>
      </c>
      <c r="JWF124" s="151" t="s">
        <v>947</v>
      </c>
      <c r="JWG124" s="153" t="s">
        <v>902</v>
      </c>
      <c r="JWH124" s="151" t="s">
        <v>933</v>
      </c>
      <c r="JWI124" s="151" t="s">
        <v>948</v>
      </c>
      <c r="JWJ124" s="151" t="s">
        <v>66</v>
      </c>
      <c r="JWK124" s="151">
        <v>4</v>
      </c>
      <c r="JWL124" s="151" t="s">
        <v>15</v>
      </c>
      <c r="JWM124" s="173">
        <v>42237</v>
      </c>
      <c r="JWN124" s="151" t="s">
        <v>947</v>
      </c>
      <c r="JWO124" s="153" t="s">
        <v>902</v>
      </c>
      <c r="JWP124" s="151" t="s">
        <v>933</v>
      </c>
      <c r="JWQ124" s="151" t="s">
        <v>948</v>
      </c>
      <c r="JWR124" s="151" t="s">
        <v>66</v>
      </c>
      <c r="JWS124" s="151">
        <v>4</v>
      </c>
      <c r="JWT124" s="151" t="s">
        <v>15</v>
      </c>
      <c r="JWU124" s="173">
        <v>42237</v>
      </c>
      <c r="JWV124" s="151" t="s">
        <v>947</v>
      </c>
      <c r="JWW124" s="153" t="s">
        <v>902</v>
      </c>
      <c r="JWX124" s="151" t="s">
        <v>933</v>
      </c>
      <c r="JWY124" s="151" t="s">
        <v>948</v>
      </c>
      <c r="JWZ124" s="151" t="s">
        <v>66</v>
      </c>
      <c r="JXA124" s="151">
        <v>4</v>
      </c>
      <c r="JXB124" s="151" t="s">
        <v>15</v>
      </c>
      <c r="JXC124" s="173">
        <v>42237</v>
      </c>
      <c r="JXD124" s="151" t="s">
        <v>947</v>
      </c>
      <c r="JXE124" s="153" t="s">
        <v>902</v>
      </c>
      <c r="JXF124" s="151" t="s">
        <v>933</v>
      </c>
      <c r="JXG124" s="151" t="s">
        <v>948</v>
      </c>
      <c r="JXH124" s="151" t="s">
        <v>66</v>
      </c>
      <c r="JXI124" s="151">
        <v>4</v>
      </c>
      <c r="JXJ124" s="151" t="s">
        <v>15</v>
      </c>
      <c r="JXK124" s="173">
        <v>42237</v>
      </c>
      <c r="JXL124" s="151" t="s">
        <v>947</v>
      </c>
      <c r="JXM124" s="153" t="s">
        <v>902</v>
      </c>
      <c r="JXN124" s="151" t="s">
        <v>933</v>
      </c>
      <c r="JXO124" s="151" t="s">
        <v>948</v>
      </c>
      <c r="JXP124" s="151" t="s">
        <v>66</v>
      </c>
      <c r="JXQ124" s="151">
        <v>4</v>
      </c>
      <c r="JXR124" s="151" t="s">
        <v>15</v>
      </c>
      <c r="JXS124" s="173">
        <v>42237</v>
      </c>
      <c r="JXT124" s="151" t="s">
        <v>947</v>
      </c>
      <c r="JXU124" s="153" t="s">
        <v>902</v>
      </c>
      <c r="JXV124" s="151" t="s">
        <v>933</v>
      </c>
      <c r="JXW124" s="151" t="s">
        <v>948</v>
      </c>
      <c r="JXX124" s="151" t="s">
        <v>66</v>
      </c>
      <c r="JXY124" s="151">
        <v>4</v>
      </c>
      <c r="JXZ124" s="151" t="s">
        <v>15</v>
      </c>
      <c r="JYA124" s="173">
        <v>42237</v>
      </c>
      <c r="JYB124" s="151" t="s">
        <v>947</v>
      </c>
      <c r="JYC124" s="153" t="s">
        <v>902</v>
      </c>
      <c r="JYD124" s="151" t="s">
        <v>933</v>
      </c>
      <c r="JYE124" s="151" t="s">
        <v>948</v>
      </c>
      <c r="JYF124" s="151" t="s">
        <v>66</v>
      </c>
      <c r="JYG124" s="151">
        <v>4</v>
      </c>
      <c r="JYH124" s="151" t="s">
        <v>15</v>
      </c>
      <c r="JYI124" s="173">
        <v>42237</v>
      </c>
      <c r="JYJ124" s="151" t="s">
        <v>947</v>
      </c>
      <c r="JYK124" s="153" t="s">
        <v>902</v>
      </c>
      <c r="JYL124" s="151" t="s">
        <v>933</v>
      </c>
      <c r="JYM124" s="151" t="s">
        <v>948</v>
      </c>
      <c r="JYN124" s="151" t="s">
        <v>66</v>
      </c>
      <c r="JYO124" s="151">
        <v>4</v>
      </c>
      <c r="JYP124" s="151" t="s">
        <v>15</v>
      </c>
      <c r="JYQ124" s="173">
        <v>42237</v>
      </c>
      <c r="JYR124" s="151" t="s">
        <v>947</v>
      </c>
      <c r="JYS124" s="153" t="s">
        <v>902</v>
      </c>
      <c r="JYT124" s="151" t="s">
        <v>933</v>
      </c>
      <c r="JYU124" s="151" t="s">
        <v>948</v>
      </c>
      <c r="JYV124" s="151" t="s">
        <v>66</v>
      </c>
      <c r="JYW124" s="151">
        <v>4</v>
      </c>
      <c r="JYX124" s="151" t="s">
        <v>15</v>
      </c>
      <c r="JYY124" s="173">
        <v>42237</v>
      </c>
      <c r="JYZ124" s="151" t="s">
        <v>947</v>
      </c>
      <c r="JZA124" s="153" t="s">
        <v>902</v>
      </c>
      <c r="JZB124" s="151" t="s">
        <v>933</v>
      </c>
      <c r="JZC124" s="151" t="s">
        <v>948</v>
      </c>
      <c r="JZD124" s="151" t="s">
        <v>66</v>
      </c>
      <c r="JZE124" s="151">
        <v>4</v>
      </c>
      <c r="JZF124" s="151" t="s">
        <v>15</v>
      </c>
      <c r="JZG124" s="173">
        <v>42237</v>
      </c>
      <c r="JZH124" s="151" t="s">
        <v>947</v>
      </c>
      <c r="JZI124" s="153" t="s">
        <v>902</v>
      </c>
      <c r="JZJ124" s="151" t="s">
        <v>933</v>
      </c>
      <c r="JZK124" s="151" t="s">
        <v>948</v>
      </c>
      <c r="JZL124" s="151" t="s">
        <v>66</v>
      </c>
      <c r="JZM124" s="151">
        <v>4</v>
      </c>
      <c r="JZN124" s="151" t="s">
        <v>15</v>
      </c>
      <c r="JZO124" s="173">
        <v>42237</v>
      </c>
      <c r="JZP124" s="151" t="s">
        <v>947</v>
      </c>
      <c r="JZQ124" s="153" t="s">
        <v>902</v>
      </c>
      <c r="JZR124" s="151" t="s">
        <v>933</v>
      </c>
      <c r="JZS124" s="151" t="s">
        <v>948</v>
      </c>
      <c r="JZT124" s="151" t="s">
        <v>66</v>
      </c>
      <c r="JZU124" s="151">
        <v>4</v>
      </c>
      <c r="JZV124" s="151" t="s">
        <v>15</v>
      </c>
      <c r="JZW124" s="173">
        <v>42237</v>
      </c>
      <c r="JZX124" s="151" t="s">
        <v>947</v>
      </c>
      <c r="JZY124" s="153" t="s">
        <v>902</v>
      </c>
      <c r="JZZ124" s="151" t="s">
        <v>933</v>
      </c>
      <c r="KAA124" s="151" t="s">
        <v>948</v>
      </c>
      <c r="KAB124" s="151" t="s">
        <v>66</v>
      </c>
      <c r="KAC124" s="151">
        <v>4</v>
      </c>
      <c r="KAD124" s="151" t="s">
        <v>15</v>
      </c>
      <c r="KAE124" s="173">
        <v>42237</v>
      </c>
      <c r="KAF124" s="151" t="s">
        <v>947</v>
      </c>
      <c r="KAG124" s="153" t="s">
        <v>902</v>
      </c>
      <c r="KAH124" s="151" t="s">
        <v>933</v>
      </c>
      <c r="KAI124" s="151" t="s">
        <v>948</v>
      </c>
      <c r="KAJ124" s="151" t="s">
        <v>66</v>
      </c>
      <c r="KAK124" s="151">
        <v>4</v>
      </c>
      <c r="KAL124" s="151" t="s">
        <v>15</v>
      </c>
      <c r="KAM124" s="173">
        <v>42237</v>
      </c>
      <c r="KAN124" s="151" t="s">
        <v>947</v>
      </c>
      <c r="KAO124" s="153" t="s">
        <v>902</v>
      </c>
      <c r="KAP124" s="151" t="s">
        <v>933</v>
      </c>
      <c r="KAQ124" s="151" t="s">
        <v>948</v>
      </c>
      <c r="KAR124" s="151" t="s">
        <v>66</v>
      </c>
      <c r="KAS124" s="151">
        <v>4</v>
      </c>
      <c r="KAT124" s="151" t="s">
        <v>15</v>
      </c>
      <c r="KAU124" s="173">
        <v>42237</v>
      </c>
      <c r="KAV124" s="151" t="s">
        <v>947</v>
      </c>
      <c r="KAW124" s="153" t="s">
        <v>902</v>
      </c>
      <c r="KAX124" s="151" t="s">
        <v>933</v>
      </c>
      <c r="KAY124" s="151" t="s">
        <v>948</v>
      </c>
      <c r="KAZ124" s="151" t="s">
        <v>66</v>
      </c>
      <c r="KBA124" s="151">
        <v>4</v>
      </c>
      <c r="KBB124" s="151" t="s">
        <v>15</v>
      </c>
      <c r="KBC124" s="173">
        <v>42237</v>
      </c>
      <c r="KBD124" s="151" t="s">
        <v>947</v>
      </c>
      <c r="KBE124" s="153" t="s">
        <v>902</v>
      </c>
      <c r="KBF124" s="151" t="s">
        <v>933</v>
      </c>
      <c r="KBG124" s="151" t="s">
        <v>948</v>
      </c>
      <c r="KBH124" s="151" t="s">
        <v>66</v>
      </c>
      <c r="KBI124" s="151">
        <v>4</v>
      </c>
      <c r="KBJ124" s="151" t="s">
        <v>15</v>
      </c>
      <c r="KBK124" s="173">
        <v>42237</v>
      </c>
      <c r="KBL124" s="151" t="s">
        <v>947</v>
      </c>
      <c r="KBM124" s="153" t="s">
        <v>902</v>
      </c>
      <c r="KBN124" s="151" t="s">
        <v>933</v>
      </c>
      <c r="KBO124" s="151" t="s">
        <v>948</v>
      </c>
      <c r="KBP124" s="151" t="s">
        <v>66</v>
      </c>
      <c r="KBQ124" s="151">
        <v>4</v>
      </c>
      <c r="KBR124" s="151" t="s">
        <v>15</v>
      </c>
      <c r="KBS124" s="173">
        <v>42237</v>
      </c>
      <c r="KBT124" s="151" t="s">
        <v>947</v>
      </c>
      <c r="KBU124" s="153" t="s">
        <v>902</v>
      </c>
      <c r="KBV124" s="151" t="s">
        <v>933</v>
      </c>
      <c r="KBW124" s="151" t="s">
        <v>948</v>
      </c>
      <c r="KBX124" s="151" t="s">
        <v>66</v>
      </c>
      <c r="KBY124" s="151">
        <v>4</v>
      </c>
      <c r="KBZ124" s="151" t="s">
        <v>15</v>
      </c>
      <c r="KCA124" s="173">
        <v>42237</v>
      </c>
      <c r="KCB124" s="151" t="s">
        <v>947</v>
      </c>
      <c r="KCC124" s="153" t="s">
        <v>902</v>
      </c>
      <c r="KCD124" s="151" t="s">
        <v>933</v>
      </c>
      <c r="KCE124" s="151" t="s">
        <v>948</v>
      </c>
      <c r="KCF124" s="151" t="s">
        <v>66</v>
      </c>
      <c r="KCG124" s="151">
        <v>4</v>
      </c>
      <c r="KCH124" s="151" t="s">
        <v>15</v>
      </c>
      <c r="KCI124" s="173">
        <v>42237</v>
      </c>
      <c r="KCJ124" s="151" t="s">
        <v>947</v>
      </c>
      <c r="KCK124" s="153" t="s">
        <v>902</v>
      </c>
      <c r="KCL124" s="151" t="s">
        <v>933</v>
      </c>
      <c r="KCM124" s="151" t="s">
        <v>948</v>
      </c>
      <c r="KCN124" s="151" t="s">
        <v>66</v>
      </c>
      <c r="KCO124" s="151">
        <v>4</v>
      </c>
      <c r="KCP124" s="151" t="s">
        <v>15</v>
      </c>
      <c r="KCQ124" s="173">
        <v>42237</v>
      </c>
      <c r="KCR124" s="151" t="s">
        <v>947</v>
      </c>
      <c r="KCS124" s="153" t="s">
        <v>902</v>
      </c>
      <c r="KCT124" s="151" t="s">
        <v>933</v>
      </c>
      <c r="KCU124" s="151" t="s">
        <v>948</v>
      </c>
      <c r="KCV124" s="151" t="s">
        <v>66</v>
      </c>
      <c r="KCW124" s="151">
        <v>4</v>
      </c>
      <c r="KCX124" s="151" t="s">
        <v>15</v>
      </c>
      <c r="KCY124" s="173">
        <v>42237</v>
      </c>
      <c r="KCZ124" s="151" t="s">
        <v>947</v>
      </c>
      <c r="KDA124" s="153" t="s">
        <v>902</v>
      </c>
      <c r="KDB124" s="151" t="s">
        <v>933</v>
      </c>
      <c r="KDC124" s="151" t="s">
        <v>948</v>
      </c>
      <c r="KDD124" s="151" t="s">
        <v>66</v>
      </c>
      <c r="KDE124" s="151">
        <v>4</v>
      </c>
      <c r="KDF124" s="151" t="s">
        <v>15</v>
      </c>
      <c r="KDG124" s="173">
        <v>42237</v>
      </c>
      <c r="KDH124" s="151" t="s">
        <v>947</v>
      </c>
      <c r="KDI124" s="153" t="s">
        <v>902</v>
      </c>
      <c r="KDJ124" s="151" t="s">
        <v>933</v>
      </c>
      <c r="KDK124" s="151" t="s">
        <v>948</v>
      </c>
      <c r="KDL124" s="151" t="s">
        <v>66</v>
      </c>
      <c r="KDM124" s="151">
        <v>4</v>
      </c>
      <c r="KDN124" s="151" t="s">
        <v>15</v>
      </c>
      <c r="KDO124" s="173">
        <v>42237</v>
      </c>
      <c r="KDP124" s="151" t="s">
        <v>947</v>
      </c>
      <c r="KDQ124" s="153" t="s">
        <v>902</v>
      </c>
      <c r="KDR124" s="151" t="s">
        <v>933</v>
      </c>
      <c r="KDS124" s="151" t="s">
        <v>948</v>
      </c>
      <c r="KDT124" s="151" t="s">
        <v>66</v>
      </c>
      <c r="KDU124" s="151">
        <v>4</v>
      </c>
      <c r="KDV124" s="151" t="s">
        <v>15</v>
      </c>
      <c r="KDW124" s="173">
        <v>42237</v>
      </c>
      <c r="KDX124" s="151" t="s">
        <v>947</v>
      </c>
      <c r="KDY124" s="153" t="s">
        <v>902</v>
      </c>
      <c r="KDZ124" s="151" t="s">
        <v>933</v>
      </c>
      <c r="KEA124" s="151" t="s">
        <v>948</v>
      </c>
      <c r="KEB124" s="151" t="s">
        <v>66</v>
      </c>
      <c r="KEC124" s="151">
        <v>4</v>
      </c>
      <c r="KED124" s="151" t="s">
        <v>15</v>
      </c>
      <c r="KEE124" s="173">
        <v>42237</v>
      </c>
      <c r="KEF124" s="151" t="s">
        <v>947</v>
      </c>
      <c r="KEG124" s="153" t="s">
        <v>902</v>
      </c>
      <c r="KEH124" s="151" t="s">
        <v>933</v>
      </c>
      <c r="KEI124" s="151" t="s">
        <v>948</v>
      </c>
      <c r="KEJ124" s="151" t="s">
        <v>66</v>
      </c>
      <c r="KEK124" s="151">
        <v>4</v>
      </c>
      <c r="KEL124" s="151" t="s">
        <v>15</v>
      </c>
      <c r="KEM124" s="173">
        <v>42237</v>
      </c>
      <c r="KEN124" s="151" t="s">
        <v>947</v>
      </c>
      <c r="KEO124" s="153" t="s">
        <v>902</v>
      </c>
      <c r="KEP124" s="151" t="s">
        <v>933</v>
      </c>
      <c r="KEQ124" s="151" t="s">
        <v>948</v>
      </c>
      <c r="KER124" s="151" t="s">
        <v>66</v>
      </c>
      <c r="KES124" s="151">
        <v>4</v>
      </c>
      <c r="KET124" s="151" t="s">
        <v>15</v>
      </c>
      <c r="KEU124" s="173">
        <v>42237</v>
      </c>
      <c r="KEV124" s="151" t="s">
        <v>947</v>
      </c>
      <c r="KEW124" s="153" t="s">
        <v>902</v>
      </c>
      <c r="KEX124" s="151" t="s">
        <v>933</v>
      </c>
      <c r="KEY124" s="151" t="s">
        <v>948</v>
      </c>
      <c r="KEZ124" s="151" t="s">
        <v>66</v>
      </c>
      <c r="KFA124" s="151">
        <v>4</v>
      </c>
      <c r="KFB124" s="151" t="s">
        <v>15</v>
      </c>
      <c r="KFC124" s="173">
        <v>42237</v>
      </c>
      <c r="KFD124" s="151" t="s">
        <v>947</v>
      </c>
      <c r="KFE124" s="153" t="s">
        <v>902</v>
      </c>
      <c r="KFF124" s="151" t="s">
        <v>933</v>
      </c>
      <c r="KFG124" s="151" t="s">
        <v>948</v>
      </c>
      <c r="KFH124" s="151" t="s">
        <v>66</v>
      </c>
      <c r="KFI124" s="151">
        <v>4</v>
      </c>
      <c r="KFJ124" s="151" t="s">
        <v>15</v>
      </c>
      <c r="KFK124" s="173">
        <v>42237</v>
      </c>
      <c r="KFL124" s="151" t="s">
        <v>947</v>
      </c>
      <c r="KFM124" s="153" t="s">
        <v>902</v>
      </c>
      <c r="KFN124" s="151" t="s">
        <v>933</v>
      </c>
      <c r="KFO124" s="151" t="s">
        <v>948</v>
      </c>
      <c r="KFP124" s="151" t="s">
        <v>66</v>
      </c>
      <c r="KFQ124" s="151">
        <v>4</v>
      </c>
      <c r="KFR124" s="151" t="s">
        <v>15</v>
      </c>
      <c r="KFS124" s="173">
        <v>42237</v>
      </c>
      <c r="KFT124" s="151" t="s">
        <v>947</v>
      </c>
      <c r="KFU124" s="153" t="s">
        <v>902</v>
      </c>
      <c r="KFV124" s="151" t="s">
        <v>933</v>
      </c>
      <c r="KFW124" s="151" t="s">
        <v>948</v>
      </c>
      <c r="KFX124" s="151" t="s">
        <v>66</v>
      </c>
      <c r="KFY124" s="151">
        <v>4</v>
      </c>
      <c r="KFZ124" s="151" t="s">
        <v>15</v>
      </c>
      <c r="KGA124" s="173">
        <v>42237</v>
      </c>
      <c r="KGB124" s="151" t="s">
        <v>947</v>
      </c>
      <c r="KGC124" s="153" t="s">
        <v>902</v>
      </c>
      <c r="KGD124" s="151" t="s">
        <v>933</v>
      </c>
      <c r="KGE124" s="151" t="s">
        <v>948</v>
      </c>
      <c r="KGF124" s="151" t="s">
        <v>66</v>
      </c>
      <c r="KGG124" s="151">
        <v>4</v>
      </c>
      <c r="KGH124" s="151" t="s">
        <v>15</v>
      </c>
      <c r="KGI124" s="173">
        <v>42237</v>
      </c>
      <c r="KGJ124" s="151" t="s">
        <v>947</v>
      </c>
      <c r="KGK124" s="153" t="s">
        <v>902</v>
      </c>
      <c r="KGL124" s="151" t="s">
        <v>933</v>
      </c>
      <c r="KGM124" s="151" t="s">
        <v>948</v>
      </c>
      <c r="KGN124" s="151" t="s">
        <v>66</v>
      </c>
      <c r="KGO124" s="151">
        <v>4</v>
      </c>
      <c r="KGP124" s="151" t="s">
        <v>15</v>
      </c>
      <c r="KGQ124" s="173">
        <v>42237</v>
      </c>
      <c r="KGR124" s="151" t="s">
        <v>947</v>
      </c>
      <c r="KGS124" s="153" t="s">
        <v>902</v>
      </c>
      <c r="KGT124" s="151" t="s">
        <v>933</v>
      </c>
      <c r="KGU124" s="151" t="s">
        <v>948</v>
      </c>
      <c r="KGV124" s="151" t="s">
        <v>66</v>
      </c>
      <c r="KGW124" s="151">
        <v>4</v>
      </c>
      <c r="KGX124" s="151" t="s">
        <v>15</v>
      </c>
      <c r="KGY124" s="173">
        <v>42237</v>
      </c>
      <c r="KGZ124" s="151" t="s">
        <v>947</v>
      </c>
      <c r="KHA124" s="153" t="s">
        <v>902</v>
      </c>
      <c r="KHB124" s="151" t="s">
        <v>933</v>
      </c>
      <c r="KHC124" s="151" t="s">
        <v>948</v>
      </c>
      <c r="KHD124" s="151" t="s">
        <v>66</v>
      </c>
      <c r="KHE124" s="151">
        <v>4</v>
      </c>
      <c r="KHF124" s="151" t="s">
        <v>15</v>
      </c>
      <c r="KHG124" s="173">
        <v>42237</v>
      </c>
      <c r="KHH124" s="151" t="s">
        <v>947</v>
      </c>
      <c r="KHI124" s="153" t="s">
        <v>902</v>
      </c>
      <c r="KHJ124" s="151" t="s">
        <v>933</v>
      </c>
      <c r="KHK124" s="151" t="s">
        <v>948</v>
      </c>
      <c r="KHL124" s="151" t="s">
        <v>66</v>
      </c>
      <c r="KHM124" s="151">
        <v>4</v>
      </c>
      <c r="KHN124" s="151" t="s">
        <v>15</v>
      </c>
      <c r="KHO124" s="173">
        <v>42237</v>
      </c>
      <c r="KHP124" s="151" t="s">
        <v>947</v>
      </c>
      <c r="KHQ124" s="153" t="s">
        <v>902</v>
      </c>
      <c r="KHR124" s="151" t="s">
        <v>933</v>
      </c>
      <c r="KHS124" s="151" t="s">
        <v>948</v>
      </c>
      <c r="KHT124" s="151" t="s">
        <v>66</v>
      </c>
      <c r="KHU124" s="151">
        <v>4</v>
      </c>
      <c r="KHV124" s="151" t="s">
        <v>15</v>
      </c>
      <c r="KHW124" s="173">
        <v>42237</v>
      </c>
      <c r="KHX124" s="151" t="s">
        <v>947</v>
      </c>
      <c r="KHY124" s="153" t="s">
        <v>902</v>
      </c>
      <c r="KHZ124" s="151" t="s">
        <v>933</v>
      </c>
      <c r="KIA124" s="151" t="s">
        <v>948</v>
      </c>
      <c r="KIB124" s="151" t="s">
        <v>66</v>
      </c>
      <c r="KIC124" s="151">
        <v>4</v>
      </c>
      <c r="KID124" s="151" t="s">
        <v>15</v>
      </c>
      <c r="KIE124" s="173">
        <v>42237</v>
      </c>
      <c r="KIF124" s="151" t="s">
        <v>947</v>
      </c>
      <c r="KIG124" s="153" t="s">
        <v>902</v>
      </c>
      <c r="KIH124" s="151" t="s">
        <v>933</v>
      </c>
      <c r="KII124" s="151" t="s">
        <v>948</v>
      </c>
      <c r="KIJ124" s="151" t="s">
        <v>66</v>
      </c>
      <c r="KIK124" s="151">
        <v>4</v>
      </c>
      <c r="KIL124" s="151" t="s">
        <v>15</v>
      </c>
      <c r="KIM124" s="173">
        <v>42237</v>
      </c>
      <c r="KIN124" s="151" t="s">
        <v>947</v>
      </c>
      <c r="KIO124" s="153" t="s">
        <v>902</v>
      </c>
      <c r="KIP124" s="151" t="s">
        <v>933</v>
      </c>
      <c r="KIQ124" s="151" t="s">
        <v>948</v>
      </c>
      <c r="KIR124" s="151" t="s">
        <v>66</v>
      </c>
      <c r="KIS124" s="151">
        <v>4</v>
      </c>
      <c r="KIT124" s="151" t="s">
        <v>15</v>
      </c>
      <c r="KIU124" s="173">
        <v>42237</v>
      </c>
      <c r="KIV124" s="151" t="s">
        <v>947</v>
      </c>
      <c r="KIW124" s="153" t="s">
        <v>902</v>
      </c>
      <c r="KIX124" s="151" t="s">
        <v>933</v>
      </c>
      <c r="KIY124" s="151" t="s">
        <v>948</v>
      </c>
      <c r="KIZ124" s="151" t="s">
        <v>66</v>
      </c>
      <c r="KJA124" s="151">
        <v>4</v>
      </c>
      <c r="KJB124" s="151" t="s">
        <v>15</v>
      </c>
      <c r="KJC124" s="173">
        <v>42237</v>
      </c>
      <c r="KJD124" s="151" t="s">
        <v>947</v>
      </c>
      <c r="KJE124" s="153" t="s">
        <v>902</v>
      </c>
      <c r="KJF124" s="151" t="s">
        <v>933</v>
      </c>
      <c r="KJG124" s="151" t="s">
        <v>948</v>
      </c>
      <c r="KJH124" s="151" t="s">
        <v>66</v>
      </c>
      <c r="KJI124" s="151">
        <v>4</v>
      </c>
      <c r="KJJ124" s="151" t="s">
        <v>15</v>
      </c>
      <c r="KJK124" s="173">
        <v>42237</v>
      </c>
      <c r="KJL124" s="151" t="s">
        <v>947</v>
      </c>
      <c r="KJM124" s="153" t="s">
        <v>902</v>
      </c>
      <c r="KJN124" s="151" t="s">
        <v>933</v>
      </c>
      <c r="KJO124" s="151" t="s">
        <v>948</v>
      </c>
      <c r="KJP124" s="151" t="s">
        <v>66</v>
      </c>
      <c r="KJQ124" s="151">
        <v>4</v>
      </c>
      <c r="KJR124" s="151" t="s">
        <v>15</v>
      </c>
      <c r="KJS124" s="173">
        <v>42237</v>
      </c>
      <c r="KJT124" s="151" t="s">
        <v>947</v>
      </c>
      <c r="KJU124" s="153" t="s">
        <v>902</v>
      </c>
      <c r="KJV124" s="151" t="s">
        <v>933</v>
      </c>
      <c r="KJW124" s="151" t="s">
        <v>948</v>
      </c>
      <c r="KJX124" s="151" t="s">
        <v>66</v>
      </c>
      <c r="KJY124" s="151">
        <v>4</v>
      </c>
      <c r="KJZ124" s="151" t="s">
        <v>15</v>
      </c>
      <c r="KKA124" s="173">
        <v>42237</v>
      </c>
      <c r="KKB124" s="151" t="s">
        <v>947</v>
      </c>
      <c r="KKC124" s="153" t="s">
        <v>902</v>
      </c>
      <c r="KKD124" s="151" t="s">
        <v>933</v>
      </c>
      <c r="KKE124" s="151" t="s">
        <v>948</v>
      </c>
      <c r="KKF124" s="151" t="s">
        <v>66</v>
      </c>
      <c r="KKG124" s="151">
        <v>4</v>
      </c>
      <c r="KKH124" s="151" t="s">
        <v>15</v>
      </c>
      <c r="KKI124" s="173">
        <v>42237</v>
      </c>
      <c r="KKJ124" s="151" t="s">
        <v>947</v>
      </c>
      <c r="KKK124" s="153" t="s">
        <v>902</v>
      </c>
      <c r="KKL124" s="151" t="s">
        <v>933</v>
      </c>
      <c r="KKM124" s="151" t="s">
        <v>948</v>
      </c>
      <c r="KKN124" s="151" t="s">
        <v>66</v>
      </c>
      <c r="KKO124" s="151">
        <v>4</v>
      </c>
      <c r="KKP124" s="151" t="s">
        <v>15</v>
      </c>
      <c r="KKQ124" s="173">
        <v>42237</v>
      </c>
      <c r="KKR124" s="151" t="s">
        <v>947</v>
      </c>
      <c r="KKS124" s="153" t="s">
        <v>902</v>
      </c>
      <c r="KKT124" s="151" t="s">
        <v>933</v>
      </c>
      <c r="KKU124" s="151" t="s">
        <v>948</v>
      </c>
      <c r="KKV124" s="151" t="s">
        <v>66</v>
      </c>
      <c r="KKW124" s="151">
        <v>4</v>
      </c>
      <c r="KKX124" s="151" t="s">
        <v>15</v>
      </c>
      <c r="KKY124" s="173">
        <v>42237</v>
      </c>
      <c r="KKZ124" s="151" t="s">
        <v>947</v>
      </c>
      <c r="KLA124" s="153" t="s">
        <v>902</v>
      </c>
      <c r="KLB124" s="151" t="s">
        <v>933</v>
      </c>
      <c r="KLC124" s="151" t="s">
        <v>948</v>
      </c>
      <c r="KLD124" s="151" t="s">
        <v>66</v>
      </c>
      <c r="KLE124" s="151">
        <v>4</v>
      </c>
      <c r="KLF124" s="151" t="s">
        <v>15</v>
      </c>
      <c r="KLG124" s="173">
        <v>42237</v>
      </c>
      <c r="KLH124" s="151" t="s">
        <v>947</v>
      </c>
      <c r="KLI124" s="153" t="s">
        <v>902</v>
      </c>
      <c r="KLJ124" s="151" t="s">
        <v>933</v>
      </c>
      <c r="KLK124" s="151" t="s">
        <v>948</v>
      </c>
      <c r="KLL124" s="151" t="s">
        <v>66</v>
      </c>
      <c r="KLM124" s="151">
        <v>4</v>
      </c>
      <c r="KLN124" s="151" t="s">
        <v>15</v>
      </c>
      <c r="KLO124" s="173">
        <v>42237</v>
      </c>
      <c r="KLP124" s="151" t="s">
        <v>947</v>
      </c>
      <c r="KLQ124" s="153" t="s">
        <v>902</v>
      </c>
      <c r="KLR124" s="151" t="s">
        <v>933</v>
      </c>
      <c r="KLS124" s="151" t="s">
        <v>948</v>
      </c>
      <c r="KLT124" s="151" t="s">
        <v>66</v>
      </c>
      <c r="KLU124" s="151">
        <v>4</v>
      </c>
      <c r="KLV124" s="151" t="s">
        <v>15</v>
      </c>
      <c r="KLW124" s="173">
        <v>42237</v>
      </c>
      <c r="KLX124" s="151" t="s">
        <v>947</v>
      </c>
      <c r="KLY124" s="153" t="s">
        <v>902</v>
      </c>
      <c r="KLZ124" s="151" t="s">
        <v>933</v>
      </c>
      <c r="KMA124" s="151" t="s">
        <v>948</v>
      </c>
      <c r="KMB124" s="151" t="s">
        <v>66</v>
      </c>
      <c r="KMC124" s="151">
        <v>4</v>
      </c>
      <c r="KMD124" s="151" t="s">
        <v>15</v>
      </c>
      <c r="KME124" s="173">
        <v>42237</v>
      </c>
      <c r="KMF124" s="151" t="s">
        <v>947</v>
      </c>
      <c r="KMG124" s="153" t="s">
        <v>902</v>
      </c>
      <c r="KMH124" s="151" t="s">
        <v>933</v>
      </c>
      <c r="KMI124" s="151" t="s">
        <v>948</v>
      </c>
      <c r="KMJ124" s="151" t="s">
        <v>66</v>
      </c>
      <c r="KMK124" s="151">
        <v>4</v>
      </c>
      <c r="KML124" s="151" t="s">
        <v>15</v>
      </c>
      <c r="KMM124" s="173">
        <v>42237</v>
      </c>
      <c r="KMN124" s="151" t="s">
        <v>947</v>
      </c>
      <c r="KMO124" s="153" t="s">
        <v>902</v>
      </c>
      <c r="KMP124" s="151" t="s">
        <v>933</v>
      </c>
      <c r="KMQ124" s="151" t="s">
        <v>948</v>
      </c>
      <c r="KMR124" s="151" t="s">
        <v>66</v>
      </c>
      <c r="KMS124" s="151">
        <v>4</v>
      </c>
      <c r="KMT124" s="151" t="s">
        <v>15</v>
      </c>
      <c r="KMU124" s="173">
        <v>42237</v>
      </c>
      <c r="KMV124" s="151" t="s">
        <v>947</v>
      </c>
      <c r="KMW124" s="153" t="s">
        <v>902</v>
      </c>
      <c r="KMX124" s="151" t="s">
        <v>933</v>
      </c>
      <c r="KMY124" s="151" t="s">
        <v>948</v>
      </c>
      <c r="KMZ124" s="151" t="s">
        <v>66</v>
      </c>
      <c r="KNA124" s="151">
        <v>4</v>
      </c>
      <c r="KNB124" s="151" t="s">
        <v>15</v>
      </c>
      <c r="KNC124" s="173">
        <v>42237</v>
      </c>
      <c r="KND124" s="151" t="s">
        <v>947</v>
      </c>
      <c r="KNE124" s="153" t="s">
        <v>902</v>
      </c>
      <c r="KNF124" s="151" t="s">
        <v>933</v>
      </c>
      <c r="KNG124" s="151" t="s">
        <v>948</v>
      </c>
      <c r="KNH124" s="151" t="s">
        <v>66</v>
      </c>
      <c r="KNI124" s="151">
        <v>4</v>
      </c>
      <c r="KNJ124" s="151" t="s">
        <v>15</v>
      </c>
      <c r="KNK124" s="173">
        <v>42237</v>
      </c>
      <c r="KNL124" s="151" t="s">
        <v>947</v>
      </c>
      <c r="KNM124" s="153" t="s">
        <v>902</v>
      </c>
      <c r="KNN124" s="151" t="s">
        <v>933</v>
      </c>
      <c r="KNO124" s="151" t="s">
        <v>948</v>
      </c>
      <c r="KNP124" s="151" t="s">
        <v>66</v>
      </c>
      <c r="KNQ124" s="151">
        <v>4</v>
      </c>
      <c r="KNR124" s="151" t="s">
        <v>15</v>
      </c>
      <c r="KNS124" s="173">
        <v>42237</v>
      </c>
      <c r="KNT124" s="151" t="s">
        <v>947</v>
      </c>
      <c r="KNU124" s="153" t="s">
        <v>902</v>
      </c>
      <c r="KNV124" s="151" t="s">
        <v>933</v>
      </c>
      <c r="KNW124" s="151" t="s">
        <v>948</v>
      </c>
      <c r="KNX124" s="151" t="s">
        <v>66</v>
      </c>
      <c r="KNY124" s="151">
        <v>4</v>
      </c>
      <c r="KNZ124" s="151" t="s">
        <v>15</v>
      </c>
      <c r="KOA124" s="173">
        <v>42237</v>
      </c>
      <c r="KOB124" s="151" t="s">
        <v>947</v>
      </c>
      <c r="KOC124" s="153" t="s">
        <v>902</v>
      </c>
      <c r="KOD124" s="151" t="s">
        <v>933</v>
      </c>
      <c r="KOE124" s="151" t="s">
        <v>948</v>
      </c>
      <c r="KOF124" s="151" t="s">
        <v>66</v>
      </c>
      <c r="KOG124" s="151">
        <v>4</v>
      </c>
      <c r="KOH124" s="151" t="s">
        <v>15</v>
      </c>
      <c r="KOI124" s="173">
        <v>42237</v>
      </c>
      <c r="KOJ124" s="151" t="s">
        <v>947</v>
      </c>
      <c r="KOK124" s="153" t="s">
        <v>902</v>
      </c>
      <c r="KOL124" s="151" t="s">
        <v>933</v>
      </c>
      <c r="KOM124" s="151" t="s">
        <v>948</v>
      </c>
      <c r="KON124" s="151" t="s">
        <v>66</v>
      </c>
      <c r="KOO124" s="151">
        <v>4</v>
      </c>
      <c r="KOP124" s="151" t="s">
        <v>15</v>
      </c>
      <c r="KOQ124" s="173">
        <v>42237</v>
      </c>
      <c r="KOR124" s="151" t="s">
        <v>947</v>
      </c>
      <c r="KOS124" s="153" t="s">
        <v>902</v>
      </c>
      <c r="KOT124" s="151" t="s">
        <v>933</v>
      </c>
      <c r="KOU124" s="151" t="s">
        <v>948</v>
      </c>
      <c r="KOV124" s="151" t="s">
        <v>66</v>
      </c>
      <c r="KOW124" s="151">
        <v>4</v>
      </c>
      <c r="KOX124" s="151" t="s">
        <v>15</v>
      </c>
      <c r="KOY124" s="173">
        <v>42237</v>
      </c>
      <c r="KOZ124" s="151" t="s">
        <v>947</v>
      </c>
      <c r="KPA124" s="153" t="s">
        <v>902</v>
      </c>
      <c r="KPB124" s="151" t="s">
        <v>933</v>
      </c>
      <c r="KPC124" s="151" t="s">
        <v>948</v>
      </c>
      <c r="KPD124" s="151" t="s">
        <v>66</v>
      </c>
      <c r="KPE124" s="151">
        <v>4</v>
      </c>
      <c r="KPF124" s="151" t="s">
        <v>15</v>
      </c>
      <c r="KPG124" s="173">
        <v>42237</v>
      </c>
      <c r="KPH124" s="151" t="s">
        <v>947</v>
      </c>
      <c r="KPI124" s="153" t="s">
        <v>902</v>
      </c>
      <c r="KPJ124" s="151" t="s">
        <v>933</v>
      </c>
      <c r="KPK124" s="151" t="s">
        <v>948</v>
      </c>
      <c r="KPL124" s="151" t="s">
        <v>66</v>
      </c>
      <c r="KPM124" s="151">
        <v>4</v>
      </c>
      <c r="KPN124" s="151" t="s">
        <v>15</v>
      </c>
      <c r="KPO124" s="173">
        <v>42237</v>
      </c>
      <c r="KPP124" s="151" t="s">
        <v>947</v>
      </c>
      <c r="KPQ124" s="153" t="s">
        <v>902</v>
      </c>
      <c r="KPR124" s="151" t="s">
        <v>933</v>
      </c>
      <c r="KPS124" s="151" t="s">
        <v>948</v>
      </c>
      <c r="KPT124" s="151" t="s">
        <v>66</v>
      </c>
      <c r="KPU124" s="151">
        <v>4</v>
      </c>
      <c r="KPV124" s="151" t="s">
        <v>15</v>
      </c>
      <c r="KPW124" s="173">
        <v>42237</v>
      </c>
      <c r="KPX124" s="151" t="s">
        <v>947</v>
      </c>
      <c r="KPY124" s="153" t="s">
        <v>902</v>
      </c>
      <c r="KPZ124" s="151" t="s">
        <v>933</v>
      </c>
      <c r="KQA124" s="151" t="s">
        <v>948</v>
      </c>
      <c r="KQB124" s="151" t="s">
        <v>66</v>
      </c>
      <c r="KQC124" s="151">
        <v>4</v>
      </c>
      <c r="KQD124" s="151" t="s">
        <v>15</v>
      </c>
      <c r="KQE124" s="173">
        <v>42237</v>
      </c>
      <c r="KQF124" s="151" t="s">
        <v>947</v>
      </c>
      <c r="KQG124" s="153" t="s">
        <v>902</v>
      </c>
      <c r="KQH124" s="151" t="s">
        <v>933</v>
      </c>
      <c r="KQI124" s="151" t="s">
        <v>948</v>
      </c>
      <c r="KQJ124" s="151" t="s">
        <v>66</v>
      </c>
      <c r="KQK124" s="151">
        <v>4</v>
      </c>
      <c r="KQL124" s="151" t="s">
        <v>15</v>
      </c>
      <c r="KQM124" s="173">
        <v>42237</v>
      </c>
      <c r="KQN124" s="151" t="s">
        <v>947</v>
      </c>
      <c r="KQO124" s="153" t="s">
        <v>902</v>
      </c>
      <c r="KQP124" s="151" t="s">
        <v>933</v>
      </c>
      <c r="KQQ124" s="151" t="s">
        <v>948</v>
      </c>
      <c r="KQR124" s="151" t="s">
        <v>66</v>
      </c>
      <c r="KQS124" s="151">
        <v>4</v>
      </c>
      <c r="KQT124" s="151" t="s">
        <v>15</v>
      </c>
      <c r="KQU124" s="173">
        <v>42237</v>
      </c>
      <c r="KQV124" s="151" t="s">
        <v>947</v>
      </c>
      <c r="KQW124" s="153" t="s">
        <v>902</v>
      </c>
      <c r="KQX124" s="151" t="s">
        <v>933</v>
      </c>
      <c r="KQY124" s="151" t="s">
        <v>948</v>
      </c>
      <c r="KQZ124" s="151" t="s">
        <v>66</v>
      </c>
      <c r="KRA124" s="151">
        <v>4</v>
      </c>
      <c r="KRB124" s="151" t="s">
        <v>15</v>
      </c>
      <c r="KRC124" s="173">
        <v>42237</v>
      </c>
      <c r="KRD124" s="151" t="s">
        <v>947</v>
      </c>
      <c r="KRE124" s="153" t="s">
        <v>902</v>
      </c>
      <c r="KRF124" s="151" t="s">
        <v>933</v>
      </c>
      <c r="KRG124" s="151" t="s">
        <v>948</v>
      </c>
      <c r="KRH124" s="151" t="s">
        <v>66</v>
      </c>
      <c r="KRI124" s="151">
        <v>4</v>
      </c>
      <c r="KRJ124" s="151" t="s">
        <v>15</v>
      </c>
      <c r="KRK124" s="173">
        <v>42237</v>
      </c>
      <c r="KRL124" s="151" t="s">
        <v>947</v>
      </c>
      <c r="KRM124" s="153" t="s">
        <v>902</v>
      </c>
      <c r="KRN124" s="151" t="s">
        <v>933</v>
      </c>
      <c r="KRO124" s="151" t="s">
        <v>948</v>
      </c>
      <c r="KRP124" s="151" t="s">
        <v>66</v>
      </c>
      <c r="KRQ124" s="151">
        <v>4</v>
      </c>
      <c r="KRR124" s="151" t="s">
        <v>15</v>
      </c>
      <c r="KRS124" s="173">
        <v>42237</v>
      </c>
      <c r="KRT124" s="151" t="s">
        <v>947</v>
      </c>
      <c r="KRU124" s="153" t="s">
        <v>902</v>
      </c>
      <c r="KRV124" s="151" t="s">
        <v>933</v>
      </c>
      <c r="KRW124" s="151" t="s">
        <v>948</v>
      </c>
      <c r="KRX124" s="151" t="s">
        <v>66</v>
      </c>
      <c r="KRY124" s="151">
        <v>4</v>
      </c>
      <c r="KRZ124" s="151" t="s">
        <v>15</v>
      </c>
      <c r="KSA124" s="173">
        <v>42237</v>
      </c>
      <c r="KSB124" s="151" t="s">
        <v>947</v>
      </c>
      <c r="KSC124" s="153" t="s">
        <v>902</v>
      </c>
      <c r="KSD124" s="151" t="s">
        <v>933</v>
      </c>
      <c r="KSE124" s="151" t="s">
        <v>948</v>
      </c>
      <c r="KSF124" s="151" t="s">
        <v>66</v>
      </c>
      <c r="KSG124" s="151">
        <v>4</v>
      </c>
      <c r="KSH124" s="151" t="s">
        <v>15</v>
      </c>
      <c r="KSI124" s="173">
        <v>42237</v>
      </c>
      <c r="KSJ124" s="151" t="s">
        <v>947</v>
      </c>
      <c r="KSK124" s="153" t="s">
        <v>902</v>
      </c>
      <c r="KSL124" s="151" t="s">
        <v>933</v>
      </c>
      <c r="KSM124" s="151" t="s">
        <v>948</v>
      </c>
      <c r="KSN124" s="151" t="s">
        <v>66</v>
      </c>
      <c r="KSO124" s="151">
        <v>4</v>
      </c>
      <c r="KSP124" s="151" t="s">
        <v>15</v>
      </c>
      <c r="KSQ124" s="173">
        <v>42237</v>
      </c>
      <c r="KSR124" s="151" t="s">
        <v>947</v>
      </c>
      <c r="KSS124" s="153" t="s">
        <v>902</v>
      </c>
      <c r="KST124" s="151" t="s">
        <v>933</v>
      </c>
      <c r="KSU124" s="151" t="s">
        <v>948</v>
      </c>
      <c r="KSV124" s="151" t="s">
        <v>66</v>
      </c>
      <c r="KSW124" s="151">
        <v>4</v>
      </c>
      <c r="KSX124" s="151" t="s">
        <v>15</v>
      </c>
      <c r="KSY124" s="173">
        <v>42237</v>
      </c>
      <c r="KSZ124" s="151" t="s">
        <v>947</v>
      </c>
      <c r="KTA124" s="153" t="s">
        <v>902</v>
      </c>
      <c r="KTB124" s="151" t="s">
        <v>933</v>
      </c>
      <c r="KTC124" s="151" t="s">
        <v>948</v>
      </c>
      <c r="KTD124" s="151" t="s">
        <v>66</v>
      </c>
      <c r="KTE124" s="151">
        <v>4</v>
      </c>
      <c r="KTF124" s="151" t="s">
        <v>15</v>
      </c>
      <c r="KTG124" s="173">
        <v>42237</v>
      </c>
      <c r="KTH124" s="151" t="s">
        <v>947</v>
      </c>
      <c r="KTI124" s="153" t="s">
        <v>902</v>
      </c>
      <c r="KTJ124" s="151" t="s">
        <v>933</v>
      </c>
      <c r="KTK124" s="151" t="s">
        <v>948</v>
      </c>
      <c r="KTL124" s="151" t="s">
        <v>66</v>
      </c>
      <c r="KTM124" s="151">
        <v>4</v>
      </c>
      <c r="KTN124" s="151" t="s">
        <v>15</v>
      </c>
      <c r="KTO124" s="173">
        <v>42237</v>
      </c>
      <c r="KTP124" s="151" t="s">
        <v>947</v>
      </c>
      <c r="KTQ124" s="153" t="s">
        <v>902</v>
      </c>
      <c r="KTR124" s="151" t="s">
        <v>933</v>
      </c>
      <c r="KTS124" s="151" t="s">
        <v>948</v>
      </c>
      <c r="KTT124" s="151" t="s">
        <v>66</v>
      </c>
      <c r="KTU124" s="151">
        <v>4</v>
      </c>
      <c r="KTV124" s="151" t="s">
        <v>15</v>
      </c>
      <c r="KTW124" s="173">
        <v>42237</v>
      </c>
      <c r="KTX124" s="151" t="s">
        <v>947</v>
      </c>
      <c r="KTY124" s="153" t="s">
        <v>902</v>
      </c>
      <c r="KTZ124" s="151" t="s">
        <v>933</v>
      </c>
      <c r="KUA124" s="151" t="s">
        <v>948</v>
      </c>
      <c r="KUB124" s="151" t="s">
        <v>66</v>
      </c>
      <c r="KUC124" s="151">
        <v>4</v>
      </c>
      <c r="KUD124" s="151" t="s">
        <v>15</v>
      </c>
      <c r="KUE124" s="173">
        <v>42237</v>
      </c>
      <c r="KUF124" s="151" t="s">
        <v>947</v>
      </c>
      <c r="KUG124" s="153" t="s">
        <v>902</v>
      </c>
      <c r="KUH124" s="151" t="s">
        <v>933</v>
      </c>
      <c r="KUI124" s="151" t="s">
        <v>948</v>
      </c>
      <c r="KUJ124" s="151" t="s">
        <v>66</v>
      </c>
      <c r="KUK124" s="151">
        <v>4</v>
      </c>
      <c r="KUL124" s="151" t="s">
        <v>15</v>
      </c>
      <c r="KUM124" s="173">
        <v>42237</v>
      </c>
      <c r="KUN124" s="151" t="s">
        <v>947</v>
      </c>
      <c r="KUO124" s="153" t="s">
        <v>902</v>
      </c>
      <c r="KUP124" s="151" t="s">
        <v>933</v>
      </c>
      <c r="KUQ124" s="151" t="s">
        <v>948</v>
      </c>
      <c r="KUR124" s="151" t="s">
        <v>66</v>
      </c>
      <c r="KUS124" s="151">
        <v>4</v>
      </c>
      <c r="KUT124" s="151" t="s">
        <v>15</v>
      </c>
      <c r="KUU124" s="173">
        <v>42237</v>
      </c>
      <c r="KUV124" s="151" t="s">
        <v>947</v>
      </c>
      <c r="KUW124" s="153" t="s">
        <v>902</v>
      </c>
      <c r="KUX124" s="151" t="s">
        <v>933</v>
      </c>
      <c r="KUY124" s="151" t="s">
        <v>948</v>
      </c>
      <c r="KUZ124" s="151" t="s">
        <v>66</v>
      </c>
      <c r="KVA124" s="151">
        <v>4</v>
      </c>
      <c r="KVB124" s="151" t="s">
        <v>15</v>
      </c>
      <c r="KVC124" s="173">
        <v>42237</v>
      </c>
      <c r="KVD124" s="151" t="s">
        <v>947</v>
      </c>
      <c r="KVE124" s="153" t="s">
        <v>902</v>
      </c>
      <c r="KVF124" s="151" t="s">
        <v>933</v>
      </c>
      <c r="KVG124" s="151" t="s">
        <v>948</v>
      </c>
      <c r="KVH124" s="151" t="s">
        <v>66</v>
      </c>
      <c r="KVI124" s="151">
        <v>4</v>
      </c>
      <c r="KVJ124" s="151" t="s">
        <v>15</v>
      </c>
      <c r="KVK124" s="173">
        <v>42237</v>
      </c>
      <c r="KVL124" s="151" t="s">
        <v>947</v>
      </c>
      <c r="KVM124" s="153" t="s">
        <v>902</v>
      </c>
      <c r="KVN124" s="151" t="s">
        <v>933</v>
      </c>
      <c r="KVO124" s="151" t="s">
        <v>948</v>
      </c>
      <c r="KVP124" s="151" t="s">
        <v>66</v>
      </c>
      <c r="KVQ124" s="151">
        <v>4</v>
      </c>
      <c r="KVR124" s="151" t="s">
        <v>15</v>
      </c>
      <c r="KVS124" s="173">
        <v>42237</v>
      </c>
      <c r="KVT124" s="151" t="s">
        <v>947</v>
      </c>
      <c r="KVU124" s="153" t="s">
        <v>902</v>
      </c>
      <c r="KVV124" s="151" t="s">
        <v>933</v>
      </c>
      <c r="KVW124" s="151" t="s">
        <v>948</v>
      </c>
      <c r="KVX124" s="151" t="s">
        <v>66</v>
      </c>
      <c r="KVY124" s="151">
        <v>4</v>
      </c>
      <c r="KVZ124" s="151" t="s">
        <v>15</v>
      </c>
      <c r="KWA124" s="173">
        <v>42237</v>
      </c>
      <c r="KWB124" s="151" t="s">
        <v>947</v>
      </c>
      <c r="KWC124" s="153" t="s">
        <v>902</v>
      </c>
      <c r="KWD124" s="151" t="s">
        <v>933</v>
      </c>
      <c r="KWE124" s="151" t="s">
        <v>948</v>
      </c>
      <c r="KWF124" s="151" t="s">
        <v>66</v>
      </c>
      <c r="KWG124" s="151">
        <v>4</v>
      </c>
      <c r="KWH124" s="151" t="s">
        <v>15</v>
      </c>
      <c r="KWI124" s="173">
        <v>42237</v>
      </c>
      <c r="KWJ124" s="151" t="s">
        <v>947</v>
      </c>
      <c r="KWK124" s="153" t="s">
        <v>902</v>
      </c>
      <c r="KWL124" s="151" t="s">
        <v>933</v>
      </c>
      <c r="KWM124" s="151" t="s">
        <v>948</v>
      </c>
      <c r="KWN124" s="151" t="s">
        <v>66</v>
      </c>
      <c r="KWO124" s="151">
        <v>4</v>
      </c>
      <c r="KWP124" s="151" t="s">
        <v>15</v>
      </c>
      <c r="KWQ124" s="173">
        <v>42237</v>
      </c>
      <c r="KWR124" s="151" t="s">
        <v>947</v>
      </c>
      <c r="KWS124" s="153" t="s">
        <v>902</v>
      </c>
      <c r="KWT124" s="151" t="s">
        <v>933</v>
      </c>
      <c r="KWU124" s="151" t="s">
        <v>948</v>
      </c>
      <c r="KWV124" s="151" t="s">
        <v>66</v>
      </c>
      <c r="KWW124" s="151">
        <v>4</v>
      </c>
      <c r="KWX124" s="151" t="s">
        <v>15</v>
      </c>
      <c r="KWY124" s="173">
        <v>42237</v>
      </c>
      <c r="KWZ124" s="151" t="s">
        <v>947</v>
      </c>
      <c r="KXA124" s="153" t="s">
        <v>902</v>
      </c>
      <c r="KXB124" s="151" t="s">
        <v>933</v>
      </c>
      <c r="KXC124" s="151" t="s">
        <v>948</v>
      </c>
      <c r="KXD124" s="151" t="s">
        <v>66</v>
      </c>
      <c r="KXE124" s="151">
        <v>4</v>
      </c>
      <c r="KXF124" s="151" t="s">
        <v>15</v>
      </c>
      <c r="KXG124" s="173">
        <v>42237</v>
      </c>
      <c r="KXH124" s="151" t="s">
        <v>947</v>
      </c>
      <c r="KXI124" s="153" t="s">
        <v>902</v>
      </c>
      <c r="KXJ124" s="151" t="s">
        <v>933</v>
      </c>
      <c r="KXK124" s="151" t="s">
        <v>948</v>
      </c>
      <c r="KXL124" s="151" t="s">
        <v>66</v>
      </c>
      <c r="KXM124" s="151">
        <v>4</v>
      </c>
      <c r="KXN124" s="151" t="s">
        <v>15</v>
      </c>
      <c r="KXO124" s="173">
        <v>42237</v>
      </c>
      <c r="KXP124" s="151" t="s">
        <v>947</v>
      </c>
      <c r="KXQ124" s="153" t="s">
        <v>902</v>
      </c>
      <c r="KXR124" s="151" t="s">
        <v>933</v>
      </c>
      <c r="KXS124" s="151" t="s">
        <v>948</v>
      </c>
      <c r="KXT124" s="151" t="s">
        <v>66</v>
      </c>
      <c r="KXU124" s="151">
        <v>4</v>
      </c>
      <c r="KXV124" s="151" t="s">
        <v>15</v>
      </c>
      <c r="KXW124" s="173">
        <v>42237</v>
      </c>
      <c r="KXX124" s="151" t="s">
        <v>947</v>
      </c>
      <c r="KXY124" s="153" t="s">
        <v>902</v>
      </c>
      <c r="KXZ124" s="151" t="s">
        <v>933</v>
      </c>
      <c r="KYA124" s="151" t="s">
        <v>948</v>
      </c>
      <c r="KYB124" s="151" t="s">
        <v>66</v>
      </c>
      <c r="KYC124" s="151">
        <v>4</v>
      </c>
      <c r="KYD124" s="151" t="s">
        <v>15</v>
      </c>
      <c r="KYE124" s="173">
        <v>42237</v>
      </c>
      <c r="KYF124" s="151" t="s">
        <v>947</v>
      </c>
      <c r="KYG124" s="153" t="s">
        <v>902</v>
      </c>
      <c r="KYH124" s="151" t="s">
        <v>933</v>
      </c>
      <c r="KYI124" s="151" t="s">
        <v>948</v>
      </c>
      <c r="KYJ124" s="151" t="s">
        <v>66</v>
      </c>
      <c r="KYK124" s="151">
        <v>4</v>
      </c>
      <c r="KYL124" s="151" t="s">
        <v>15</v>
      </c>
      <c r="KYM124" s="173">
        <v>42237</v>
      </c>
      <c r="KYN124" s="151" t="s">
        <v>947</v>
      </c>
      <c r="KYO124" s="153" t="s">
        <v>902</v>
      </c>
      <c r="KYP124" s="151" t="s">
        <v>933</v>
      </c>
      <c r="KYQ124" s="151" t="s">
        <v>948</v>
      </c>
      <c r="KYR124" s="151" t="s">
        <v>66</v>
      </c>
      <c r="KYS124" s="151">
        <v>4</v>
      </c>
      <c r="KYT124" s="151" t="s">
        <v>15</v>
      </c>
      <c r="KYU124" s="173">
        <v>42237</v>
      </c>
      <c r="KYV124" s="151" t="s">
        <v>947</v>
      </c>
      <c r="KYW124" s="153" t="s">
        <v>902</v>
      </c>
      <c r="KYX124" s="151" t="s">
        <v>933</v>
      </c>
      <c r="KYY124" s="151" t="s">
        <v>948</v>
      </c>
      <c r="KYZ124" s="151" t="s">
        <v>66</v>
      </c>
      <c r="KZA124" s="151">
        <v>4</v>
      </c>
      <c r="KZB124" s="151" t="s">
        <v>15</v>
      </c>
      <c r="KZC124" s="173">
        <v>42237</v>
      </c>
      <c r="KZD124" s="151" t="s">
        <v>947</v>
      </c>
      <c r="KZE124" s="153" t="s">
        <v>902</v>
      </c>
      <c r="KZF124" s="151" t="s">
        <v>933</v>
      </c>
      <c r="KZG124" s="151" t="s">
        <v>948</v>
      </c>
      <c r="KZH124" s="151" t="s">
        <v>66</v>
      </c>
      <c r="KZI124" s="151">
        <v>4</v>
      </c>
      <c r="KZJ124" s="151" t="s">
        <v>15</v>
      </c>
      <c r="KZK124" s="173">
        <v>42237</v>
      </c>
      <c r="KZL124" s="151" t="s">
        <v>947</v>
      </c>
      <c r="KZM124" s="153" t="s">
        <v>902</v>
      </c>
      <c r="KZN124" s="151" t="s">
        <v>933</v>
      </c>
      <c r="KZO124" s="151" t="s">
        <v>948</v>
      </c>
      <c r="KZP124" s="151" t="s">
        <v>66</v>
      </c>
      <c r="KZQ124" s="151">
        <v>4</v>
      </c>
      <c r="KZR124" s="151" t="s">
        <v>15</v>
      </c>
      <c r="KZS124" s="173">
        <v>42237</v>
      </c>
      <c r="KZT124" s="151" t="s">
        <v>947</v>
      </c>
      <c r="KZU124" s="153" t="s">
        <v>902</v>
      </c>
      <c r="KZV124" s="151" t="s">
        <v>933</v>
      </c>
      <c r="KZW124" s="151" t="s">
        <v>948</v>
      </c>
      <c r="KZX124" s="151" t="s">
        <v>66</v>
      </c>
      <c r="KZY124" s="151">
        <v>4</v>
      </c>
      <c r="KZZ124" s="151" t="s">
        <v>15</v>
      </c>
      <c r="LAA124" s="173">
        <v>42237</v>
      </c>
      <c r="LAB124" s="151" t="s">
        <v>947</v>
      </c>
      <c r="LAC124" s="153" t="s">
        <v>902</v>
      </c>
      <c r="LAD124" s="151" t="s">
        <v>933</v>
      </c>
      <c r="LAE124" s="151" t="s">
        <v>948</v>
      </c>
      <c r="LAF124" s="151" t="s">
        <v>66</v>
      </c>
      <c r="LAG124" s="151">
        <v>4</v>
      </c>
      <c r="LAH124" s="151" t="s">
        <v>15</v>
      </c>
      <c r="LAI124" s="173">
        <v>42237</v>
      </c>
      <c r="LAJ124" s="151" t="s">
        <v>947</v>
      </c>
      <c r="LAK124" s="153" t="s">
        <v>902</v>
      </c>
      <c r="LAL124" s="151" t="s">
        <v>933</v>
      </c>
      <c r="LAM124" s="151" t="s">
        <v>948</v>
      </c>
      <c r="LAN124" s="151" t="s">
        <v>66</v>
      </c>
      <c r="LAO124" s="151">
        <v>4</v>
      </c>
      <c r="LAP124" s="151" t="s">
        <v>15</v>
      </c>
      <c r="LAQ124" s="173">
        <v>42237</v>
      </c>
      <c r="LAR124" s="151" t="s">
        <v>947</v>
      </c>
      <c r="LAS124" s="153" t="s">
        <v>902</v>
      </c>
      <c r="LAT124" s="151" t="s">
        <v>933</v>
      </c>
      <c r="LAU124" s="151" t="s">
        <v>948</v>
      </c>
      <c r="LAV124" s="151" t="s">
        <v>66</v>
      </c>
      <c r="LAW124" s="151">
        <v>4</v>
      </c>
      <c r="LAX124" s="151" t="s">
        <v>15</v>
      </c>
      <c r="LAY124" s="173">
        <v>42237</v>
      </c>
      <c r="LAZ124" s="151" t="s">
        <v>947</v>
      </c>
      <c r="LBA124" s="153" t="s">
        <v>902</v>
      </c>
      <c r="LBB124" s="151" t="s">
        <v>933</v>
      </c>
      <c r="LBC124" s="151" t="s">
        <v>948</v>
      </c>
      <c r="LBD124" s="151" t="s">
        <v>66</v>
      </c>
      <c r="LBE124" s="151">
        <v>4</v>
      </c>
      <c r="LBF124" s="151" t="s">
        <v>15</v>
      </c>
      <c r="LBG124" s="173">
        <v>42237</v>
      </c>
      <c r="LBH124" s="151" t="s">
        <v>947</v>
      </c>
      <c r="LBI124" s="153" t="s">
        <v>902</v>
      </c>
      <c r="LBJ124" s="151" t="s">
        <v>933</v>
      </c>
      <c r="LBK124" s="151" t="s">
        <v>948</v>
      </c>
      <c r="LBL124" s="151" t="s">
        <v>66</v>
      </c>
      <c r="LBM124" s="151">
        <v>4</v>
      </c>
      <c r="LBN124" s="151" t="s">
        <v>15</v>
      </c>
      <c r="LBO124" s="173">
        <v>42237</v>
      </c>
      <c r="LBP124" s="151" t="s">
        <v>947</v>
      </c>
      <c r="LBQ124" s="153" t="s">
        <v>902</v>
      </c>
      <c r="LBR124" s="151" t="s">
        <v>933</v>
      </c>
      <c r="LBS124" s="151" t="s">
        <v>948</v>
      </c>
      <c r="LBT124" s="151" t="s">
        <v>66</v>
      </c>
      <c r="LBU124" s="151">
        <v>4</v>
      </c>
      <c r="LBV124" s="151" t="s">
        <v>15</v>
      </c>
      <c r="LBW124" s="173">
        <v>42237</v>
      </c>
      <c r="LBX124" s="151" t="s">
        <v>947</v>
      </c>
      <c r="LBY124" s="153" t="s">
        <v>902</v>
      </c>
      <c r="LBZ124" s="151" t="s">
        <v>933</v>
      </c>
      <c r="LCA124" s="151" t="s">
        <v>948</v>
      </c>
      <c r="LCB124" s="151" t="s">
        <v>66</v>
      </c>
      <c r="LCC124" s="151">
        <v>4</v>
      </c>
      <c r="LCD124" s="151" t="s">
        <v>15</v>
      </c>
      <c r="LCE124" s="173">
        <v>42237</v>
      </c>
      <c r="LCF124" s="151" t="s">
        <v>947</v>
      </c>
      <c r="LCG124" s="153" t="s">
        <v>902</v>
      </c>
      <c r="LCH124" s="151" t="s">
        <v>933</v>
      </c>
      <c r="LCI124" s="151" t="s">
        <v>948</v>
      </c>
      <c r="LCJ124" s="151" t="s">
        <v>66</v>
      </c>
      <c r="LCK124" s="151">
        <v>4</v>
      </c>
      <c r="LCL124" s="151" t="s">
        <v>15</v>
      </c>
      <c r="LCM124" s="173">
        <v>42237</v>
      </c>
      <c r="LCN124" s="151" t="s">
        <v>947</v>
      </c>
      <c r="LCO124" s="153" t="s">
        <v>902</v>
      </c>
      <c r="LCP124" s="151" t="s">
        <v>933</v>
      </c>
      <c r="LCQ124" s="151" t="s">
        <v>948</v>
      </c>
      <c r="LCR124" s="151" t="s">
        <v>66</v>
      </c>
      <c r="LCS124" s="151">
        <v>4</v>
      </c>
      <c r="LCT124" s="151" t="s">
        <v>15</v>
      </c>
      <c r="LCU124" s="173">
        <v>42237</v>
      </c>
      <c r="LCV124" s="151" t="s">
        <v>947</v>
      </c>
      <c r="LCW124" s="153" t="s">
        <v>902</v>
      </c>
      <c r="LCX124" s="151" t="s">
        <v>933</v>
      </c>
      <c r="LCY124" s="151" t="s">
        <v>948</v>
      </c>
      <c r="LCZ124" s="151" t="s">
        <v>66</v>
      </c>
      <c r="LDA124" s="151">
        <v>4</v>
      </c>
      <c r="LDB124" s="151" t="s">
        <v>15</v>
      </c>
      <c r="LDC124" s="173">
        <v>42237</v>
      </c>
      <c r="LDD124" s="151" t="s">
        <v>947</v>
      </c>
      <c r="LDE124" s="153" t="s">
        <v>902</v>
      </c>
      <c r="LDF124" s="151" t="s">
        <v>933</v>
      </c>
      <c r="LDG124" s="151" t="s">
        <v>948</v>
      </c>
      <c r="LDH124" s="151" t="s">
        <v>66</v>
      </c>
      <c r="LDI124" s="151">
        <v>4</v>
      </c>
      <c r="LDJ124" s="151" t="s">
        <v>15</v>
      </c>
      <c r="LDK124" s="173">
        <v>42237</v>
      </c>
      <c r="LDL124" s="151" t="s">
        <v>947</v>
      </c>
      <c r="LDM124" s="153" t="s">
        <v>902</v>
      </c>
      <c r="LDN124" s="151" t="s">
        <v>933</v>
      </c>
      <c r="LDO124" s="151" t="s">
        <v>948</v>
      </c>
      <c r="LDP124" s="151" t="s">
        <v>66</v>
      </c>
      <c r="LDQ124" s="151">
        <v>4</v>
      </c>
      <c r="LDR124" s="151" t="s">
        <v>15</v>
      </c>
      <c r="LDS124" s="173">
        <v>42237</v>
      </c>
      <c r="LDT124" s="151" t="s">
        <v>947</v>
      </c>
      <c r="LDU124" s="153" t="s">
        <v>902</v>
      </c>
      <c r="LDV124" s="151" t="s">
        <v>933</v>
      </c>
      <c r="LDW124" s="151" t="s">
        <v>948</v>
      </c>
      <c r="LDX124" s="151" t="s">
        <v>66</v>
      </c>
      <c r="LDY124" s="151">
        <v>4</v>
      </c>
      <c r="LDZ124" s="151" t="s">
        <v>15</v>
      </c>
      <c r="LEA124" s="173">
        <v>42237</v>
      </c>
      <c r="LEB124" s="151" t="s">
        <v>947</v>
      </c>
      <c r="LEC124" s="153" t="s">
        <v>902</v>
      </c>
      <c r="LED124" s="151" t="s">
        <v>933</v>
      </c>
      <c r="LEE124" s="151" t="s">
        <v>948</v>
      </c>
      <c r="LEF124" s="151" t="s">
        <v>66</v>
      </c>
      <c r="LEG124" s="151">
        <v>4</v>
      </c>
      <c r="LEH124" s="151" t="s">
        <v>15</v>
      </c>
      <c r="LEI124" s="173">
        <v>42237</v>
      </c>
      <c r="LEJ124" s="151" t="s">
        <v>947</v>
      </c>
      <c r="LEK124" s="153" t="s">
        <v>902</v>
      </c>
      <c r="LEL124" s="151" t="s">
        <v>933</v>
      </c>
      <c r="LEM124" s="151" t="s">
        <v>948</v>
      </c>
      <c r="LEN124" s="151" t="s">
        <v>66</v>
      </c>
      <c r="LEO124" s="151">
        <v>4</v>
      </c>
      <c r="LEP124" s="151" t="s">
        <v>15</v>
      </c>
      <c r="LEQ124" s="173">
        <v>42237</v>
      </c>
      <c r="LER124" s="151" t="s">
        <v>947</v>
      </c>
      <c r="LES124" s="153" t="s">
        <v>902</v>
      </c>
      <c r="LET124" s="151" t="s">
        <v>933</v>
      </c>
      <c r="LEU124" s="151" t="s">
        <v>948</v>
      </c>
      <c r="LEV124" s="151" t="s">
        <v>66</v>
      </c>
      <c r="LEW124" s="151">
        <v>4</v>
      </c>
      <c r="LEX124" s="151" t="s">
        <v>15</v>
      </c>
      <c r="LEY124" s="173">
        <v>42237</v>
      </c>
      <c r="LEZ124" s="151" t="s">
        <v>947</v>
      </c>
      <c r="LFA124" s="153" t="s">
        <v>902</v>
      </c>
      <c r="LFB124" s="151" t="s">
        <v>933</v>
      </c>
      <c r="LFC124" s="151" t="s">
        <v>948</v>
      </c>
      <c r="LFD124" s="151" t="s">
        <v>66</v>
      </c>
      <c r="LFE124" s="151">
        <v>4</v>
      </c>
      <c r="LFF124" s="151" t="s">
        <v>15</v>
      </c>
      <c r="LFG124" s="173">
        <v>42237</v>
      </c>
      <c r="LFH124" s="151" t="s">
        <v>947</v>
      </c>
      <c r="LFI124" s="153" t="s">
        <v>902</v>
      </c>
      <c r="LFJ124" s="151" t="s">
        <v>933</v>
      </c>
      <c r="LFK124" s="151" t="s">
        <v>948</v>
      </c>
      <c r="LFL124" s="151" t="s">
        <v>66</v>
      </c>
      <c r="LFM124" s="151">
        <v>4</v>
      </c>
      <c r="LFN124" s="151" t="s">
        <v>15</v>
      </c>
      <c r="LFO124" s="173">
        <v>42237</v>
      </c>
      <c r="LFP124" s="151" t="s">
        <v>947</v>
      </c>
      <c r="LFQ124" s="153" t="s">
        <v>902</v>
      </c>
      <c r="LFR124" s="151" t="s">
        <v>933</v>
      </c>
      <c r="LFS124" s="151" t="s">
        <v>948</v>
      </c>
      <c r="LFT124" s="151" t="s">
        <v>66</v>
      </c>
      <c r="LFU124" s="151">
        <v>4</v>
      </c>
      <c r="LFV124" s="151" t="s">
        <v>15</v>
      </c>
      <c r="LFW124" s="173">
        <v>42237</v>
      </c>
      <c r="LFX124" s="151" t="s">
        <v>947</v>
      </c>
      <c r="LFY124" s="153" t="s">
        <v>902</v>
      </c>
      <c r="LFZ124" s="151" t="s">
        <v>933</v>
      </c>
      <c r="LGA124" s="151" t="s">
        <v>948</v>
      </c>
      <c r="LGB124" s="151" t="s">
        <v>66</v>
      </c>
      <c r="LGC124" s="151">
        <v>4</v>
      </c>
      <c r="LGD124" s="151" t="s">
        <v>15</v>
      </c>
      <c r="LGE124" s="173">
        <v>42237</v>
      </c>
      <c r="LGF124" s="151" t="s">
        <v>947</v>
      </c>
      <c r="LGG124" s="153" t="s">
        <v>902</v>
      </c>
      <c r="LGH124" s="151" t="s">
        <v>933</v>
      </c>
      <c r="LGI124" s="151" t="s">
        <v>948</v>
      </c>
      <c r="LGJ124" s="151" t="s">
        <v>66</v>
      </c>
      <c r="LGK124" s="151">
        <v>4</v>
      </c>
      <c r="LGL124" s="151" t="s">
        <v>15</v>
      </c>
      <c r="LGM124" s="173">
        <v>42237</v>
      </c>
      <c r="LGN124" s="151" t="s">
        <v>947</v>
      </c>
      <c r="LGO124" s="153" t="s">
        <v>902</v>
      </c>
      <c r="LGP124" s="151" t="s">
        <v>933</v>
      </c>
      <c r="LGQ124" s="151" t="s">
        <v>948</v>
      </c>
      <c r="LGR124" s="151" t="s">
        <v>66</v>
      </c>
      <c r="LGS124" s="151">
        <v>4</v>
      </c>
      <c r="LGT124" s="151" t="s">
        <v>15</v>
      </c>
      <c r="LGU124" s="173">
        <v>42237</v>
      </c>
      <c r="LGV124" s="151" t="s">
        <v>947</v>
      </c>
      <c r="LGW124" s="153" t="s">
        <v>902</v>
      </c>
      <c r="LGX124" s="151" t="s">
        <v>933</v>
      </c>
      <c r="LGY124" s="151" t="s">
        <v>948</v>
      </c>
      <c r="LGZ124" s="151" t="s">
        <v>66</v>
      </c>
      <c r="LHA124" s="151">
        <v>4</v>
      </c>
      <c r="LHB124" s="151" t="s">
        <v>15</v>
      </c>
      <c r="LHC124" s="173">
        <v>42237</v>
      </c>
      <c r="LHD124" s="151" t="s">
        <v>947</v>
      </c>
      <c r="LHE124" s="153" t="s">
        <v>902</v>
      </c>
      <c r="LHF124" s="151" t="s">
        <v>933</v>
      </c>
      <c r="LHG124" s="151" t="s">
        <v>948</v>
      </c>
      <c r="LHH124" s="151" t="s">
        <v>66</v>
      </c>
      <c r="LHI124" s="151">
        <v>4</v>
      </c>
      <c r="LHJ124" s="151" t="s">
        <v>15</v>
      </c>
      <c r="LHK124" s="173">
        <v>42237</v>
      </c>
      <c r="LHL124" s="151" t="s">
        <v>947</v>
      </c>
      <c r="LHM124" s="153" t="s">
        <v>902</v>
      </c>
      <c r="LHN124" s="151" t="s">
        <v>933</v>
      </c>
      <c r="LHO124" s="151" t="s">
        <v>948</v>
      </c>
      <c r="LHP124" s="151" t="s">
        <v>66</v>
      </c>
      <c r="LHQ124" s="151">
        <v>4</v>
      </c>
      <c r="LHR124" s="151" t="s">
        <v>15</v>
      </c>
      <c r="LHS124" s="173">
        <v>42237</v>
      </c>
      <c r="LHT124" s="151" t="s">
        <v>947</v>
      </c>
      <c r="LHU124" s="153" t="s">
        <v>902</v>
      </c>
      <c r="LHV124" s="151" t="s">
        <v>933</v>
      </c>
      <c r="LHW124" s="151" t="s">
        <v>948</v>
      </c>
      <c r="LHX124" s="151" t="s">
        <v>66</v>
      </c>
      <c r="LHY124" s="151">
        <v>4</v>
      </c>
      <c r="LHZ124" s="151" t="s">
        <v>15</v>
      </c>
      <c r="LIA124" s="173">
        <v>42237</v>
      </c>
      <c r="LIB124" s="151" t="s">
        <v>947</v>
      </c>
      <c r="LIC124" s="153" t="s">
        <v>902</v>
      </c>
      <c r="LID124" s="151" t="s">
        <v>933</v>
      </c>
      <c r="LIE124" s="151" t="s">
        <v>948</v>
      </c>
      <c r="LIF124" s="151" t="s">
        <v>66</v>
      </c>
      <c r="LIG124" s="151">
        <v>4</v>
      </c>
      <c r="LIH124" s="151" t="s">
        <v>15</v>
      </c>
      <c r="LII124" s="173">
        <v>42237</v>
      </c>
      <c r="LIJ124" s="151" t="s">
        <v>947</v>
      </c>
      <c r="LIK124" s="153" t="s">
        <v>902</v>
      </c>
      <c r="LIL124" s="151" t="s">
        <v>933</v>
      </c>
      <c r="LIM124" s="151" t="s">
        <v>948</v>
      </c>
      <c r="LIN124" s="151" t="s">
        <v>66</v>
      </c>
      <c r="LIO124" s="151">
        <v>4</v>
      </c>
      <c r="LIP124" s="151" t="s">
        <v>15</v>
      </c>
      <c r="LIQ124" s="173">
        <v>42237</v>
      </c>
      <c r="LIR124" s="151" t="s">
        <v>947</v>
      </c>
      <c r="LIS124" s="153" t="s">
        <v>902</v>
      </c>
      <c r="LIT124" s="151" t="s">
        <v>933</v>
      </c>
      <c r="LIU124" s="151" t="s">
        <v>948</v>
      </c>
      <c r="LIV124" s="151" t="s">
        <v>66</v>
      </c>
      <c r="LIW124" s="151">
        <v>4</v>
      </c>
      <c r="LIX124" s="151" t="s">
        <v>15</v>
      </c>
      <c r="LIY124" s="173">
        <v>42237</v>
      </c>
      <c r="LIZ124" s="151" t="s">
        <v>947</v>
      </c>
      <c r="LJA124" s="153" t="s">
        <v>902</v>
      </c>
      <c r="LJB124" s="151" t="s">
        <v>933</v>
      </c>
      <c r="LJC124" s="151" t="s">
        <v>948</v>
      </c>
      <c r="LJD124" s="151" t="s">
        <v>66</v>
      </c>
      <c r="LJE124" s="151">
        <v>4</v>
      </c>
      <c r="LJF124" s="151" t="s">
        <v>15</v>
      </c>
      <c r="LJG124" s="173">
        <v>42237</v>
      </c>
      <c r="LJH124" s="151" t="s">
        <v>947</v>
      </c>
      <c r="LJI124" s="153" t="s">
        <v>902</v>
      </c>
      <c r="LJJ124" s="151" t="s">
        <v>933</v>
      </c>
      <c r="LJK124" s="151" t="s">
        <v>948</v>
      </c>
      <c r="LJL124" s="151" t="s">
        <v>66</v>
      </c>
      <c r="LJM124" s="151">
        <v>4</v>
      </c>
      <c r="LJN124" s="151" t="s">
        <v>15</v>
      </c>
      <c r="LJO124" s="173">
        <v>42237</v>
      </c>
      <c r="LJP124" s="151" t="s">
        <v>947</v>
      </c>
      <c r="LJQ124" s="153" t="s">
        <v>902</v>
      </c>
      <c r="LJR124" s="151" t="s">
        <v>933</v>
      </c>
      <c r="LJS124" s="151" t="s">
        <v>948</v>
      </c>
      <c r="LJT124" s="151" t="s">
        <v>66</v>
      </c>
      <c r="LJU124" s="151">
        <v>4</v>
      </c>
      <c r="LJV124" s="151" t="s">
        <v>15</v>
      </c>
      <c r="LJW124" s="173">
        <v>42237</v>
      </c>
      <c r="LJX124" s="151" t="s">
        <v>947</v>
      </c>
      <c r="LJY124" s="153" t="s">
        <v>902</v>
      </c>
      <c r="LJZ124" s="151" t="s">
        <v>933</v>
      </c>
      <c r="LKA124" s="151" t="s">
        <v>948</v>
      </c>
      <c r="LKB124" s="151" t="s">
        <v>66</v>
      </c>
      <c r="LKC124" s="151">
        <v>4</v>
      </c>
      <c r="LKD124" s="151" t="s">
        <v>15</v>
      </c>
      <c r="LKE124" s="173">
        <v>42237</v>
      </c>
      <c r="LKF124" s="151" t="s">
        <v>947</v>
      </c>
      <c r="LKG124" s="153" t="s">
        <v>902</v>
      </c>
      <c r="LKH124" s="151" t="s">
        <v>933</v>
      </c>
      <c r="LKI124" s="151" t="s">
        <v>948</v>
      </c>
      <c r="LKJ124" s="151" t="s">
        <v>66</v>
      </c>
      <c r="LKK124" s="151">
        <v>4</v>
      </c>
      <c r="LKL124" s="151" t="s">
        <v>15</v>
      </c>
      <c r="LKM124" s="173">
        <v>42237</v>
      </c>
      <c r="LKN124" s="151" t="s">
        <v>947</v>
      </c>
      <c r="LKO124" s="153" t="s">
        <v>902</v>
      </c>
      <c r="LKP124" s="151" t="s">
        <v>933</v>
      </c>
      <c r="LKQ124" s="151" t="s">
        <v>948</v>
      </c>
      <c r="LKR124" s="151" t="s">
        <v>66</v>
      </c>
      <c r="LKS124" s="151">
        <v>4</v>
      </c>
      <c r="LKT124" s="151" t="s">
        <v>15</v>
      </c>
      <c r="LKU124" s="173">
        <v>42237</v>
      </c>
      <c r="LKV124" s="151" t="s">
        <v>947</v>
      </c>
      <c r="LKW124" s="153" t="s">
        <v>902</v>
      </c>
      <c r="LKX124" s="151" t="s">
        <v>933</v>
      </c>
      <c r="LKY124" s="151" t="s">
        <v>948</v>
      </c>
      <c r="LKZ124" s="151" t="s">
        <v>66</v>
      </c>
      <c r="LLA124" s="151">
        <v>4</v>
      </c>
      <c r="LLB124" s="151" t="s">
        <v>15</v>
      </c>
      <c r="LLC124" s="173">
        <v>42237</v>
      </c>
      <c r="LLD124" s="151" t="s">
        <v>947</v>
      </c>
      <c r="LLE124" s="153" t="s">
        <v>902</v>
      </c>
      <c r="LLF124" s="151" t="s">
        <v>933</v>
      </c>
      <c r="LLG124" s="151" t="s">
        <v>948</v>
      </c>
      <c r="LLH124" s="151" t="s">
        <v>66</v>
      </c>
      <c r="LLI124" s="151">
        <v>4</v>
      </c>
      <c r="LLJ124" s="151" t="s">
        <v>15</v>
      </c>
      <c r="LLK124" s="173">
        <v>42237</v>
      </c>
      <c r="LLL124" s="151" t="s">
        <v>947</v>
      </c>
      <c r="LLM124" s="153" t="s">
        <v>902</v>
      </c>
      <c r="LLN124" s="151" t="s">
        <v>933</v>
      </c>
      <c r="LLO124" s="151" t="s">
        <v>948</v>
      </c>
      <c r="LLP124" s="151" t="s">
        <v>66</v>
      </c>
      <c r="LLQ124" s="151">
        <v>4</v>
      </c>
      <c r="LLR124" s="151" t="s">
        <v>15</v>
      </c>
      <c r="LLS124" s="173">
        <v>42237</v>
      </c>
      <c r="LLT124" s="151" t="s">
        <v>947</v>
      </c>
      <c r="LLU124" s="153" t="s">
        <v>902</v>
      </c>
      <c r="LLV124" s="151" t="s">
        <v>933</v>
      </c>
      <c r="LLW124" s="151" t="s">
        <v>948</v>
      </c>
      <c r="LLX124" s="151" t="s">
        <v>66</v>
      </c>
      <c r="LLY124" s="151">
        <v>4</v>
      </c>
      <c r="LLZ124" s="151" t="s">
        <v>15</v>
      </c>
      <c r="LMA124" s="173">
        <v>42237</v>
      </c>
      <c r="LMB124" s="151" t="s">
        <v>947</v>
      </c>
      <c r="LMC124" s="153" t="s">
        <v>902</v>
      </c>
      <c r="LMD124" s="151" t="s">
        <v>933</v>
      </c>
      <c r="LME124" s="151" t="s">
        <v>948</v>
      </c>
      <c r="LMF124" s="151" t="s">
        <v>66</v>
      </c>
      <c r="LMG124" s="151">
        <v>4</v>
      </c>
      <c r="LMH124" s="151" t="s">
        <v>15</v>
      </c>
      <c r="LMI124" s="173">
        <v>42237</v>
      </c>
      <c r="LMJ124" s="151" t="s">
        <v>947</v>
      </c>
      <c r="LMK124" s="153" t="s">
        <v>902</v>
      </c>
      <c r="LML124" s="151" t="s">
        <v>933</v>
      </c>
      <c r="LMM124" s="151" t="s">
        <v>948</v>
      </c>
      <c r="LMN124" s="151" t="s">
        <v>66</v>
      </c>
      <c r="LMO124" s="151">
        <v>4</v>
      </c>
      <c r="LMP124" s="151" t="s">
        <v>15</v>
      </c>
      <c r="LMQ124" s="173">
        <v>42237</v>
      </c>
      <c r="LMR124" s="151" t="s">
        <v>947</v>
      </c>
      <c r="LMS124" s="153" t="s">
        <v>902</v>
      </c>
      <c r="LMT124" s="151" t="s">
        <v>933</v>
      </c>
      <c r="LMU124" s="151" t="s">
        <v>948</v>
      </c>
      <c r="LMV124" s="151" t="s">
        <v>66</v>
      </c>
      <c r="LMW124" s="151">
        <v>4</v>
      </c>
      <c r="LMX124" s="151" t="s">
        <v>15</v>
      </c>
      <c r="LMY124" s="173">
        <v>42237</v>
      </c>
      <c r="LMZ124" s="151" t="s">
        <v>947</v>
      </c>
      <c r="LNA124" s="153" t="s">
        <v>902</v>
      </c>
      <c r="LNB124" s="151" t="s">
        <v>933</v>
      </c>
      <c r="LNC124" s="151" t="s">
        <v>948</v>
      </c>
      <c r="LND124" s="151" t="s">
        <v>66</v>
      </c>
      <c r="LNE124" s="151">
        <v>4</v>
      </c>
      <c r="LNF124" s="151" t="s">
        <v>15</v>
      </c>
      <c r="LNG124" s="173">
        <v>42237</v>
      </c>
      <c r="LNH124" s="151" t="s">
        <v>947</v>
      </c>
      <c r="LNI124" s="153" t="s">
        <v>902</v>
      </c>
      <c r="LNJ124" s="151" t="s">
        <v>933</v>
      </c>
      <c r="LNK124" s="151" t="s">
        <v>948</v>
      </c>
      <c r="LNL124" s="151" t="s">
        <v>66</v>
      </c>
      <c r="LNM124" s="151">
        <v>4</v>
      </c>
      <c r="LNN124" s="151" t="s">
        <v>15</v>
      </c>
      <c r="LNO124" s="173">
        <v>42237</v>
      </c>
      <c r="LNP124" s="151" t="s">
        <v>947</v>
      </c>
      <c r="LNQ124" s="153" t="s">
        <v>902</v>
      </c>
      <c r="LNR124" s="151" t="s">
        <v>933</v>
      </c>
      <c r="LNS124" s="151" t="s">
        <v>948</v>
      </c>
      <c r="LNT124" s="151" t="s">
        <v>66</v>
      </c>
      <c r="LNU124" s="151">
        <v>4</v>
      </c>
      <c r="LNV124" s="151" t="s">
        <v>15</v>
      </c>
      <c r="LNW124" s="173">
        <v>42237</v>
      </c>
      <c r="LNX124" s="151" t="s">
        <v>947</v>
      </c>
      <c r="LNY124" s="153" t="s">
        <v>902</v>
      </c>
      <c r="LNZ124" s="151" t="s">
        <v>933</v>
      </c>
      <c r="LOA124" s="151" t="s">
        <v>948</v>
      </c>
      <c r="LOB124" s="151" t="s">
        <v>66</v>
      </c>
      <c r="LOC124" s="151">
        <v>4</v>
      </c>
      <c r="LOD124" s="151" t="s">
        <v>15</v>
      </c>
      <c r="LOE124" s="173">
        <v>42237</v>
      </c>
      <c r="LOF124" s="151" t="s">
        <v>947</v>
      </c>
      <c r="LOG124" s="153" t="s">
        <v>902</v>
      </c>
      <c r="LOH124" s="151" t="s">
        <v>933</v>
      </c>
      <c r="LOI124" s="151" t="s">
        <v>948</v>
      </c>
      <c r="LOJ124" s="151" t="s">
        <v>66</v>
      </c>
      <c r="LOK124" s="151">
        <v>4</v>
      </c>
      <c r="LOL124" s="151" t="s">
        <v>15</v>
      </c>
      <c r="LOM124" s="173">
        <v>42237</v>
      </c>
      <c r="LON124" s="151" t="s">
        <v>947</v>
      </c>
      <c r="LOO124" s="153" t="s">
        <v>902</v>
      </c>
      <c r="LOP124" s="151" t="s">
        <v>933</v>
      </c>
      <c r="LOQ124" s="151" t="s">
        <v>948</v>
      </c>
      <c r="LOR124" s="151" t="s">
        <v>66</v>
      </c>
      <c r="LOS124" s="151">
        <v>4</v>
      </c>
      <c r="LOT124" s="151" t="s">
        <v>15</v>
      </c>
      <c r="LOU124" s="173">
        <v>42237</v>
      </c>
      <c r="LOV124" s="151" t="s">
        <v>947</v>
      </c>
      <c r="LOW124" s="153" t="s">
        <v>902</v>
      </c>
      <c r="LOX124" s="151" t="s">
        <v>933</v>
      </c>
      <c r="LOY124" s="151" t="s">
        <v>948</v>
      </c>
      <c r="LOZ124" s="151" t="s">
        <v>66</v>
      </c>
      <c r="LPA124" s="151">
        <v>4</v>
      </c>
      <c r="LPB124" s="151" t="s">
        <v>15</v>
      </c>
      <c r="LPC124" s="173">
        <v>42237</v>
      </c>
      <c r="LPD124" s="151" t="s">
        <v>947</v>
      </c>
      <c r="LPE124" s="153" t="s">
        <v>902</v>
      </c>
      <c r="LPF124" s="151" t="s">
        <v>933</v>
      </c>
      <c r="LPG124" s="151" t="s">
        <v>948</v>
      </c>
      <c r="LPH124" s="151" t="s">
        <v>66</v>
      </c>
      <c r="LPI124" s="151">
        <v>4</v>
      </c>
      <c r="LPJ124" s="151" t="s">
        <v>15</v>
      </c>
      <c r="LPK124" s="173">
        <v>42237</v>
      </c>
      <c r="LPL124" s="151" t="s">
        <v>947</v>
      </c>
      <c r="LPM124" s="153" t="s">
        <v>902</v>
      </c>
      <c r="LPN124" s="151" t="s">
        <v>933</v>
      </c>
      <c r="LPO124" s="151" t="s">
        <v>948</v>
      </c>
      <c r="LPP124" s="151" t="s">
        <v>66</v>
      </c>
      <c r="LPQ124" s="151">
        <v>4</v>
      </c>
      <c r="LPR124" s="151" t="s">
        <v>15</v>
      </c>
      <c r="LPS124" s="173">
        <v>42237</v>
      </c>
      <c r="LPT124" s="151" t="s">
        <v>947</v>
      </c>
      <c r="LPU124" s="153" t="s">
        <v>902</v>
      </c>
      <c r="LPV124" s="151" t="s">
        <v>933</v>
      </c>
      <c r="LPW124" s="151" t="s">
        <v>948</v>
      </c>
      <c r="LPX124" s="151" t="s">
        <v>66</v>
      </c>
      <c r="LPY124" s="151">
        <v>4</v>
      </c>
      <c r="LPZ124" s="151" t="s">
        <v>15</v>
      </c>
      <c r="LQA124" s="173">
        <v>42237</v>
      </c>
      <c r="LQB124" s="151" t="s">
        <v>947</v>
      </c>
      <c r="LQC124" s="153" t="s">
        <v>902</v>
      </c>
      <c r="LQD124" s="151" t="s">
        <v>933</v>
      </c>
      <c r="LQE124" s="151" t="s">
        <v>948</v>
      </c>
      <c r="LQF124" s="151" t="s">
        <v>66</v>
      </c>
      <c r="LQG124" s="151">
        <v>4</v>
      </c>
      <c r="LQH124" s="151" t="s">
        <v>15</v>
      </c>
      <c r="LQI124" s="173">
        <v>42237</v>
      </c>
      <c r="LQJ124" s="151" t="s">
        <v>947</v>
      </c>
      <c r="LQK124" s="153" t="s">
        <v>902</v>
      </c>
      <c r="LQL124" s="151" t="s">
        <v>933</v>
      </c>
      <c r="LQM124" s="151" t="s">
        <v>948</v>
      </c>
      <c r="LQN124" s="151" t="s">
        <v>66</v>
      </c>
      <c r="LQO124" s="151">
        <v>4</v>
      </c>
      <c r="LQP124" s="151" t="s">
        <v>15</v>
      </c>
      <c r="LQQ124" s="173">
        <v>42237</v>
      </c>
      <c r="LQR124" s="151" t="s">
        <v>947</v>
      </c>
      <c r="LQS124" s="153" t="s">
        <v>902</v>
      </c>
      <c r="LQT124" s="151" t="s">
        <v>933</v>
      </c>
      <c r="LQU124" s="151" t="s">
        <v>948</v>
      </c>
      <c r="LQV124" s="151" t="s">
        <v>66</v>
      </c>
      <c r="LQW124" s="151">
        <v>4</v>
      </c>
      <c r="LQX124" s="151" t="s">
        <v>15</v>
      </c>
      <c r="LQY124" s="173">
        <v>42237</v>
      </c>
      <c r="LQZ124" s="151" t="s">
        <v>947</v>
      </c>
      <c r="LRA124" s="153" t="s">
        <v>902</v>
      </c>
      <c r="LRB124" s="151" t="s">
        <v>933</v>
      </c>
      <c r="LRC124" s="151" t="s">
        <v>948</v>
      </c>
      <c r="LRD124" s="151" t="s">
        <v>66</v>
      </c>
      <c r="LRE124" s="151">
        <v>4</v>
      </c>
      <c r="LRF124" s="151" t="s">
        <v>15</v>
      </c>
      <c r="LRG124" s="173">
        <v>42237</v>
      </c>
      <c r="LRH124" s="151" t="s">
        <v>947</v>
      </c>
      <c r="LRI124" s="153" t="s">
        <v>902</v>
      </c>
      <c r="LRJ124" s="151" t="s">
        <v>933</v>
      </c>
      <c r="LRK124" s="151" t="s">
        <v>948</v>
      </c>
      <c r="LRL124" s="151" t="s">
        <v>66</v>
      </c>
      <c r="LRM124" s="151">
        <v>4</v>
      </c>
      <c r="LRN124" s="151" t="s">
        <v>15</v>
      </c>
      <c r="LRO124" s="173">
        <v>42237</v>
      </c>
      <c r="LRP124" s="151" t="s">
        <v>947</v>
      </c>
      <c r="LRQ124" s="153" t="s">
        <v>902</v>
      </c>
      <c r="LRR124" s="151" t="s">
        <v>933</v>
      </c>
      <c r="LRS124" s="151" t="s">
        <v>948</v>
      </c>
      <c r="LRT124" s="151" t="s">
        <v>66</v>
      </c>
      <c r="LRU124" s="151">
        <v>4</v>
      </c>
      <c r="LRV124" s="151" t="s">
        <v>15</v>
      </c>
      <c r="LRW124" s="173">
        <v>42237</v>
      </c>
      <c r="LRX124" s="151" t="s">
        <v>947</v>
      </c>
      <c r="LRY124" s="153" t="s">
        <v>902</v>
      </c>
      <c r="LRZ124" s="151" t="s">
        <v>933</v>
      </c>
      <c r="LSA124" s="151" t="s">
        <v>948</v>
      </c>
      <c r="LSB124" s="151" t="s">
        <v>66</v>
      </c>
      <c r="LSC124" s="151">
        <v>4</v>
      </c>
      <c r="LSD124" s="151" t="s">
        <v>15</v>
      </c>
      <c r="LSE124" s="173">
        <v>42237</v>
      </c>
      <c r="LSF124" s="151" t="s">
        <v>947</v>
      </c>
      <c r="LSG124" s="153" t="s">
        <v>902</v>
      </c>
      <c r="LSH124" s="151" t="s">
        <v>933</v>
      </c>
      <c r="LSI124" s="151" t="s">
        <v>948</v>
      </c>
      <c r="LSJ124" s="151" t="s">
        <v>66</v>
      </c>
      <c r="LSK124" s="151">
        <v>4</v>
      </c>
      <c r="LSL124" s="151" t="s">
        <v>15</v>
      </c>
      <c r="LSM124" s="173">
        <v>42237</v>
      </c>
      <c r="LSN124" s="151" t="s">
        <v>947</v>
      </c>
      <c r="LSO124" s="153" t="s">
        <v>902</v>
      </c>
      <c r="LSP124" s="151" t="s">
        <v>933</v>
      </c>
      <c r="LSQ124" s="151" t="s">
        <v>948</v>
      </c>
      <c r="LSR124" s="151" t="s">
        <v>66</v>
      </c>
      <c r="LSS124" s="151">
        <v>4</v>
      </c>
      <c r="LST124" s="151" t="s">
        <v>15</v>
      </c>
      <c r="LSU124" s="173">
        <v>42237</v>
      </c>
      <c r="LSV124" s="151" t="s">
        <v>947</v>
      </c>
      <c r="LSW124" s="153" t="s">
        <v>902</v>
      </c>
      <c r="LSX124" s="151" t="s">
        <v>933</v>
      </c>
      <c r="LSY124" s="151" t="s">
        <v>948</v>
      </c>
      <c r="LSZ124" s="151" t="s">
        <v>66</v>
      </c>
      <c r="LTA124" s="151">
        <v>4</v>
      </c>
      <c r="LTB124" s="151" t="s">
        <v>15</v>
      </c>
      <c r="LTC124" s="173">
        <v>42237</v>
      </c>
      <c r="LTD124" s="151" t="s">
        <v>947</v>
      </c>
      <c r="LTE124" s="153" t="s">
        <v>902</v>
      </c>
      <c r="LTF124" s="151" t="s">
        <v>933</v>
      </c>
      <c r="LTG124" s="151" t="s">
        <v>948</v>
      </c>
      <c r="LTH124" s="151" t="s">
        <v>66</v>
      </c>
      <c r="LTI124" s="151">
        <v>4</v>
      </c>
      <c r="LTJ124" s="151" t="s">
        <v>15</v>
      </c>
      <c r="LTK124" s="173">
        <v>42237</v>
      </c>
      <c r="LTL124" s="151" t="s">
        <v>947</v>
      </c>
      <c r="LTM124" s="153" t="s">
        <v>902</v>
      </c>
      <c r="LTN124" s="151" t="s">
        <v>933</v>
      </c>
      <c r="LTO124" s="151" t="s">
        <v>948</v>
      </c>
      <c r="LTP124" s="151" t="s">
        <v>66</v>
      </c>
      <c r="LTQ124" s="151">
        <v>4</v>
      </c>
      <c r="LTR124" s="151" t="s">
        <v>15</v>
      </c>
      <c r="LTS124" s="173">
        <v>42237</v>
      </c>
      <c r="LTT124" s="151" t="s">
        <v>947</v>
      </c>
      <c r="LTU124" s="153" t="s">
        <v>902</v>
      </c>
      <c r="LTV124" s="151" t="s">
        <v>933</v>
      </c>
      <c r="LTW124" s="151" t="s">
        <v>948</v>
      </c>
      <c r="LTX124" s="151" t="s">
        <v>66</v>
      </c>
      <c r="LTY124" s="151">
        <v>4</v>
      </c>
      <c r="LTZ124" s="151" t="s">
        <v>15</v>
      </c>
      <c r="LUA124" s="173">
        <v>42237</v>
      </c>
      <c r="LUB124" s="151" t="s">
        <v>947</v>
      </c>
      <c r="LUC124" s="153" t="s">
        <v>902</v>
      </c>
      <c r="LUD124" s="151" t="s">
        <v>933</v>
      </c>
      <c r="LUE124" s="151" t="s">
        <v>948</v>
      </c>
      <c r="LUF124" s="151" t="s">
        <v>66</v>
      </c>
      <c r="LUG124" s="151">
        <v>4</v>
      </c>
      <c r="LUH124" s="151" t="s">
        <v>15</v>
      </c>
      <c r="LUI124" s="173">
        <v>42237</v>
      </c>
      <c r="LUJ124" s="151" t="s">
        <v>947</v>
      </c>
      <c r="LUK124" s="153" t="s">
        <v>902</v>
      </c>
      <c r="LUL124" s="151" t="s">
        <v>933</v>
      </c>
      <c r="LUM124" s="151" t="s">
        <v>948</v>
      </c>
      <c r="LUN124" s="151" t="s">
        <v>66</v>
      </c>
      <c r="LUO124" s="151">
        <v>4</v>
      </c>
      <c r="LUP124" s="151" t="s">
        <v>15</v>
      </c>
      <c r="LUQ124" s="173">
        <v>42237</v>
      </c>
      <c r="LUR124" s="151" t="s">
        <v>947</v>
      </c>
      <c r="LUS124" s="153" t="s">
        <v>902</v>
      </c>
      <c r="LUT124" s="151" t="s">
        <v>933</v>
      </c>
      <c r="LUU124" s="151" t="s">
        <v>948</v>
      </c>
      <c r="LUV124" s="151" t="s">
        <v>66</v>
      </c>
      <c r="LUW124" s="151">
        <v>4</v>
      </c>
      <c r="LUX124" s="151" t="s">
        <v>15</v>
      </c>
      <c r="LUY124" s="173">
        <v>42237</v>
      </c>
      <c r="LUZ124" s="151" t="s">
        <v>947</v>
      </c>
      <c r="LVA124" s="153" t="s">
        <v>902</v>
      </c>
      <c r="LVB124" s="151" t="s">
        <v>933</v>
      </c>
      <c r="LVC124" s="151" t="s">
        <v>948</v>
      </c>
      <c r="LVD124" s="151" t="s">
        <v>66</v>
      </c>
      <c r="LVE124" s="151">
        <v>4</v>
      </c>
      <c r="LVF124" s="151" t="s">
        <v>15</v>
      </c>
      <c r="LVG124" s="173">
        <v>42237</v>
      </c>
      <c r="LVH124" s="151" t="s">
        <v>947</v>
      </c>
      <c r="LVI124" s="153" t="s">
        <v>902</v>
      </c>
      <c r="LVJ124" s="151" t="s">
        <v>933</v>
      </c>
      <c r="LVK124" s="151" t="s">
        <v>948</v>
      </c>
      <c r="LVL124" s="151" t="s">
        <v>66</v>
      </c>
      <c r="LVM124" s="151">
        <v>4</v>
      </c>
      <c r="LVN124" s="151" t="s">
        <v>15</v>
      </c>
      <c r="LVO124" s="173">
        <v>42237</v>
      </c>
      <c r="LVP124" s="151" t="s">
        <v>947</v>
      </c>
      <c r="LVQ124" s="153" t="s">
        <v>902</v>
      </c>
      <c r="LVR124" s="151" t="s">
        <v>933</v>
      </c>
      <c r="LVS124" s="151" t="s">
        <v>948</v>
      </c>
      <c r="LVT124" s="151" t="s">
        <v>66</v>
      </c>
      <c r="LVU124" s="151">
        <v>4</v>
      </c>
      <c r="LVV124" s="151" t="s">
        <v>15</v>
      </c>
      <c r="LVW124" s="173">
        <v>42237</v>
      </c>
      <c r="LVX124" s="151" t="s">
        <v>947</v>
      </c>
      <c r="LVY124" s="153" t="s">
        <v>902</v>
      </c>
      <c r="LVZ124" s="151" t="s">
        <v>933</v>
      </c>
      <c r="LWA124" s="151" t="s">
        <v>948</v>
      </c>
      <c r="LWB124" s="151" t="s">
        <v>66</v>
      </c>
      <c r="LWC124" s="151">
        <v>4</v>
      </c>
      <c r="LWD124" s="151" t="s">
        <v>15</v>
      </c>
      <c r="LWE124" s="173">
        <v>42237</v>
      </c>
      <c r="LWF124" s="151" t="s">
        <v>947</v>
      </c>
      <c r="LWG124" s="153" t="s">
        <v>902</v>
      </c>
      <c r="LWH124" s="151" t="s">
        <v>933</v>
      </c>
      <c r="LWI124" s="151" t="s">
        <v>948</v>
      </c>
      <c r="LWJ124" s="151" t="s">
        <v>66</v>
      </c>
      <c r="LWK124" s="151">
        <v>4</v>
      </c>
      <c r="LWL124" s="151" t="s">
        <v>15</v>
      </c>
      <c r="LWM124" s="173">
        <v>42237</v>
      </c>
      <c r="LWN124" s="151" t="s">
        <v>947</v>
      </c>
      <c r="LWO124" s="153" t="s">
        <v>902</v>
      </c>
      <c r="LWP124" s="151" t="s">
        <v>933</v>
      </c>
      <c r="LWQ124" s="151" t="s">
        <v>948</v>
      </c>
      <c r="LWR124" s="151" t="s">
        <v>66</v>
      </c>
      <c r="LWS124" s="151">
        <v>4</v>
      </c>
      <c r="LWT124" s="151" t="s">
        <v>15</v>
      </c>
      <c r="LWU124" s="173">
        <v>42237</v>
      </c>
      <c r="LWV124" s="151" t="s">
        <v>947</v>
      </c>
      <c r="LWW124" s="153" t="s">
        <v>902</v>
      </c>
      <c r="LWX124" s="151" t="s">
        <v>933</v>
      </c>
      <c r="LWY124" s="151" t="s">
        <v>948</v>
      </c>
      <c r="LWZ124" s="151" t="s">
        <v>66</v>
      </c>
      <c r="LXA124" s="151">
        <v>4</v>
      </c>
      <c r="LXB124" s="151" t="s">
        <v>15</v>
      </c>
      <c r="LXC124" s="173">
        <v>42237</v>
      </c>
      <c r="LXD124" s="151" t="s">
        <v>947</v>
      </c>
      <c r="LXE124" s="153" t="s">
        <v>902</v>
      </c>
      <c r="LXF124" s="151" t="s">
        <v>933</v>
      </c>
      <c r="LXG124" s="151" t="s">
        <v>948</v>
      </c>
      <c r="LXH124" s="151" t="s">
        <v>66</v>
      </c>
      <c r="LXI124" s="151">
        <v>4</v>
      </c>
      <c r="LXJ124" s="151" t="s">
        <v>15</v>
      </c>
      <c r="LXK124" s="173">
        <v>42237</v>
      </c>
      <c r="LXL124" s="151" t="s">
        <v>947</v>
      </c>
      <c r="LXM124" s="153" t="s">
        <v>902</v>
      </c>
      <c r="LXN124" s="151" t="s">
        <v>933</v>
      </c>
      <c r="LXO124" s="151" t="s">
        <v>948</v>
      </c>
      <c r="LXP124" s="151" t="s">
        <v>66</v>
      </c>
      <c r="LXQ124" s="151">
        <v>4</v>
      </c>
      <c r="LXR124" s="151" t="s">
        <v>15</v>
      </c>
      <c r="LXS124" s="173">
        <v>42237</v>
      </c>
      <c r="LXT124" s="151" t="s">
        <v>947</v>
      </c>
      <c r="LXU124" s="153" t="s">
        <v>902</v>
      </c>
      <c r="LXV124" s="151" t="s">
        <v>933</v>
      </c>
      <c r="LXW124" s="151" t="s">
        <v>948</v>
      </c>
      <c r="LXX124" s="151" t="s">
        <v>66</v>
      </c>
      <c r="LXY124" s="151">
        <v>4</v>
      </c>
      <c r="LXZ124" s="151" t="s">
        <v>15</v>
      </c>
      <c r="LYA124" s="173">
        <v>42237</v>
      </c>
      <c r="LYB124" s="151" t="s">
        <v>947</v>
      </c>
      <c r="LYC124" s="153" t="s">
        <v>902</v>
      </c>
      <c r="LYD124" s="151" t="s">
        <v>933</v>
      </c>
      <c r="LYE124" s="151" t="s">
        <v>948</v>
      </c>
      <c r="LYF124" s="151" t="s">
        <v>66</v>
      </c>
      <c r="LYG124" s="151">
        <v>4</v>
      </c>
      <c r="LYH124" s="151" t="s">
        <v>15</v>
      </c>
      <c r="LYI124" s="173">
        <v>42237</v>
      </c>
      <c r="LYJ124" s="151" t="s">
        <v>947</v>
      </c>
      <c r="LYK124" s="153" t="s">
        <v>902</v>
      </c>
      <c r="LYL124" s="151" t="s">
        <v>933</v>
      </c>
      <c r="LYM124" s="151" t="s">
        <v>948</v>
      </c>
      <c r="LYN124" s="151" t="s">
        <v>66</v>
      </c>
      <c r="LYO124" s="151">
        <v>4</v>
      </c>
      <c r="LYP124" s="151" t="s">
        <v>15</v>
      </c>
      <c r="LYQ124" s="173">
        <v>42237</v>
      </c>
      <c r="LYR124" s="151" t="s">
        <v>947</v>
      </c>
      <c r="LYS124" s="153" t="s">
        <v>902</v>
      </c>
      <c r="LYT124" s="151" t="s">
        <v>933</v>
      </c>
      <c r="LYU124" s="151" t="s">
        <v>948</v>
      </c>
      <c r="LYV124" s="151" t="s">
        <v>66</v>
      </c>
      <c r="LYW124" s="151">
        <v>4</v>
      </c>
      <c r="LYX124" s="151" t="s">
        <v>15</v>
      </c>
      <c r="LYY124" s="173">
        <v>42237</v>
      </c>
      <c r="LYZ124" s="151" t="s">
        <v>947</v>
      </c>
      <c r="LZA124" s="153" t="s">
        <v>902</v>
      </c>
      <c r="LZB124" s="151" t="s">
        <v>933</v>
      </c>
      <c r="LZC124" s="151" t="s">
        <v>948</v>
      </c>
      <c r="LZD124" s="151" t="s">
        <v>66</v>
      </c>
      <c r="LZE124" s="151">
        <v>4</v>
      </c>
      <c r="LZF124" s="151" t="s">
        <v>15</v>
      </c>
      <c r="LZG124" s="173">
        <v>42237</v>
      </c>
      <c r="LZH124" s="151" t="s">
        <v>947</v>
      </c>
      <c r="LZI124" s="153" t="s">
        <v>902</v>
      </c>
      <c r="LZJ124" s="151" t="s">
        <v>933</v>
      </c>
      <c r="LZK124" s="151" t="s">
        <v>948</v>
      </c>
      <c r="LZL124" s="151" t="s">
        <v>66</v>
      </c>
      <c r="LZM124" s="151">
        <v>4</v>
      </c>
      <c r="LZN124" s="151" t="s">
        <v>15</v>
      </c>
      <c r="LZO124" s="173">
        <v>42237</v>
      </c>
      <c r="LZP124" s="151" t="s">
        <v>947</v>
      </c>
      <c r="LZQ124" s="153" t="s">
        <v>902</v>
      </c>
      <c r="LZR124" s="151" t="s">
        <v>933</v>
      </c>
      <c r="LZS124" s="151" t="s">
        <v>948</v>
      </c>
      <c r="LZT124" s="151" t="s">
        <v>66</v>
      </c>
      <c r="LZU124" s="151">
        <v>4</v>
      </c>
      <c r="LZV124" s="151" t="s">
        <v>15</v>
      </c>
      <c r="LZW124" s="173">
        <v>42237</v>
      </c>
      <c r="LZX124" s="151" t="s">
        <v>947</v>
      </c>
      <c r="LZY124" s="153" t="s">
        <v>902</v>
      </c>
      <c r="LZZ124" s="151" t="s">
        <v>933</v>
      </c>
      <c r="MAA124" s="151" t="s">
        <v>948</v>
      </c>
      <c r="MAB124" s="151" t="s">
        <v>66</v>
      </c>
      <c r="MAC124" s="151">
        <v>4</v>
      </c>
      <c r="MAD124" s="151" t="s">
        <v>15</v>
      </c>
      <c r="MAE124" s="173">
        <v>42237</v>
      </c>
      <c r="MAF124" s="151" t="s">
        <v>947</v>
      </c>
      <c r="MAG124" s="153" t="s">
        <v>902</v>
      </c>
      <c r="MAH124" s="151" t="s">
        <v>933</v>
      </c>
      <c r="MAI124" s="151" t="s">
        <v>948</v>
      </c>
      <c r="MAJ124" s="151" t="s">
        <v>66</v>
      </c>
      <c r="MAK124" s="151">
        <v>4</v>
      </c>
      <c r="MAL124" s="151" t="s">
        <v>15</v>
      </c>
      <c r="MAM124" s="173">
        <v>42237</v>
      </c>
      <c r="MAN124" s="151" t="s">
        <v>947</v>
      </c>
      <c r="MAO124" s="153" t="s">
        <v>902</v>
      </c>
      <c r="MAP124" s="151" t="s">
        <v>933</v>
      </c>
      <c r="MAQ124" s="151" t="s">
        <v>948</v>
      </c>
      <c r="MAR124" s="151" t="s">
        <v>66</v>
      </c>
      <c r="MAS124" s="151">
        <v>4</v>
      </c>
      <c r="MAT124" s="151" t="s">
        <v>15</v>
      </c>
      <c r="MAU124" s="173">
        <v>42237</v>
      </c>
      <c r="MAV124" s="151" t="s">
        <v>947</v>
      </c>
      <c r="MAW124" s="153" t="s">
        <v>902</v>
      </c>
      <c r="MAX124" s="151" t="s">
        <v>933</v>
      </c>
      <c r="MAY124" s="151" t="s">
        <v>948</v>
      </c>
      <c r="MAZ124" s="151" t="s">
        <v>66</v>
      </c>
      <c r="MBA124" s="151">
        <v>4</v>
      </c>
      <c r="MBB124" s="151" t="s">
        <v>15</v>
      </c>
      <c r="MBC124" s="173">
        <v>42237</v>
      </c>
      <c r="MBD124" s="151" t="s">
        <v>947</v>
      </c>
      <c r="MBE124" s="153" t="s">
        <v>902</v>
      </c>
      <c r="MBF124" s="151" t="s">
        <v>933</v>
      </c>
      <c r="MBG124" s="151" t="s">
        <v>948</v>
      </c>
      <c r="MBH124" s="151" t="s">
        <v>66</v>
      </c>
      <c r="MBI124" s="151">
        <v>4</v>
      </c>
      <c r="MBJ124" s="151" t="s">
        <v>15</v>
      </c>
      <c r="MBK124" s="173">
        <v>42237</v>
      </c>
      <c r="MBL124" s="151" t="s">
        <v>947</v>
      </c>
      <c r="MBM124" s="153" t="s">
        <v>902</v>
      </c>
      <c r="MBN124" s="151" t="s">
        <v>933</v>
      </c>
      <c r="MBO124" s="151" t="s">
        <v>948</v>
      </c>
      <c r="MBP124" s="151" t="s">
        <v>66</v>
      </c>
      <c r="MBQ124" s="151">
        <v>4</v>
      </c>
      <c r="MBR124" s="151" t="s">
        <v>15</v>
      </c>
      <c r="MBS124" s="173">
        <v>42237</v>
      </c>
      <c r="MBT124" s="151" t="s">
        <v>947</v>
      </c>
      <c r="MBU124" s="153" t="s">
        <v>902</v>
      </c>
      <c r="MBV124" s="151" t="s">
        <v>933</v>
      </c>
      <c r="MBW124" s="151" t="s">
        <v>948</v>
      </c>
      <c r="MBX124" s="151" t="s">
        <v>66</v>
      </c>
      <c r="MBY124" s="151">
        <v>4</v>
      </c>
      <c r="MBZ124" s="151" t="s">
        <v>15</v>
      </c>
      <c r="MCA124" s="173">
        <v>42237</v>
      </c>
      <c r="MCB124" s="151" t="s">
        <v>947</v>
      </c>
      <c r="MCC124" s="153" t="s">
        <v>902</v>
      </c>
      <c r="MCD124" s="151" t="s">
        <v>933</v>
      </c>
      <c r="MCE124" s="151" t="s">
        <v>948</v>
      </c>
      <c r="MCF124" s="151" t="s">
        <v>66</v>
      </c>
      <c r="MCG124" s="151">
        <v>4</v>
      </c>
      <c r="MCH124" s="151" t="s">
        <v>15</v>
      </c>
      <c r="MCI124" s="173">
        <v>42237</v>
      </c>
      <c r="MCJ124" s="151" t="s">
        <v>947</v>
      </c>
      <c r="MCK124" s="153" t="s">
        <v>902</v>
      </c>
      <c r="MCL124" s="151" t="s">
        <v>933</v>
      </c>
      <c r="MCM124" s="151" t="s">
        <v>948</v>
      </c>
      <c r="MCN124" s="151" t="s">
        <v>66</v>
      </c>
      <c r="MCO124" s="151">
        <v>4</v>
      </c>
      <c r="MCP124" s="151" t="s">
        <v>15</v>
      </c>
      <c r="MCQ124" s="173">
        <v>42237</v>
      </c>
      <c r="MCR124" s="151" t="s">
        <v>947</v>
      </c>
      <c r="MCS124" s="153" t="s">
        <v>902</v>
      </c>
      <c r="MCT124" s="151" t="s">
        <v>933</v>
      </c>
      <c r="MCU124" s="151" t="s">
        <v>948</v>
      </c>
      <c r="MCV124" s="151" t="s">
        <v>66</v>
      </c>
      <c r="MCW124" s="151">
        <v>4</v>
      </c>
      <c r="MCX124" s="151" t="s">
        <v>15</v>
      </c>
      <c r="MCY124" s="173">
        <v>42237</v>
      </c>
      <c r="MCZ124" s="151" t="s">
        <v>947</v>
      </c>
      <c r="MDA124" s="153" t="s">
        <v>902</v>
      </c>
      <c r="MDB124" s="151" t="s">
        <v>933</v>
      </c>
      <c r="MDC124" s="151" t="s">
        <v>948</v>
      </c>
      <c r="MDD124" s="151" t="s">
        <v>66</v>
      </c>
      <c r="MDE124" s="151">
        <v>4</v>
      </c>
      <c r="MDF124" s="151" t="s">
        <v>15</v>
      </c>
      <c r="MDG124" s="173">
        <v>42237</v>
      </c>
      <c r="MDH124" s="151" t="s">
        <v>947</v>
      </c>
      <c r="MDI124" s="153" t="s">
        <v>902</v>
      </c>
      <c r="MDJ124" s="151" t="s">
        <v>933</v>
      </c>
      <c r="MDK124" s="151" t="s">
        <v>948</v>
      </c>
      <c r="MDL124" s="151" t="s">
        <v>66</v>
      </c>
      <c r="MDM124" s="151">
        <v>4</v>
      </c>
      <c r="MDN124" s="151" t="s">
        <v>15</v>
      </c>
      <c r="MDO124" s="173">
        <v>42237</v>
      </c>
      <c r="MDP124" s="151" t="s">
        <v>947</v>
      </c>
      <c r="MDQ124" s="153" t="s">
        <v>902</v>
      </c>
      <c r="MDR124" s="151" t="s">
        <v>933</v>
      </c>
      <c r="MDS124" s="151" t="s">
        <v>948</v>
      </c>
      <c r="MDT124" s="151" t="s">
        <v>66</v>
      </c>
      <c r="MDU124" s="151">
        <v>4</v>
      </c>
      <c r="MDV124" s="151" t="s">
        <v>15</v>
      </c>
      <c r="MDW124" s="173">
        <v>42237</v>
      </c>
      <c r="MDX124" s="151" t="s">
        <v>947</v>
      </c>
      <c r="MDY124" s="153" t="s">
        <v>902</v>
      </c>
      <c r="MDZ124" s="151" t="s">
        <v>933</v>
      </c>
      <c r="MEA124" s="151" t="s">
        <v>948</v>
      </c>
      <c r="MEB124" s="151" t="s">
        <v>66</v>
      </c>
      <c r="MEC124" s="151">
        <v>4</v>
      </c>
      <c r="MED124" s="151" t="s">
        <v>15</v>
      </c>
      <c r="MEE124" s="173">
        <v>42237</v>
      </c>
      <c r="MEF124" s="151" t="s">
        <v>947</v>
      </c>
      <c r="MEG124" s="153" t="s">
        <v>902</v>
      </c>
      <c r="MEH124" s="151" t="s">
        <v>933</v>
      </c>
      <c r="MEI124" s="151" t="s">
        <v>948</v>
      </c>
      <c r="MEJ124" s="151" t="s">
        <v>66</v>
      </c>
      <c r="MEK124" s="151">
        <v>4</v>
      </c>
      <c r="MEL124" s="151" t="s">
        <v>15</v>
      </c>
      <c r="MEM124" s="173">
        <v>42237</v>
      </c>
      <c r="MEN124" s="151" t="s">
        <v>947</v>
      </c>
      <c r="MEO124" s="153" t="s">
        <v>902</v>
      </c>
      <c r="MEP124" s="151" t="s">
        <v>933</v>
      </c>
      <c r="MEQ124" s="151" t="s">
        <v>948</v>
      </c>
      <c r="MER124" s="151" t="s">
        <v>66</v>
      </c>
      <c r="MES124" s="151">
        <v>4</v>
      </c>
      <c r="MET124" s="151" t="s">
        <v>15</v>
      </c>
      <c r="MEU124" s="173">
        <v>42237</v>
      </c>
      <c r="MEV124" s="151" t="s">
        <v>947</v>
      </c>
      <c r="MEW124" s="153" t="s">
        <v>902</v>
      </c>
      <c r="MEX124" s="151" t="s">
        <v>933</v>
      </c>
      <c r="MEY124" s="151" t="s">
        <v>948</v>
      </c>
      <c r="MEZ124" s="151" t="s">
        <v>66</v>
      </c>
      <c r="MFA124" s="151">
        <v>4</v>
      </c>
      <c r="MFB124" s="151" t="s">
        <v>15</v>
      </c>
      <c r="MFC124" s="173">
        <v>42237</v>
      </c>
      <c r="MFD124" s="151" t="s">
        <v>947</v>
      </c>
      <c r="MFE124" s="153" t="s">
        <v>902</v>
      </c>
      <c r="MFF124" s="151" t="s">
        <v>933</v>
      </c>
      <c r="MFG124" s="151" t="s">
        <v>948</v>
      </c>
      <c r="MFH124" s="151" t="s">
        <v>66</v>
      </c>
      <c r="MFI124" s="151">
        <v>4</v>
      </c>
      <c r="MFJ124" s="151" t="s">
        <v>15</v>
      </c>
      <c r="MFK124" s="173">
        <v>42237</v>
      </c>
      <c r="MFL124" s="151" t="s">
        <v>947</v>
      </c>
      <c r="MFM124" s="153" t="s">
        <v>902</v>
      </c>
      <c r="MFN124" s="151" t="s">
        <v>933</v>
      </c>
      <c r="MFO124" s="151" t="s">
        <v>948</v>
      </c>
      <c r="MFP124" s="151" t="s">
        <v>66</v>
      </c>
      <c r="MFQ124" s="151">
        <v>4</v>
      </c>
      <c r="MFR124" s="151" t="s">
        <v>15</v>
      </c>
      <c r="MFS124" s="173">
        <v>42237</v>
      </c>
      <c r="MFT124" s="151" t="s">
        <v>947</v>
      </c>
      <c r="MFU124" s="153" t="s">
        <v>902</v>
      </c>
      <c r="MFV124" s="151" t="s">
        <v>933</v>
      </c>
      <c r="MFW124" s="151" t="s">
        <v>948</v>
      </c>
      <c r="MFX124" s="151" t="s">
        <v>66</v>
      </c>
      <c r="MFY124" s="151">
        <v>4</v>
      </c>
      <c r="MFZ124" s="151" t="s">
        <v>15</v>
      </c>
      <c r="MGA124" s="173">
        <v>42237</v>
      </c>
      <c r="MGB124" s="151" t="s">
        <v>947</v>
      </c>
      <c r="MGC124" s="153" t="s">
        <v>902</v>
      </c>
      <c r="MGD124" s="151" t="s">
        <v>933</v>
      </c>
      <c r="MGE124" s="151" t="s">
        <v>948</v>
      </c>
      <c r="MGF124" s="151" t="s">
        <v>66</v>
      </c>
      <c r="MGG124" s="151">
        <v>4</v>
      </c>
      <c r="MGH124" s="151" t="s">
        <v>15</v>
      </c>
      <c r="MGI124" s="173">
        <v>42237</v>
      </c>
      <c r="MGJ124" s="151" t="s">
        <v>947</v>
      </c>
      <c r="MGK124" s="153" t="s">
        <v>902</v>
      </c>
      <c r="MGL124" s="151" t="s">
        <v>933</v>
      </c>
      <c r="MGM124" s="151" t="s">
        <v>948</v>
      </c>
      <c r="MGN124" s="151" t="s">
        <v>66</v>
      </c>
      <c r="MGO124" s="151">
        <v>4</v>
      </c>
      <c r="MGP124" s="151" t="s">
        <v>15</v>
      </c>
      <c r="MGQ124" s="173">
        <v>42237</v>
      </c>
      <c r="MGR124" s="151" t="s">
        <v>947</v>
      </c>
      <c r="MGS124" s="153" t="s">
        <v>902</v>
      </c>
      <c r="MGT124" s="151" t="s">
        <v>933</v>
      </c>
      <c r="MGU124" s="151" t="s">
        <v>948</v>
      </c>
      <c r="MGV124" s="151" t="s">
        <v>66</v>
      </c>
      <c r="MGW124" s="151">
        <v>4</v>
      </c>
      <c r="MGX124" s="151" t="s">
        <v>15</v>
      </c>
      <c r="MGY124" s="173">
        <v>42237</v>
      </c>
      <c r="MGZ124" s="151" t="s">
        <v>947</v>
      </c>
      <c r="MHA124" s="153" t="s">
        <v>902</v>
      </c>
      <c r="MHB124" s="151" t="s">
        <v>933</v>
      </c>
      <c r="MHC124" s="151" t="s">
        <v>948</v>
      </c>
      <c r="MHD124" s="151" t="s">
        <v>66</v>
      </c>
      <c r="MHE124" s="151">
        <v>4</v>
      </c>
      <c r="MHF124" s="151" t="s">
        <v>15</v>
      </c>
      <c r="MHG124" s="173">
        <v>42237</v>
      </c>
      <c r="MHH124" s="151" t="s">
        <v>947</v>
      </c>
      <c r="MHI124" s="153" t="s">
        <v>902</v>
      </c>
      <c r="MHJ124" s="151" t="s">
        <v>933</v>
      </c>
      <c r="MHK124" s="151" t="s">
        <v>948</v>
      </c>
      <c r="MHL124" s="151" t="s">
        <v>66</v>
      </c>
      <c r="MHM124" s="151">
        <v>4</v>
      </c>
      <c r="MHN124" s="151" t="s">
        <v>15</v>
      </c>
      <c r="MHO124" s="173">
        <v>42237</v>
      </c>
      <c r="MHP124" s="151" t="s">
        <v>947</v>
      </c>
      <c r="MHQ124" s="153" t="s">
        <v>902</v>
      </c>
      <c r="MHR124" s="151" t="s">
        <v>933</v>
      </c>
      <c r="MHS124" s="151" t="s">
        <v>948</v>
      </c>
      <c r="MHT124" s="151" t="s">
        <v>66</v>
      </c>
      <c r="MHU124" s="151">
        <v>4</v>
      </c>
      <c r="MHV124" s="151" t="s">
        <v>15</v>
      </c>
      <c r="MHW124" s="173">
        <v>42237</v>
      </c>
      <c r="MHX124" s="151" t="s">
        <v>947</v>
      </c>
      <c r="MHY124" s="153" t="s">
        <v>902</v>
      </c>
      <c r="MHZ124" s="151" t="s">
        <v>933</v>
      </c>
      <c r="MIA124" s="151" t="s">
        <v>948</v>
      </c>
      <c r="MIB124" s="151" t="s">
        <v>66</v>
      </c>
      <c r="MIC124" s="151">
        <v>4</v>
      </c>
      <c r="MID124" s="151" t="s">
        <v>15</v>
      </c>
      <c r="MIE124" s="173">
        <v>42237</v>
      </c>
      <c r="MIF124" s="151" t="s">
        <v>947</v>
      </c>
      <c r="MIG124" s="153" t="s">
        <v>902</v>
      </c>
      <c r="MIH124" s="151" t="s">
        <v>933</v>
      </c>
      <c r="MII124" s="151" t="s">
        <v>948</v>
      </c>
      <c r="MIJ124" s="151" t="s">
        <v>66</v>
      </c>
      <c r="MIK124" s="151">
        <v>4</v>
      </c>
      <c r="MIL124" s="151" t="s">
        <v>15</v>
      </c>
      <c r="MIM124" s="173">
        <v>42237</v>
      </c>
      <c r="MIN124" s="151" t="s">
        <v>947</v>
      </c>
      <c r="MIO124" s="153" t="s">
        <v>902</v>
      </c>
      <c r="MIP124" s="151" t="s">
        <v>933</v>
      </c>
      <c r="MIQ124" s="151" t="s">
        <v>948</v>
      </c>
      <c r="MIR124" s="151" t="s">
        <v>66</v>
      </c>
      <c r="MIS124" s="151">
        <v>4</v>
      </c>
      <c r="MIT124" s="151" t="s">
        <v>15</v>
      </c>
      <c r="MIU124" s="173">
        <v>42237</v>
      </c>
      <c r="MIV124" s="151" t="s">
        <v>947</v>
      </c>
      <c r="MIW124" s="153" t="s">
        <v>902</v>
      </c>
      <c r="MIX124" s="151" t="s">
        <v>933</v>
      </c>
      <c r="MIY124" s="151" t="s">
        <v>948</v>
      </c>
      <c r="MIZ124" s="151" t="s">
        <v>66</v>
      </c>
      <c r="MJA124" s="151">
        <v>4</v>
      </c>
      <c r="MJB124" s="151" t="s">
        <v>15</v>
      </c>
      <c r="MJC124" s="173">
        <v>42237</v>
      </c>
      <c r="MJD124" s="151" t="s">
        <v>947</v>
      </c>
      <c r="MJE124" s="153" t="s">
        <v>902</v>
      </c>
      <c r="MJF124" s="151" t="s">
        <v>933</v>
      </c>
      <c r="MJG124" s="151" t="s">
        <v>948</v>
      </c>
      <c r="MJH124" s="151" t="s">
        <v>66</v>
      </c>
      <c r="MJI124" s="151">
        <v>4</v>
      </c>
      <c r="MJJ124" s="151" t="s">
        <v>15</v>
      </c>
      <c r="MJK124" s="173">
        <v>42237</v>
      </c>
      <c r="MJL124" s="151" t="s">
        <v>947</v>
      </c>
      <c r="MJM124" s="153" t="s">
        <v>902</v>
      </c>
      <c r="MJN124" s="151" t="s">
        <v>933</v>
      </c>
      <c r="MJO124" s="151" t="s">
        <v>948</v>
      </c>
      <c r="MJP124" s="151" t="s">
        <v>66</v>
      </c>
      <c r="MJQ124" s="151">
        <v>4</v>
      </c>
      <c r="MJR124" s="151" t="s">
        <v>15</v>
      </c>
      <c r="MJS124" s="173">
        <v>42237</v>
      </c>
      <c r="MJT124" s="151" t="s">
        <v>947</v>
      </c>
      <c r="MJU124" s="153" t="s">
        <v>902</v>
      </c>
      <c r="MJV124" s="151" t="s">
        <v>933</v>
      </c>
      <c r="MJW124" s="151" t="s">
        <v>948</v>
      </c>
      <c r="MJX124" s="151" t="s">
        <v>66</v>
      </c>
      <c r="MJY124" s="151">
        <v>4</v>
      </c>
      <c r="MJZ124" s="151" t="s">
        <v>15</v>
      </c>
      <c r="MKA124" s="173">
        <v>42237</v>
      </c>
      <c r="MKB124" s="151" t="s">
        <v>947</v>
      </c>
      <c r="MKC124" s="153" t="s">
        <v>902</v>
      </c>
      <c r="MKD124" s="151" t="s">
        <v>933</v>
      </c>
      <c r="MKE124" s="151" t="s">
        <v>948</v>
      </c>
      <c r="MKF124" s="151" t="s">
        <v>66</v>
      </c>
      <c r="MKG124" s="151">
        <v>4</v>
      </c>
      <c r="MKH124" s="151" t="s">
        <v>15</v>
      </c>
      <c r="MKI124" s="173">
        <v>42237</v>
      </c>
      <c r="MKJ124" s="151" t="s">
        <v>947</v>
      </c>
      <c r="MKK124" s="153" t="s">
        <v>902</v>
      </c>
      <c r="MKL124" s="151" t="s">
        <v>933</v>
      </c>
      <c r="MKM124" s="151" t="s">
        <v>948</v>
      </c>
      <c r="MKN124" s="151" t="s">
        <v>66</v>
      </c>
      <c r="MKO124" s="151">
        <v>4</v>
      </c>
      <c r="MKP124" s="151" t="s">
        <v>15</v>
      </c>
      <c r="MKQ124" s="173">
        <v>42237</v>
      </c>
      <c r="MKR124" s="151" t="s">
        <v>947</v>
      </c>
      <c r="MKS124" s="153" t="s">
        <v>902</v>
      </c>
      <c r="MKT124" s="151" t="s">
        <v>933</v>
      </c>
      <c r="MKU124" s="151" t="s">
        <v>948</v>
      </c>
      <c r="MKV124" s="151" t="s">
        <v>66</v>
      </c>
      <c r="MKW124" s="151">
        <v>4</v>
      </c>
      <c r="MKX124" s="151" t="s">
        <v>15</v>
      </c>
      <c r="MKY124" s="173">
        <v>42237</v>
      </c>
      <c r="MKZ124" s="151" t="s">
        <v>947</v>
      </c>
      <c r="MLA124" s="153" t="s">
        <v>902</v>
      </c>
      <c r="MLB124" s="151" t="s">
        <v>933</v>
      </c>
      <c r="MLC124" s="151" t="s">
        <v>948</v>
      </c>
      <c r="MLD124" s="151" t="s">
        <v>66</v>
      </c>
      <c r="MLE124" s="151">
        <v>4</v>
      </c>
      <c r="MLF124" s="151" t="s">
        <v>15</v>
      </c>
      <c r="MLG124" s="173">
        <v>42237</v>
      </c>
      <c r="MLH124" s="151" t="s">
        <v>947</v>
      </c>
      <c r="MLI124" s="153" t="s">
        <v>902</v>
      </c>
      <c r="MLJ124" s="151" t="s">
        <v>933</v>
      </c>
      <c r="MLK124" s="151" t="s">
        <v>948</v>
      </c>
      <c r="MLL124" s="151" t="s">
        <v>66</v>
      </c>
      <c r="MLM124" s="151">
        <v>4</v>
      </c>
      <c r="MLN124" s="151" t="s">
        <v>15</v>
      </c>
      <c r="MLO124" s="173">
        <v>42237</v>
      </c>
      <c r="MLP124" s="151" t="s">
        <v>947</v>
      </c>
      <c r="MLQ124" s="153" t="s">
        <v>902</v>
      </c>
      <c r="MLR124" s="151" t="s">
        <v>933</v>
      </c>
      <c r="MLS124" s="151" t="s">
        <v>948</v>
      </c>
      <c r="MLT124" s="151" t="s">
        <v>66</v>
      </c>
      <c r="MLU124" s="151">
        <v>4</v>
      </c>
      <c r="MLV124" s="151" t="s">
        <v>15</v>
      </c>
      <c r="MLW124" s="173">
        <v>42237</v>
      </c>
      <c r="MLX124" s="151" t="s">
        <v>947</v>
      </c>
      <c r="MLY124" s="153" t="s">
        <v>902</v>
      </c>
      <c r="MLZ124" s="151" t="s">
        <v>933</v>
      </c>
      <c r="MMA124" s="151" t="s">
        <v>948</v>
      </c>
      <c r="MMB124" s="151" t="s">
        <v>66</v>
      </c>
      <c r="MMC124" s="151">
        <v>4</v>
      </c>
      <c r="MMD124" s="151" t="s">
        <v>15</v>
      </c>
      <c r="MME124" s="173">
        <v>42237</v>
      </c>
      <c r="MMF124" s="151" t="s">
        <v>947</v>
      </c>
      <c r="MMG124" s="153" t="s">
        <v>902</v>
      </c>
      <c r="MMH124" s="151" t="s">
        <v>933</v>
      </c>
      <c r="MMI124" s="151" t="s">
        <v>948</v>
      </c>
      <c r="MMJ124" s="151" t="s">
        <v>66</v>
      </c>
      <c r="MMK124" s="151">
        <v>4</v>
      </c>
      <c r="MML124" s="151" t="s">
        <v>15</v>
      </c>
      <c r="MMM124" s="173">
        <v>42237</v>
      </c>
      <c r="MMN124" s="151" t="s">
        <v>947</v>
      </c>
      <c r="MMO124" s="153" t="s">
        <v>902</v>
      </c>
      <c r="MMP124" s="151" t="s">
        <v>933</v>
      </c>
      <c r="MMQ124" s="151" t="s">
        <v>948</v>
      </c>
      <c r="MMR124" s="151" t="s">
        <v>66</v>
      </c>
      <c r="MMS124" s="151">
        <v>4</v>
      </c>
      <c r="MMT124" s="151" t="s">
        <v>15</v>
      </c>
      <c r="MMU124" s="173">
        <v>42237</v>
      </c>
      <c r="MMV124" s="151" t="s">
        <v>947</v>
      </c>
      <c r="MMW124" s="153" t="s">
        <v>902</v>
      </c>
      <c r="MMX124" s="151" t="s">
        <v>933</v>
      </c>
      <c r="MMY124" s="151" t="s">
        <v>948</v>
      </c>
      <c r="MMZ124" s="151" t="s">
        <v>66</v>
      </c>
      <c r="MNA124" s="151">
        <v>4</v>
      </c>
      <c r="MNB124" s="151" t="s">
        <v>15</v>
      </c>
      <c r="MNC124" s="173">
        <v>42237</v>
      </c>
      <c r="MND124" s="151" t="s">
        <v>947</v>
      </c>
      <c r="MNE124" s="153" t="s">
        <v>902</v>
      </c>
      <c r="MNF124" s="151" t="s">
        <v>933</v>
      </c>
      <c r="MNG124" s="151" t="s">
        <v>948</v>
      </c>
      <c r="MNH124" s="151" t="s">
        <v>66</v>
      </c>
      <c r="MNI124" s="151">
        <v>4</v>
      </c>
      <c r="MNJ124" s="151" t="s">
        <v>15</v>
      </c>
      <c r="MNK124" s="173">
        <v>42237</v>
      </c>
      <c r="MNL124" s="151" t="s">
        <v>947</v>
      </c>
      <c r="MNM124" s="153" t="s">
        <v>902</v>
      </c>
      <c r="MNN124" s="151" t="s">
        <v>933</v>
      </c>
      <c r="MNO124" s="151" t="s">
        <v>948</v>
      </c>
      <c r="MNP124" s="151" t="s">
        <v>66</v>
      </c>
      <c r="MNQ124" s="151">
        <v>4</v>
      </c>
      <c r="MNR124" s="151" t="s">
        <v>15</v>
      </c>
      <c r="MNS124" s="173">
        <v>42237</v>
      </c>
      <c r="MNT124" s="151" t="s">
        <v>947</v>
      </c>
      <c r="MNU124" s="153" t="s">
        <v>902</v>
      </c>
      <c r="MNV124" s="151" t="s">
        <v>933</v>
      </c>
      <c r="MNW124" s="151" t="s">
        <v>948</v>
      </c>
      <c r="MNX124" s="151" t="s">
        <v>66</v>
      </c>
      <c r="MNY124" s="151">
        <v>4</v>
      </c>
      <c r="MNZ124" s="151" t="s">
        <v>15</v>
      </c>
      <c r="MOA124" s="173">
        <v>42237</v>
      </c>
      <c r="MOB124" s="151" t="s">
        <v>947</v>
      </c>
      <c r="MOC124" s="153" t="s">
        <v>902</v>
      </c>
      <c r="MOD124" s="151" t="s">
        <v>933</v>
      </c>
      <c r="MOE124" s="151" t="s">
        <v>948</v>
      </c>
      <c r="MOF124" s="151" t="s">
        <v>66</v>
      </c>
      <c r="MOG124" s="151">
        <v>4</v>
      </c>
      <c r="MOH124" s="151" t="s">
        <v>15</v>
      </c>
      <c r="MOI124" s="173">
        <v>42237</v>
      </c>
      <c r="MOJ124" s="151" t="s">
        <v>947</v>
      </c>
      <c r="MOK124" s="153" t="s">
        <v>902</v>
      </c>
      <c r="MOL124" s="151" t="s">
        <v>933</v>
      </c>
      <c r="MOM124" s="151" t="s">
        <v>948</v>
      </c>
      <c r="MON124" s="151" t="s">
        <v>66</v>
      </c>
      <c r="MOO124" s="151">
        <v>4</v>
      </c>
      <c r="MOP124" s="151" t="s">
        <v>15</v>
      </c>
      <c r="MOQ124" s="173">
        <v>42237</v>
      </c>
      <c r="MOR124" s="151" t="s">
        <v>947</v>
      </c>
      <c r="MOS124" s="153" t="s">
        <v>902</v>
      </c>
      <c r="MOT124" s="151" t="s">
        <v>933</v>
      </c>
      <c r="MOU124" s="151" t="s">
        <v>948</v>
      </c>
      <c r="MOV124" s="151" t="s">
        <v>66</v>
      </c>
      <c r="MOW124" s="151">
        <v>4</v>
      </c>
      <c r="MOX124" s="151" t="s">
        <v>15</v>
      </c>
      <c r="MOY124" s="173">
        <v>42237</v>
      </c>
      <c r="MOZ124" s="151" t="s">
        <v>947</v>
      </c>
      <c r="MPA124" s="153" t="s">
        <v>902</v>
      </c>
      <c r="MPB124" s="151" t="s">
        <v>933</v>
      </c>
      <c r="MPC124" s="151" t="s">
        <v>948</v>
      </c>
      <c r="MPD124" s="151" t="s">
        <v>66</v>
      </c>
      <c r="MPE124" s="151">
        <v>4</v>
      </c>
      <c r="MPF124" s="151" t="s">
        <v>15</v>
      </c>
      <c r="MPG124" s="173">
        <v>42237</v>
      </c>
      <c r="MPH124" s="151" t="s">
        <v>947</v>
      </c>
      <c r="MPI124" s="153" t="s">
        <v>902</v>
      </c>
      <c r="MPJ124" s="151" t="s">
        <v>933</v>
      </c>
      <c r="MPK124" s="151" t="s">
        <v>948</v>
      </c>
      <c r="MPL124" s="151" t="s">
        <v>66</v>
      </c>
      <c r="MPM124" s="151">
        <v>4</v>
      </c>
      <c r="MPN124" s="151" t="s">
        <v>15</v>
      </c>
      <c r="MPO124" s="173">
        <v>42237</v>
      </c>
      <c r="MPP124" s="151" t="s">
        <v>947</v>
      </c>
      <c r="MPQ124" s="153" t="s">
        <v>902</v>
      </c>
      <c r="MPR124" s="151" t="s">
        <v>933</v>
      </c>
      <c r="MPS124" s="151" t="s">
        <v>948</v>
      </c>
      <c r="MPT124" s="151" t="s">
        <v>66</v>
      </c>
      <c r="MPU124" s="151">
        <v>4</v>
      </c>
      <c r="MPV124" s="151" t="s">
        <v>15</v>
      </c>
      <c r="MPW124" s="173">
        <v>42237</v>
      </c>
      <c r="MPX124" s="151" t="s">
        <v>947</v>
      </c>
      <c r="MPY124" s="153" t="s">
        <v>902</v>
      </c>
      <c r="MPZ124" s="151" t="s">
        <v>933</v>
      </c>
      <c r="MQA124" s="151" t="s">
        <v>948</v>
      </c>
      <c r="MQB124" s="151" t="s">
        <v>66</v>
      </c>
      <c r="MQC124" s="151">
        <v>4</v>
      </c>
      <c r="MQD124" s="151" t="s">
        <v>15</v>
      </c>
      <c r="MQE124" s="173">
        <v>42237</v>
      </c>
      <c r="MQF124" s="151" t="s">
        <v>947</v>
      </c>
      <c r="MQG124" s="153" t="s">
        <v>902</v>
      </c>
      <c r="MQH124" s="151" t="s">
        <v>933</v>
      </c>
      <c r="MQI124" s="151" t="s">
        <v>948</v>
      </c>
      <c r="MQJ124" s="151" t="s">
        <v>66</v>
      </c>
      <c r="MQK124" s="151">
        <v>4</v>
      </c>
      <c r="MQL124" s="151" t="s">
        <v>15</v>
      </c>
      <c r="MQM124" s="173">
        <v>42237</v>
      </c>
      <c r="MQN124" s="151" t="s">
        <v>947</v>
      </c>
      <c r="MQO124" s="153" t="s">
        <v>902</v>
      </c>
      <c r="MQP124" s="151" t="s">
        <v>933</v>
      </c>
      <c r="MQQ124" s="151" t="s">
        <v>948</v>
      </c>
      <c r="MQR124" s="151" t="s">
        <v>66</v>
      </c>
      <c r="MQS124" s="151">
        <v>4</v>
      </c>
      <c r="MQT124" s="151" t="s">
        <v>15</v>
      </c>
      <c r="MQU124" s="173">
        <v>42237</v>
      </c>
      <c r="MQV124" s="151" t="s">
        <v>947</v>
      </c>
      <c r="MQW124" s="153" t="s">
        <v>902</v>
      </c>
      <c r="MQX124" s="151" t="s">
        <v>933</v>
      </c>
      <c r="MQY124" s="151" t="s">
        <v>948</v>
      </c>
      <c r="MQZ124" s="151" t="s">
        <v>66</v>
      </c>
      <c r="MRA124" s="151">
        <v>4</v>
      </c>
      <c r="MRB124" s="151" t="s">
        <v>15</v>
      </c>
      <c r="MRC124" s="173">
        <v>42237</v>
      </c>
      <c r="MRD124" s="151" t="s">
        <v>947</v>
      </c>
      <c r="MRE124" s="153" t="s">
        <v>902</v>
      </c>
      <c r="MRF124" s="151" t="s">
        <v>933</v>
      </c>
      <c r="MRG124" s="151" t="s">
        <v>948</v>
      </c>
      <c r="MRH124" s="151" t="s">
        <v>66</v>
      </c>
      <c r="MRI124" s="151">
        <v>4</v>
      </c>
      <c r="MRJ124" s="151" t="s">
        <v>15</v>
      </c>
      <c r="MRK124" s="173">
        <v>42237</v>
      </c>
      <c r="MRL124" s="151" t="s">
        <v>947</v>
      </c>
      <c r="MRM124" s="153" t="s">
        <v>902</v>
      </c>
      <c r="MRN124" s="151" t="s">
        <v>933</v>
      </c>
      <c r="MRO124" s="151" t="s">
        <v>948</v>
      </c>
      <c r="MRP124" s="151" t="s">
        <v>66</v>
      </c>
      <c r="MRQ124" s="151">
        <v>4</v>
      </c>
      <c r="MRR124" s="151" t="s">
        <v>15</v>
      </c>
      <c r="MRS124" s="173">
        <v>42237</v>
      </c>
      <c r="MRT124" s="151" t="s">
        <v>947</v>
      </c>
      <c r="MRU124" s="153" t="s">
        <v>902</v>
      </c>
      <c r="MRV124" s="151" t="s">
        <v>933</v>
      </c>
      <c r="MRW124" s="151" t="s">
        <v>948</v>
      </c>
      <c r="MRX124" s="151" t="s">
        <v>66</v>
      </c>
      <c r="MRY124" s="151">
        <v>4</v>
      </c>
      <c r="MRZ124" s="151" t="s">
        <v>15</v>
      </c>
      <c r="MSA124" s="173">
        <v>42237</v>
      </c>
      <c r="MSB124" s="151" t="s">
        <v>947</v>
      </c>
      <c r="MSC124" s="153" t="s">
        <v>902</v>
      </c>
      <c r="MSD124" s="151" t="s">
        <v>933</v>
      </c>
      <c r="MSE124" s="151" t="s">
        <v>948</v>
      </c>
      <c r="MSF124" s="151" t="s">
        <v>66</v>
      </c>
      <c r="MSG124" s="151">
        <v>4</v>
      </c>
      <c r="MSH124" s="151" t="s">
        <v>15</v>
      </c>
      <c r="MSI124" s="173">
        <v>42237</v>
      </c>
      <c r="MSJ124" s="151" t="s">
        <v>947</v>
      </c>
      <c r="MSK124" s="153" t="s">
        <v>902</v>
      </c>
      <c r="MSL124" s="151" t="s">
        <v>933</v>
      </c>
      <c r="MSM124" s="151" t="s">
        <v>948</v>
      </c>
      <c r="MSN124" s="151" t="s">
        <v>66</v>
      </c>
      <c r="MSO124" s="151">
        <v>4</v>
      </c>
      <c r="MSP124" s="151" t="s">
        <v>15</v>
      </c>
      <c r="MSQ124" s="173">
        <v>42237</v>
      </c>
      <c r="MSR124" s="151" t="s">
        <v>947</v>
      </c>
      <c r="MSS124" s="153" t="s">
        <v>902</v>
      </c>
      <c r="MST124" s="151" t="s">
        <v>933</v>
      </c>
      <c r="MSU124" s="151" t="s">
        <v>948</v>
      </c>
      <c r="MSV124" s="151" t="s">
        <v>66</v>
      </c>
      <c r="MSW124" s="151">
        <v>4</v>
      </c>
      <c r="MSX124" s="151" t="s">
        <v>15</v>
      </c>
      <c r="MSY124" s="173">
        <v>42237</v>
      </c>
      <c r="MSZ124" s="151" t="s">
        <v>947</v>
      </c>
      <c r="MTA124" s="153" t="s">
        <v>902</v>
      </c>
      <c r="MTB124" s="151" t="s">
        <v>933</v>
      </c>
      <c r="MTC124" s="151" t="s">
        <v>948</v>
      </c>
      <c r="MTD124" s="151" t="s">
        <v>66</v>
      </c>
      <c r="MTE124" s="151">
        <v>4</v>
      </c>
      <c r="MTF124" s="151" t="s">
        <v>15</v>
      </c>
      <c r="MTG124" s="173">
        <v>42237</v>
      </c>
      <c r="MTH124" s="151" t="s">
        <v>947</v>
      </c>
      <c r="MTI124" s="153" t="s">
        <v>902</v>
      </c>
      <c r="MTJ124" s="151" t="s">
        <v>933</v>
      </c>
      <c r="MTK124" s="151" t="s">
        <v>948</v>
      </c>
      <c r="MTL124" s="151" t="s">
        <v>66</v>
      </c>
      <c r="MTM124" s="151">
        <v>4</v>
      </c>
      <c r="MTN124" s="151" t="s">
        <v>15</v>
      </c>
      <c r="MTO124" s="173">
        <v>42237</v>
      </c>
      <c r="MTP124" s="151" t="s">
        <v>947</v>
      </c>
      <c r="MTQ124" s="153" t="s">
        <v>902</v>
      </c>
      <c r="MTR124" s="151" t="s">
        <v>933</v>
      </c>
      <c r="MTS124" s="151" t="s">
        <v>948</v>
      </c>
      <c r="MTT124" s="151" t="s">
        <v>66</v>
      </c>
      <c r="MTU124" s="151">
        <v>4</v>
      </c>
      <c r="MTV124" s="151" t="s">
        <v>15</v>
      </c>
      <c r="MTW124" s="173">
        <v>42237</v>
      </c>
      <c r="MTX124" s="151" t="s">
        <v>947</v>
      </c>
      <c r="MTY124" s="153" t="s">
        <v>902</v>
      </c>
      <c r="MTZ124" s="151" t="s">
        <v>933</v>
      </c>
      <c r="MUA124" s="151" t="s">
        <v>948</v>
      </c>
      <c r="MUB124" s="151" t="s">
        <v>66</v>
      </c>
      <c r="MUC124" s="151">
        <v>4</v>
      </c>
      <c r="MUD124" s="151" t="s">
        <v>15</v>
      </c>
      <c r="MUE124" s="173">
        <v>42237</v>
      </c>
      <c r="MUF124" s="151" t="s">
        <v>947</v>
      </c>
      <c r="MUG124" s="153" t="s">
        <v>902</v>
      </c>
      <c r="MUH124" s="151" t="s">
        <v>933</v>
      </c>
      <c r="MUI124" s="151" t="s">
        <v>948</v>
      </c>
      <c r="MUJ124" s="151" t="s">
        <v>66</v>
      </c>
      <c r="MUK124" s="151">
        <v>4</v>
      </c>
      <c r="MUL124" s="151" t="s">
        <v>15</v>
      </c>
      <c r="MUM124" s="173">
        <v>42237</v>
      </c>
      <c r="MUN124" s="151" t="s">
        <v>947</v>
      </c>
      <c r="MUO124" s="153" t="s">
        <v>902</v>
      </c>
      <c r="MUP124" s="151" t="s">
        <v>933</v>
      </c>
      <c r="MUQ124" s="151" t="s">
        <v>948</v>
      </c>
      <c r="MUR124" s="151" t="s">
        <v>66</v>
      </c>
      <c r="MUS124" s="151">
        <v>4</v>
      </c>
      <c r="MUT124" s="151" t="s">
        <v>15</v>
      </c>
      <c r="MUU124" s="173">
        <v>42237</v>
      </c>
      <c r="MUV124" s="151" t="s">
        <v>947</v>
      </c>
      <c r="MUW124" s="153" t="s">
        <v>902</v>
      </c>
      <c r="MUX124" s="151" t="s">
        <v>933</v>
      </c>
      <c r="MUY124" s="151" t="s">
        <v>948</v>
      </c>
      <c r="MUZ124" s="151" t="s">
        <v>66</v>
      </c>
      <c r="MVA124" s="151">
        <v>4</v>
      </c>
      <c r="MVB124" s="151" t="s">
        <v>15</v>
      </c>
      <c r="MVC124" s="173">
        <v>42237</v>
      </c>
      <c r="MVD124" s="151" t="s">
        <v>947</v>
      </c>
      <c r="MVE124" s="153" t="s">
        <v>902</v>
      </c>
      <c r="MVF124" s="151" t="s">
        <v>933</v>
      </c>
      <c r="MVG124" s="151" t="s">
        <v>948</v>
      </c>
      <c r="MVH124" s="151" t="s">
        <v>66</v>
      </c>
      <c r="MVI124" s="151">
        <v>4</v>
      </c>
      <c r="MVJ124" s="151" t="s">
        <v>15</v>
      </c>
      <c r="MVK124" s="173">
        <v>42237</v>
      </c>
      <c r="MVL124" s="151" t="s">
        <v>947</v>
      </c>
      <c r="MVM124" s="153" t="s">
        <v>902</v>
      </c>
      <c r="MVN124" s="151" t="s">
        <v>933</v>
      </c>
      <c r="MVO124" s="151" t="s">
        <v>948</v>
      </c>
      <c r="MVP124" s="151" t="s">
        <v>66</v>
      </c>
      <c r="MVQ124" s="151">
        <v>4</v>
      </c>
      <c r="MVR124" s="151" t="s">
        <v>15</v>
      </c>
      <c r="MVS124" s="173">
        <v>42237</v>
      </c>
      <c r="MVT124" s="151" t="s">
        <v>947</v>
      </c>
      <c r="MVU124" s="153" t="s">
        <v>902</v>
      </c>
      <c r="MVV124" s="151" t="s">
        <v>933</v>
      </c>
      <c r="MVW124" s="151" t="s">
        <v>948</v>
      </c>
      <c r="MVX124" s="151" t="s">
        <v>66</v>
      </c>
      <c r="MVY124" s="151">
        <v>4</v>
      </c>
      <c r="MVZ124" s="151" t="s">
        <v>15</v>
      </c>
      <c r="MWA124" s="173">
        <v>42237</v>
      </c>
      <c r="MWB124" s="151" t="s">
        <v>947</v>
      </c>
      <c r="MWC124" s="153" t="s">
        <v>902</v>
      </c>
      <c r="MWD124" s="151" t="s">
        <v>933</v>
      </c>
      <c r="MWE124" s="151" t="s">
        <v>948</v>
      </c>
      <c r="MWF124" s="151" t="s">
        <v>66</v>
      </c>
      <c r="MWG124" s="151">
        <v>4</v>
      </c>
      <c r="MWH124" s="151" t="s">
        <v>15</v>
      </c>
      <c r="MWI124" s="173">
        <v>42237</v>
      </c>
      <c r="MWJ124" s="151" t="s">
        <v>947</v>
      </c>
      <c r="MWK124" s="153" t="s">
        <v>902</v>
      </c>
      <c r="MWL124" s="151" t="s">
        <v>933</v>
      </c>
      <c r="MWM124" s="151" t="s">
        <v>948</v>
      </c>
      <c r="MWN124" s="151" t="s">
        <v>66</v>
      </c>
      <c r="MWO124" s="151">
        <v>4</v>
      </c>
      <c r="MWP124" s="151" t="s">
        <v>15</v>
      </c>
      <c r="MWQ124" s="173">
        <v>42237</v>
      </c>
      <c r="MWR124" s="151" t="s">
        <v>947</v>
      </c>
      <c r="MWS124" s="153" t="s">
        <v>902</v>
      </c>
      <c r="MWT124" s="151" t="s">
        <v>933</v>
      </c>
      <c r="MWU124" s="151" t="s">
        <v>948</v>
      </c>
      <c r="MWV124" s="151" t="s">
        <v>66</v>
      </c>
      <c r="MWW124" s="151">
        <v>4</v>
      </c>
      <c r="MWX124" s="151" t="s">
        <v>15</v>
      </c>
      <c r="MWY124" s="173">
        <v>42237</v>
      </c>
      <c r="MWZ124" s="151" t="s">
        <v>947</v>
      </c>
      <c r="MXA124" s="153" t="s">
        <v>902</v>
      </c>
      <c r="MXB124" s="151" t="s">
        <v>933</v>
      </c>
      <c r="MXC124" s="151" t="s">
        <v>948</v>
      </c>
      <c r="MXD124" s="151" t="s">
        <v>66</v>
      </c>
      <c r="MXE124" s="151">
        <v>4</v>
      </c>
      <c r="MXF124" s="151" t="s">
        <v>15</v>
      </c>
      <c r="MXG124" s="173">
        <v>42237</v>
      </c>
      <c r="MXH124" s="151" t="s">
        <v>947</v>
      </c>
      <c r="MXI124" s="153" t="s">
        <v>902</v>
      </c>
      <c r="MXJ124" s="151" t="s">
        <v>933</v>
      </c>
      <c r="MXK124" s="151" t="s">
        <v>948</v>
      </c>
      <c r="MXL124" s="151" t="s">
        <v>66</v>
      </c>
      <c r="MXM124" s="151">
        <v>4</v>
      </c>
      <c r="MXN124" s="151" t="s">
        <v>15</v>
      </c>
      <c r="MXO124" s="173">
        <v>42237</v>
      </c>
      <c r="MXP124" s="151" t="s">
        <v>947</v>
      </c>
      <c r="MXQ124" s="153" t="s">
        <v>902</v>
      </c>
      <c r="MXR124" s="151" t="s">
        <v>933</v>
      </c>
      <c r="MXS124" s="151" t="s">
        <v>948</v>
      </c>
      <c r="MXT124" s="151" t="s">
        <v>66</v>
      </c>
      <c r="MXU124" s="151">
        <v>4</v>
      </c>
      <c r="MXV124" s="151" t="s">
        <v>15</v>
      </c>
      <c r="MXW124" s="173">
        <v>42237</v>
      </c>
      <c r="MXX124" s="151" t="s">
        <v>947</v>
      </c>
      <c r="MXY124" s="153" t="s">
        <v>902</v>
      </c>
      <c r="MXZ124" s="151" t="s">
        <v>933</v>
      </c>
      <c r="MYA124" s="151" t="s">
        <v>948</v>
      </c>
      <c r="MYB124" s="151" t="s">
        <v>66</v>
      </c>
      <c r="MYC124" s="151">
        <v>4</v>
      </c>
      <c r="MYD124" s="151" t="s">
        <v>15</v>
      </c>
      <c r="MYE124" s="173">
        <v>42237</v>
      </c>
      <c r="MYF124" s="151" t="s">
        <v>947</v>
      </c>
      <c r="MYG124" s="153" t="s">
        <v>902</v>
      </c>
      <c r="MYH124" s="151" t="s">
        <v>933</v>
      </c>
      <c r="MYI124" s="151" t="s">
        <v>948</v>
      </c>
      <c r="MYJ124" s="151" t="s">
        <v>66</v>
      </c>
      <c r="MYK124" s="151">
        <v>4</v>
      </c>
      <c r="MYL124" s="151" t="s">
        <v>15</v>
      </c>
      <c r="MYM124" s="173">
        <v>42237</v>
      </c>
      <c r="MYN124" s="151" t="s">
        <v>947</v>
      </c>
      <c r="MYO124" s="153" t="s">
        <v>902</v>
      </c>
      <c r="MYP124" s="151" t="s">
        <v>933</v>
      </c>
      <c r="MYQ124" s="151" t="s">
        <v>948</v>
      </c>
      <c r="MYR124" s="151" t="s">
        <v>66</v>
      </c>
      <c r="MYS124" s="151">
        <v>4</v>
      </c>
      <c r="MYT124" s="151" t="s">
        <v>15</v>
      </c>
      <c r="MYU124" s="173">
        <v>42237</v>
      </c>
      <c r="MYV124" s="151" t="s">
        <v>947</v>
      </c>
      <c r="MYW124" s="153" t="s">
        <v>902</v>
      </c>
      <c r="MYX124" s="151" t="s">
        <v>933</v>
      </c>
      <c r="MYY124" s="151" t="s">
        <v>948</v>
      </c>
      <c r="MYZ124" s="151" t="s">
        <v>66</v>
      </c>
      <c r="MZA124" s="151">
        <v>4</v>
      </c>
      <c r="MZB124" s="151" t="s">
        <v>15</v>
      </c>
      <c r="MZC124" s="173">
        <v>42237</v>
      </c>
      <c r="MZD124" s="151" t="s">
        <v>947</v>
      </c>
      <c r="MZE124" s="153" t="s">
        <v>902</v>
      </c>
      <c r="MZF124" s="151" t="s">
        <v>933</v>
      </c>
      <c r="MZG124" s="151" t="s">
        <v>948</v>
      </c>
      <c r="MZH124" s="151" t="s">
        <v>66</v>
      </c>
      <c r="MZI124" s="151">
        <v>4</v>
      </c>
      <c r="MZJ124" s="151" t="s">
        <v>15</v>
      </c>
      <c r="MZK124" s="173">
        <v>42237</v>
      </c>
      <c r="MZL124" s="151" t="s">
        <v>947</v>
      </c>
      <c r="MZM124" s="153" t="s">
        <v>902</v>
      </c>
      <c r="MZN124" s="151" t="s">
        <v>933</v>
      </c>
      <c r="MZO124" s="151" t="s">
        <v>948</v>
      </c>
      <c r="MZP124" s="151" t="s">
        <v>66</v>
      </c>
      <c r="MZQ124" s="151">
        <v>4</v>
      </c>
      <c r="MZR124" s="151" t="s">
        <v>15</v>
      </c>
      <c r="MZS124" s="173">
        <v>42237</v>
      </c>
      <c r="MZT124" s="151" t="s">
        <v>947</v>
      </c>
      <c r="MZU124" s="153" t="s">
        <v>902</v>
      </c>
      <c r="MZV124" s="151" t="s">
        <v>933</v>
      </c>
      <c r="MZW124" s="151" t="s">
        <v>948</v>
      </c>
      <c r="MZX124" s="151" t="s">
        <v>66</v>
      </c>
      <c r="MZY124" s="151">
        <v>4</v>
      </c>
      <c r="MZZ124" s="151" t="s">
        <v>15</v>
      </c>
      <c r="NAA124" s="173">
        <v>42237</v>
      </c>
      <c r="NAB124" s="151" t="s">
        <v>947</v>
      </c>
      <c r="NAC124" s="153" t="s">
        <v>902</v>
      </c>
      <c r="NAD124" s="151" t="s">
        <v>933</v>
      </c>
      <c r="NAE124" s="151" t="s">
        <v>948</v>
      </c>
      <c r="NAF124" s="151" t="s">
        <v>66</v>
      </c>
      <c r="NAG124" s="151">
        <v>4</v>
      </c>
      <c r="NAH124" s="151" t="s">
        <v>15</v>
      </c>
      <c r="NAI124" s="173">
        <v>42237</v>
      </c>
      <c r="NAJ124" s="151" t="s">
        <v>947</v>
      </c>
      <c r="NAK124" s="153" t="s">
        <v>902</v>
      </c>
      <c r="NAL124" s="151" t="s">
        <v>933</v>
      </c>
      <c r="NAM124" s="151" t="s">
        <v>948</v>
      </c>
      <c r="NAN124" s="151" t="s">
        <v>66</v>
      </c>
      <c r="NAO124" s="151">
        <v>4</v>
      </c>
      <c r="NAP124" s="151" t="s">
        <v>15</v>
      </c>
      <c r="NAQ124" s="173">
        <v>42237</v>
      </c>
      <c r="NAR124" s="151" t="s">
        <v>947</v>
      </c>
      <c r="NAS124" s="153" t="s">
        <v>902</v>
      </c>
      <c r="NAT124" s="151" t="s">
        <v>933</v>
      </c>
      <c r="NAU124" s="151" t="s">
        <v>948</v>
      </c>
      <c r="NAV124" s="151" t="s">
        <v>66</v>
      </c>
      <c r="NAW124" s="151">
        <v>4</v>
      </c>
      <c r="NAX124" s="151" t="s">
        <v>15</v>
      </c>
      <c r="NAY124" s="173">
        <v>42237</v>
      </c>
      <c r="NAZ124" s="151" t="s">
        <v>947</v>
      </c>
      <c r="NBA124" s="153" t="s">
        <v>902</v>
      </c>
      <c r="NBB124" s="151" t="s">
        <v>933</v>
      </c>
      <c r="NBC124" s="151" t="s">
        <v>948</v>
      </c>
      <c r="NBD124" s="151" t="s">
        <v>66</v>
      </c>
      <c r="NBE124" s="151">
        <v>4</v>
      </c>
      <c r="NBF124" s="151" t="s">
        <v>15</v>
      </c>
      <c r="NBG124" s="173">
        <v>42237</v>
      </c>
      <c r="NBH124" s="151" t="s">
        <v>947</v>
      </c>
      <c r="NBI124" s="153" t="s">
        <v>902</v>
      </c>
      <c r="NBJ124" s="151" t="s">
        <v>933</v>
      </c>
      <c r="NBK124" s="151" t="s">
        <v>948</v>
      </c>
      <c r="NBL124" s="151" t="s">
        <v>66</v>
      </c>
      <c r="NBM124" s="151">
        <v>4</v>
      </c>
      <c r="NBN124" s="151" t="s">
        <v>15</v>
      </c>
      <c r="NBO124" s="173">
        <v>42237</v>
      </c>
      <c r="NBP124" s="151" t="s">
        <v>947</v>
      </c>
      <c r="NBQ124" s="153" t="s">
        <v>902</v>
      </c>
      <c r="NBR124" s="151" t="s">
        <v>933</v>
      </c>
      <c r="NBS124" s="151" t="s">
        <v>948</v>
      </c>
      <c r="NBT124" s="151" t="s">
        <v>66</v>
      </c>
      <c r="NBU124" s="151">
        <v>4</v>
      </c>
      <c r="NBV124" s="151" t="s">
        <v>15</v>
      </c>
      <c r="NBW124" s="173">
        <v>42237</v>
      </c>
      <c r="NBX124" s="151" t="s">
        <v>947</v>
      </c>
      <c r="NBY124" s="153" t="s">
        <v>902</v>
      </c>
      <c r="NBZ124" s="151" t="s">
        <v>933</v>
      </c>
      <c r="NCA124" s="151" t="s">
        <v>948</v>
      </c>
      <c r="NCB124" s="151" t="s">
        <v>66</v>
      </c>
      <c r="NCC124" s="151">
        <v>4</v>
      </c>
      <c r="NCD124" s="151" t="s">
        <v>15</v>
      </c>
      <c r="NCE124" s="173">
        <v>42237</v>
      </c>
      <c r="NCF124" s="151" t="s">
        <v>947</v>
      </c>
      <c r="NCG124" s="153" t="s">
        <v>902</v>
      </c>
      <c r="NCH124" s="151" t="s">
        <v>933</v>
      </c>
      <c r="NCI124" s="151" t="s">
        <v>948</v>
      </c>
      <c r="NCJ124" s="151" t="s">
        <v>66</v>
      </c>
      <c r="NCK124" s="151">
        <v>4</v>
      </c>
      <c r="NCL124" s="151" t="s">
        <v>15</v>
      </c>
      <c r="NCM124" s="173">
        <v>42237</v>
      </c>
      <c r="NCN124" s="151" t="s">
        <v>947</v>
      </c>
      <c r="NCO124" s="153" t="s">
        <v>902</v>
      </c>
      <c r="NCP124" s="151" t="s">
        <v>933</v>
      </c>
      <c r="NCQ124" s="151" t="s">
        <v>948</v>
      </c>
      <c r="NCR124" s="151" t="s">
        <v>66</v>
      </c>
      <c r="NCS124" s="151">
        <v>4</v>
      </c>
      <c r="NCT124" s="151" t="s">
        <v>15</v>
      </c>
      <c r="NCU124" s="173">
        <v>42237</v>
      </c>
      <c r="NCV124" s="151" t="s">
        <v>947</v>
      </c>
      <c r="NCW124" s="153" t="s">
        <v>902</v>
      </c>
      <c r="NCX124" s="151" t="s">
        <v>933</v>
      </c>
      <c r="NCY124" s="151" t="s">
        <v>948</v>
      </c>
      <c r="NCZ124" s="151" t="s">
        <v>66</v>
      </c>
      <c r="NDA124" s="151">
        <v>4</v>
      </c>
      <c r="NDB124" s="151" t="s">
        <v>15</v>
      </c>
      <c r="NDC124" s="173">
        <v>42237</v>
      </c>
      <c r="NDD124" s="151" t="s">
        <v>947</v>
      </c>
      <c r="NDE124" s="153" t="s">
        <v>902</v>
      </c>
      <c r="NDF124" s="151" t="s">
        <v>933</v>
      </c>
      <c r="NDG124" s="151" t="s">
        <v>948</v>
      </c>
      <c r="NDH124" s="151" t="s">
        <v>66</v>
      </c>
      <c r="NDI124" s="151">
        <v>4</v>
      </c>
      <c r="NDJ124" s="151" t="s">
        <v>15</v>
      </c>
      <c r="NDK124" s="173">
        <v>42237</v>
      </c>
      <c r="NDL124" s="151" t="s">
        <v>947</v>
      </c>
      <c r="NDM124" s="153" t="s">
        <v>902</v>
      </c>
      <c r="NDN124" s="151" t="s">
        <v>933</v>
      </c>
      <c r="NDO124" s="151" t="s">
        <v>948</v>
      </c>
      <c r="NDP124" s="151" t="s">
        <v>66</v>
      </c>
      <c r="NDQ124" s="151">
        <v>4</v>
      </c>
      <c r="NDR124" s="151" t="s">
        <v>15</v>
      </c>
      <c r="NDS124" s="173">
        <v>42237</v>
      </c>
      <c r="NDT124" s="151" t="s">
        <v>947</v>
      </c>
      <c r="NDU124" s="153" t="s">
        <v>902</v>
      </c>
      <c r="NDV124" s="151" t="s">
        <v>933</v>
      </c>
      <c r="NDW124" s="151" t="s">
        <v>948</v>
      </c>
      <c r="NDX124" s="151" t="s">
        <v>66</v>
      </c>
      <c r="NDY124" s="151">
        <v>4</v>
      </c>
      <c r="NDZ124" s="151" t="s">
        <v>15</v>
      </c>
      <c r="NEA124" s="173">
        <v>42237</v>
      </c>
      <c r="NEB124" s="151" t="s">
        <v>947</v>
      </c>
      <c r="NEC124" s="153" t="s">
        <v>902</v>
      </c>
      <c r="NED124" s="151" t="s">
        <v>933</v>
      </c>
      <c r="NEE124" s="151" t="s">
        <v>948</v>
      </c>
      <c r="NEF124" s="151" t="s">
        <v>66</v>
      </c>
      <c r="NEG124" s="151">
        <v>4</v>
      </c>
      <c r="NEH124" s="151" t="s">
        <v>15</v>
      </c>
      <c r="NEI124" s="173">
        <v>42237</v>
      </c>
      <c r="NEJ124" s="151" t="s">
        <v>947</v>
      </c>
      <c r="NEK124" s="153" t="s">
        <v>902</v>
      </c>
      <c r="NEL124" s="151" t="s">
        <v>933</v>
      </c>
      <c r="NEM124" s="151" t="s">
        <v>948</v>
      </c>
      <c r="NEN124" s="151" t="s">
        <v>66</v>
      </c>
      <c r="NEO124" s="151">
        <v>4</v>
      </c>
      <c r="NEP124" s="151" t="s">
        <v>15</v>
      </c>
      <c r="NEQ124" s="173">
        <v>42237</v>
      </c>
      <c r="NER124" s="151" t="s">
        <v>947</v>
      </c>
      <c r="NES124" s="153" t="s">
        <v>902</v>
      </c>
      <c r="NET124" s="151" t="s">
        <v>933</v>
      </c>
      <c r="NEU124" s="151" t="s">
        <v>948</v>
      </c>
      <c r="NEV124" s="151" t="s">
        <v>66</v>
      </c>
      <c r="NEW124" s="151">
        <v>4</v>
      </c>
      <c r="NEX124" s="151" t="s">
        <v>15</v>
      </c>
      <c r="NEY124" s="173">
        <v>42237</v>
      </c>
      <c r="NEZ124" s="151" t="s">
        <v>947</v>
      </c>
      <c r="NFA124" s="153" t="s">
        <v>902</v>
      </c>
      <c r="NFB124" s="151" t="s">
        <v>933</v>
      </c>
      <c r="NFC124" s="151" t="s">
        <v>948</v>
      </c>
      <c r="NFD124" s="151" t="s">
        <v>66</v>
      </c>
      <c r="NFE124" s="151">
        <v>4</v>
      </c>
      <c r="NFF124" s="151" t="s">
        <v>15</v>
      </c>
      <c r="NFG124" s="173">
        <v>42237</v>
      </c>
      <c r="NFH124" s="151" t="s">
        <v>947</v>
      </c>
      <c r="NFI124" s="153" t="s">
        <v>902</v>
      </c>
      <c r="NFJ124" s="151" t="s">
        <v>933</v>
      </c>
      <c r="NFK124" s="151" t="s">
        <v>948</v>
      </c>
      <c r="NFL124" s="151" t="s">
        <v>66</v>
      </c>
      <c r="NFM124" s="151">
        <v>4</v>
      </c>
      <c r="NFN124" s="151" t="s">
        <v>15</v>
      </c>
      <c r="NFO124" s="173">
        <v>42237</v>
      </c>
      <c r="NFP124" s="151" t="s">
        <v>947</v>
      </c>
      <c r="NFQ124" s="153" t="s">
        <v>902</v>
      </c>
      <c r="NFR124" s="151" t="s">
        <v>933</v>
      </c>
      <c r="NFS124" s="151" t="s">
        <v>948</v>
      </c>
      <c r="NFT124" s="151" t="s">
        <v>66</v>
      </c>
      <c r="NFU124" s="151">
        <v>4</v>
      </c>
      <c r="NFV124" s="151" t="s">
        <v>15</v>
      </c>
      <c r="NFW124" s="173">
        <v>42237</v>
      </c>
      <c r="NFX124" s="151" t="s">
        <v>947</v>
      </c>
      <c r="NFY124" s="153" t="s">
        <v>902</v>
      </c>
      <c r="NFZ124" s="151" t="s">
        <v>933</v>
      </c>
      <c r="NGA124" s="151" t="s">
        <v>948</v>
      </c>
      <c r="NGB124" s="151" t="s">
        <v>66</v>
      </c>
      <c r="NGC124" s="151">
        <v>4</v>
      </c>
      <c r="NGD124" s="151" t="s">
        <v>15</v>
      </c>
      <c r="NGE124" s="173">
        <v>42237</v>
      </c>
      <c r="NGF124" s="151" t="s">
        <v>947</v>
      </c>
      <c r="NGG124" s="153" t="s">
        <v>902</v>
      </c>
      <c r="NGH124" s="151" t="s">
        <v>933</v>
      </c>
      <c r="NGI124" s="151" t="s">
        <v>948</v>
      </c>
      <c r="NGJ124" s="151" t="s">
        <v>66</v>
      </c>
      <c r="NGK124" s="151">
        <v>4</v>
      </c>
      <c r="NGL124" s="151" t="s">
        <v>15</v>
      </c>
      <c r="NGM124" s="173">
        <v>42237</v>
      </c>
      <c r="NGN124" s="151" t="s">
        <v>947</v>
      </c>
      <c r="NGO124" s="153" t="s">
        <v>902</v>
      </c>
      <c r="NGP124" s="151" t="s">
        <v>933</v>
      </c>
      <c r="NGQ124" s="151" t="s">
        <v>948</v>
      </c>
      <c r="NGR124" s="151" t="s">
        <v>66</v>
      </c>
      <c r="NGS124" s="151">
        <v>4</v>
      </c>
      <c r="NGT124" s="151" t="s">
        <v>15</v>
      </c>
      <c r="NGU124" s="173">
        <v>42237</v>
      </c>
      <c r="NGV124" s="151" t="s">
        <v>947</v>
      </c>
      <c r="NGW124" s="153" t="s">
        <v>902</v>
      </c>
      <c r="NGX124" s="151" t="s">
        <v>933</v>
      </c>
      <c r="NGY124" s="151" t="s">
        <v>948</v>
      </c>
      <c r="NGZ124" s="151" t="s">
        <v>66</v>
      </c>
      <c r="NHA124" s="151">
        <v>4</v>
      </c>
      <c r="NHB124" s="151" t="s">
        <v>15</v>
      </c>
      <c r="NHC124" s="173">
        <v>42237</v>
      </c>
      <c r="NHD124" s="151" t="s">
        <v>947</v>
      </c>
      <c r="NHE124" s="153" t="s">
        <v>902</v>
      </c>
      <c r="NHF124" s="151" t="s">
        <v>933</v>
      </c>
      <c r="NHG124" s="151" t="s">
        <v>948</v>
      </c>
      <c r="NHH124" s="151" t="s">
        <v>66</v>
      </c>
      <c r="NHI124" s="151">
        <v>4</v>
      </c>
      <c r="NHJ124" s="151" t="s">
        <v>15</v>
      </c>
      <c r="NHK124" s="173">
        <v>42237</v>
      </c>
      <c r="NHL124" s="151" t="s">
        <v>947</v>
      </c>
      <c r="NHM124" s="153" t="s">
        <v>902</v>
      </c>
      <c r="NHN124" s="151" t="s">
        <v>933</v>
      </c>
      <c r="NHO124" s="151" t="s">
        <v>948</v>
      </c>
      <c r="NHP124" s="151" t="s">
        <v>66</v>
      </c>
      <c r="NHQ124" s="151">
        <v>4</v>
      </c>
      <c r="NHR124" s="151" t="s">
        <v>15</v>
      </c>
      <c r="NHS124" s="173">
        <v>42237</v>
      </c>
      <c r="NHT124" s="151" t="s">
        <v>947</v>
      </c>
      <c r="NHU124" s="153" t="s">
        <v>902</v>
      </c>
      <c r="NHV124" s="151" t="s">
        <v>933</v>
      </c>
      <c r="NHW124" s="151" t="s">
        <v>948</v>
      </c>
      <c r="NHX124" s="151" t="s">
        <v>66</v>
      </c>
      <c r="NHY124" s="151">
        <v>4</v>
      </c>
      <c r="NHZ124" s="151" t="s">
        <v>15</v>
      </c>
      <c r="NIA124" s="173">
        <v>42237</v>
      </c>
      <c r="NIB124" s="151" t="s">
        <v>947</v>
      </c>
      <c r="NIC124" s="153" t="s">
        <v>902</v>
      </c>
      <c r="NID124" s="151" t="s">
        <v>933</v>
      </c>
      <c r="NIE124" s="151" t="s">
        <v>948</v>
      </c>
      <c r="NIF124" s="151" t="s">
        <v>66</v>
      </c>
      <c r="NIG124" s="151">
        <v>4</v>
      </c>
      <c r="NIH124" s="151" t="s">
        <v>15</v>
      </c>
      <c r="NII124" s="173">
        <v>42237</v>
      </c>
      <c r="NIJ124" s="151" t="s">
        <v>947</v>
      </c>
      <c r="NIK124" s="153" t="s">
        <v>902</v>
      </c>
      <c r="NIL124" s="151" t="s">
        <v>933</v>
      </c>
      <c r="NIM124" s="151" t="s">
        <v>948</v>
      </c>
      <c r="NIN124" s="151" t="s">
        <v>66</v>
      </c>
      <c r="NIO124" s="151">
        <v>4</v>
      </c>
      <c r="NIP124" s="151" t="s">
        <v>15</v>
      </c>
      <c r="NIQ124" s="173">
        <v>42237</v>
      </c>
      <c r="NIR124" s="151" t="s">
        <v>947</v>
      </c>
      <c r="NIS124" s="153" t="s">
        <v>902</v>
      </c>
      <c r="NIT124" s="151" t="s">
        <v>933</v>
      </c>
      <c r="NIU124" s="151" t="s">
        <v>948</v>
      </c>
      <c r="NIV124" s="151" t="s">
        <v>66</v>
      </c>
      <c r="NIW124" s="151">
        <v>4</v>
      </c>
      <c r="NIX124" s="151" t="s">
        <v>15</v>
      </c>
      <c r="NIY124" s="173">
        <v>42237</v>
      </c>
      <c r="NIZ124" s="151" t="s">
        <v>947</v>
      </c>
      <c r="NJA124" s="153" t="s">
        <v>902</v>
      </c>
      <c r="NJB124" s="151" t="s">
        <v>933</v>
      </c>
      <c r="NJC124" s="151" t="s">
        <v>948</v>
      </c>
      <c r="NJD124" s="151" t="s">
        <v>66</v>
      </c>
      <c r="NJE124" s="151">
        <v>4</v>
      </c>
      <c r="NJF124" s="151" t="s">
        <v>15</v>
      </c>
      <c r="NJG124" s="173">
        <v>42237</v>
      </c>
      <c r="NJH124" s="151" t="s">
        <v>947</v>
      </c>
      <c r="NJI124" s="153" t="s">
        <v>902</v>
      </c>
      <c r="NJJ124" s="151" t="s">
        <v>933</v>
      </c>
      <c r="NJK124" s="151" t="s">
        <v>948</v>
      </c>
      <c r="NJL124" s="151" t="s">
        <v>66</v>
      </c>
      <c r="NJM124" s="151">
        <v>4</v>
      </c>
      <c r="NJN124" s="151" t="s">
        <v>15</v>
      </c>
      <c r="NJO124" s="173">
        <v>42237</v>
      </c>
      <c r="NJP124" s="151" t="s">
        <v>947</v>
      </c>
      <c r="NJQ124" s="153" t="s">
        <v>902</v>
      </c>
      <c r="NJR124" s="151" t="s">
        <v>933</v>
      </c>
      <c r="NJS124" s="151" t="s">
        <v>948</v>
      </c>
      <c r="NJT124" s="151" t="s">
        <v>66</v>
      </c>
      <c r="NJU124" s="151">
        <v>4</v>
      </c>
      <c r="NJV124" s="151" t="s">
        <v>15</v>
      </c>
      <c r="NJW124" s="173">
        <v>42237</v>
      </c>
      <c r="NJX124" s="151" t="s">
        <v>947</v>
      </c>
      <c r="NJY124" s="153" t="s">
        <v>902</v>
      </c>
      <c r="NJZ124" s="151" t="s">
        <v>933</v>
      </c>
      <c r="NKA124" s="151" t="s">
        <v>948</v>
      </c>
      <c r="NKB124" s="151" t="s">
        <v>66</v>
      </c>
      <c r="NKC124" s="151">
        <v>4</v>
      </c>
      <c r="NKD124" s="151" t="s">
        <v>15</v>
      </c>
      <c r="NKE124" s="173">
        <v>42237</v>
      </c>
      <c r="NKF124" s="151" t="s">
        <v>947</v>
      </c>
      <c r="NKG124" s="153" t="s">
        <v>902</v>
      </c>
      <c r="NKH124" s="151" t="s">
        <v>933</v>
      </c>
      <c r="NKI124" s="151" t="s">
        <v>948</v>
      </c>
      <c r="NKJ124" s="151" t="s">
        <v>66</v>
      </c>
      <c r="NKK124" s="151">
        <v>4</v>
      </c>
      <c r="NKL124" s="151" t="s">
        <v>15</v>
      </c>
      <c r="NKM124" s="173">
        <v>42237</v>
      </c>
      <c r="NKN124" s="151" t="s">
        <v>947</v>
      </c>
      <c r="NKO124" s="153" t="s">
        <v>902</v>
      </c>
      <c r="NKP124" s="151" t="s">
        <v>933</v>
      </c>
      <c r="NKQ124" s="151" t="s">
        <v>948</v>
      </c>
      <c r="NKR124" s="151" t="s">
        <v>66</v>
      </c>
      <c r="NKS124" s="151">
        <v>4</v>
      </c>
      <c r="NKT124" s="151" t="s">
        <v>15</v>
      </c>
      <c r="NKU124" s="173">
        <v>42237</v>
      </c>
      <c r="NKV124" s="151" t="s">
        <v>947</v>
      </c>
      <c r="NKW124" s="153" t="s">
        <v>902</v>
      </c>
      <c r="NKX124" s="151" t="s">
        <v>933</v>
      </c>
      <c r="NKY124" s="151" t="s">
        <v>948</v>
      </c>
      <c r="NKZ124" s="151" t="s">
        <v>66</v>
      </c>
      <c r="NLA124" s="151">
        <v>4</v>
      </c>
      <c r="NLB124" s="151" t="s">
        <v>15</v>
      </c>
      <c r="NLC124" s="173">
        <v>42237</v>
      </c>
      <c r="NLD124" s="151" t="s">
        <v>947</v>
      </c>
      <c r="NLE124" s="153" t="s">
        <v>902</v>
      </c>
      <c r="NLF124" s="151" t="s">
        <v>933</v>
      </c>
      <c r="NLG124" s="151" t="s">
        <v>948</v>
      </c>
      <c r="NLH124" s="151" t="s">
        <v>66</v>
      </c>
      <c r="NLI124" s="151">
        <v>4</v>
      </c>
      <c r="NLJ124" s="151" t="s">
        <v>15</v>
      </c>
      <c r="NLK124" s="173">
        <v>42237</v>
      </c>
      <c r="NLL124" s="151" t="s">
        <v>947</v>
      </c>
      <c r="NLM124" s="153" t="s">
        <v>902</v>
      </c>
      <c r="NLN124" s="151" t="s">
        <v>933</v>
      </c>
      <c r="NLO124" s="151" t="s">
        <v>948</v>
      </c>
      <c r="NLP124" s="151" t="s">
        <v>66</v>
      </c>
      <c r="NLQ124" s="151">
        <v>4</v>
      </c>
      <c r="NLR124" s="151" t="s">
        <v>15</v>
      </c>
      <c r="NLS124" s="173">
        <v>42237</v>
      </c>
      <c r="NLT124" s="151" t="s">
        <v>947</v>
      </c>
      <c r="NLU124" s="153" t="s">
        <v>902</v>
      </c>
      <c r="NLV124" s="151" t="s">
        <v>933</v>
      </c>
      <c r="NLW124" s="151" t="s">
        <v>948</v>
      </c>
      <c r="NLX124" s="151" t="s">
        <v>66</v>
      </c>
      <c r="NLY124" s="151">
        <v>4</v>
      </c>
      <c r="NLZ124" s="151" t="s">
        <v>15</v>
      </c>
      <c r="NMA124" s="173">
        <v>42237</v>
      </c>
      <c r="NMB124" s="151" t="s">
        <v>947</v>
      </c>
      <c r="NMC124" s="153" t="s">
        <v>902</v>
      </c>
      <c r="NMD124" s="151" t="s">
        <v>933</v>
      </c>
      <c r="NME124" s="151" t="s">
        <v>948</v>
      </c>
      <c r="NMF124" s="151" t="s">
        <v>66</v>
      </c>
      <c r="NMG124" s="151">
        <v>4</v>
      </c>
      <c r="NMH124" s="151" t="s">
        <v>15</v>
      </c>
      <c r="NMI124" s="173">
        <v>42237</v>
      </c>
      <c r="NMJ124" s="151" t="s">
        <v>947</v>
      </c>
      <c r="NMK124" s="153" t="s">
        <v>902</v>
      </c>
      <c r="NML124" s="151" t="s">
        <v>933</v>
      </c>
      <c r="NMM124" s="151" t="s">
        <v>948</v>
      </c>
      <c r="NMN124" s="151" t="s">
        <v>66</v>
      </c>
      <c r="NMO124" s="151">
        <v>4</v>
      </c>
      <c r="NMP124" s="151" t="s">
        <v>15</v>
      </c>
      <c r="NMQ124" s="173">
        <v>42237</v>
      </c>
      <c r="NMR124" s="151" t="s">
        <v>947</v>
      </c>
      <c r="NMS124" s="153" t="s">
        <v>902</v>
      </c>
      <c r="NMT124" s="151" t="s">
        <v>933</v>
      </c>
      <c r="NMU124" s="151" t="s">
        <v>948</v>
      </c>
      <c r="NMV124" s="151" t="s">
        <v>66</v>
      </c>
      <c r="NMW124" s="151">
        <v>4</v>
      </c>
      <c r="NMX124" s="151" t="s">
        <v>15</v>
      </c>
      <c r="NMY124" s="173">
        <v>42237</v>
      </c>
      <c r="NMZ124" s="151" t="s">
        <v>947</v>
      </c>
      <c r="NNA124" s="153" t="s">
        <v>902</v>
      </c>
      <c r="NNB124" s="151" t="s">
        <v>933</v>
      </c>
      <c r="NNC124" s="151" t="s">
        <v>948</v>
      </c>
      <c r="NND124" s="151" t="s">
        <v>66</v>
      </c>
      <c r="NNE124" s="151">
        <v>4</v>
      </c>
      <c r="NNF124" s="151" t="s">
        <v>15</v>
      </c>
      <c r="NNG124" s="173">
        <v>42237</v>
      </c>
      <c r="NNH124" s="151" t="s">
        <v>947</v>
      </c>
      <c r="NNI124" s="153" t="s">
        <v>902</v>
      </c>
      <c r="NNJ124" s="151" t="s">
        <v>933</v>
      </c>
      <c r="NNK124" s="151" t="s">
        <v>948</v>
      </c>
      <c r="NNL124" s="151" t="s">
        <v>66</v>
      </c>
      <c r="NNM124" s="151">
        <v>4</v>
      </c>
      <c r="NNN124" s="151" t="s">
        <v>15</v>
      </c>
      <c r="NNO124" s="173">
        <v>42237</v>
      </c>
      <c r="NNP124" s="151" t="s">
        <v>947</v>
      </c>
      <c r="NNQ124" s="153" t="s">
        <v>902</v>
      </c>
      <c r="NNR124" s="151" t="s">
        <v>933</v>
      </c>
      <c r="NNS124" s="151" t="s">
        <v>948</v>
      </c>
      <c r="NNT124" s="151" t="s">
        <v>66</v>
      </c>
      <c r="NNU124" s="151">
        <v>4</v>
      </c>
      <c r="NNV124" s="151" t="s">
        <v>15</v>
      </c>
      <c r="NNW124" s="173">
        <v>42237</v>
      </c>
      <c r="NNX124" s="151" t="s">
        <v>947</v>
      </c>
      <c r="NNY124" s="153" t="s">
        <v>902</v>
      </c>
      <c r="NNZ124" s="151" t="s">
        <v>933</v>
      </c>
      <c r="NOA124" s="151" t="s">
        <v>948</v>
      </c>
      <c r="NOB124" s="151" t="s">
        <v>66</v>
      </c>
      <c r="NOC124" s="151">
        <v>4</v>
      </c>
      <c r="NOD124" s="151" t="s">
        <v>15</v>
      </c>
      <c r="NOE124" s="173">
        <v>42237</v>
      </c>
      <c r="NOF124" s="151" t="s">
        <v>947</v>
      </c>
      <c r="NOG124" s="153" t="s">
        <v>902</v>
      </c>
      <c r="NOH124" s="151" t="s">
        <v>933</v>
      </c>
      <c r="NOI124" s="151" t="s">
        <v>948</v>
      </c>
      <c r="NOJ124" s="151" t="s">
        <v>66</v>
      </c>
      <c r="NOK124" s="151">
        <v>4</v>
      </c>
      <c r="NOL124" s="151" t="s">
        <v>15</v>
      </c>
      <c r="NOM124" s="173">
        <v>42237</v>
      </c>
      <c r="NON124" s="151" t="s">
        <v>947</v>
      </c>
      <c r="NOO124" s="153" t="s">
        <v>902</v>
      </c>
      <c r="NOP124" s="151" t="s">
        <v>933</v>
      </c>
      <c r="NOQ124" s="151" t="s">
        <v>948</v>
      </c>
      <c r="NOR124" s="151" t="s">
        <v>66</v>
      </c>
      <c r="NOS124" s="151">
        <v>4</v>
      </c>
      <c r="NOT124" s="151" t="s">
        <v>15</v>
      </c>
      <c r="NOU124" s="173">
        <v>42237</v>
      </c>
      <c r="NOV124" s="151" t="s">
        <v>947</v>
      </c>
      <c r="NOW124" s="153" t="s">
        <v>902</v>
      </c>
      <c r="NOX124" s="151" t="s">
        <v>933</v>
      </c>
      <c r="NOY124" s="151" t="s">
        <v>948</v>
      </c>
      <c r="NOZ124" s="151" t="s">
        <v>66</v>
      </c>
      <c r="NPA124" s="151">
        <v>4</v>
      </c>
      <c r="NPB124" s="151" t="s">
        <v>15</v>
      </c>
      <c r="NPC124" s="173">
        <v>42237</v>
      </c>
      <c r="NPD124" s="151" t="s">
        <v>947</v>
      </c>
      <c r="NPE124" s="153" t="s">
        <v>902</v>
      </c>
      <c r="NPF124" s="151" t="s">
        <v>933</v>
      </c>
      <c r="NPG124" s="151" t="s">
        <v>948</v>
      </c>
      <c r="NPH124" s="151" t="s">
        <v>66</v>
      </c>
      <c r="NPI124" s="151">
        <v>4</v>
      </c>
      <c r="NPJ124" s="151" t="s">
        <v>15</v>
      </c>
      <c r="NPK124" s="173">
        <v>42237</v>
      </c>
      <c r="NPL124" s="151" t="s">
        <v>947</v>
      </c>
      <c r="NPM124" s="153" t="s">
        <v>902</v>
      </c>
      <c r="NPN124" s="151" t="s">
        <v>933</v>
      </c>
      <c r="NPO124" s="151" t="s">
        <v>948</v>
      </c>
      <c r="NPP124" s="151" t="s">
        <v>66</v>
      </c>
      <c r="NPQ124" s="151">
        <v>4</v>
      </c>
      <c r="NPR124" s="151" t="s">
        <v>15</v>
      </c>
      <c r="NPS124" s="173">
        <v>42237</v>
      </c>
      <c r="NPT124" s="151" t="s">
        <v>947</v>
      </c>
      <c r="NPU124" s="153" t="s">
        <v>902</v>
      </c>
      <c r="NPV124" s="151" t="s">
        <v>933</v>
      </c>
      <c r="NPW124" s="151" t="s">
        <v>948</v>
      </c>
      <c r="NPX124" s="151" t="s">
        <v>66</v>
      </c>
      <c r="NPY124" s="151">
        <v>4</v>
      </c>
      <c r="NPZ124" s="151" t="s">
        <v>15</v>
      </c>
      <c r="NQA124" s="173">
        <v>42237</v>
      </c>
      <c r="NQB124" s="151" t="s">
        <v>947</v>
      </c>
      <c r="NQC124" s="153" t="s">
        <v>902</v>
      </c>
      <c r="NQD124" s="151" t="s">
        <v>933</v>
      </c>
      <c r="NQE124" s="151" t="s">
        <v>948</v>
      </c>
      <c r="NQF124" s="151" t="s">
        <v>66</v>
      </c>
      <c r="NQG124" s="151">
        <v>4</v>
      </c>
      <c r="NQH124" s="151" t="s">
        <v>15</v>
      </c>
      <c r="NQI124" s="173">
        <v>42237</v>
      </c>
      <c r="NQJ124" s="151" t="s">
        <v>947</v>
      </c>
      <c r="NQK124" s="153" t="s">
        <v>902</v>
      </c>
      <c r="NQL124" s="151" t="s">
        <v>933</v>
      </c>
      <c r="NQM124" s="151" t="s">
        <v>948</v>
      </c>
      <c r="NQN124" s="151" t="s">
        <v>66</v>
      </c>
      <c r="NQO124" s="151">
        <v>4</v>
      </c>
      <c r="NQP124" s="151" t="s">
        <v>15</v>
      </c>
      <c r="NQQ124" s="173">
        <v>42237</v>
      </c>
      <c r="NQR124" s="151" t="s">
        <v>947</v>
      </c>
      <c r="NQS124" s="153" t="s">
        <v>902</v>
      </c>
      <c r="NQT124" s="151" t="s">
        <v>933</v>
      </c>
      <c r="NQU124" s="151" t="s">
        <v>948</v>
      </c>
      <c r="NQV124" s="151" t="s">
        <v>66</v>
      </c>
      <c r="NQW124" s="151">
        <v>4</v>
      </c>
      <c r="NQX124" s="151" t="s">
        <v>15</v>
      </c>
      <c r="NQY124" s="173">
        <v>42237</v>
      </c>
      <c r="NQZ124" s="151" t="s">
        <v>947</v>
      </c>
      <c r="NRA124" s="153" t="s">
        <v>902</v>
      </c>
      <c r="NRB124" s="151" t="s">
        <v>933</v>
      </c>
      <c r="NRC124" s="151" t="s">
        <v>948</v>
      </c>
      <c r="NRD124" s="151" t="s">
        <v>66</v>
      </c>
      <c r="NRE124" s="151">
        <v>4</v>
      </c>
      <c r="NRF124" s="151" t="s">
        <v>15</v>
      </c>
      <c r="NRG124" s="173">
        <v>42237</v>
      </c>
      <c r="NRH124" s="151" t="s">
        <v>947</v>
      </c>
      <c r="NRI124" s="153" t="s">
        <v>902</v>
      </c>
      <c r="NRJ124" s="151" t="s">
        <v>933</v>
      </c>
      <c r="NRK124" s="151" t="s">
        <v>948</v>
      </c>
      <c r="NRL124" s="151" t="s">
        <v>66</v>
      </c>
      <c r="NRM124" s="151">
        <v>4</v>
      </c>
      <c r="NRN124" s="151" t="s">
        <v>15</v>
      </c>
      <c r="NRO124" s="173">
        <v>42237</v>
      </c>
      <c r="NRP124" s="151" t="s">
        <v>947</v>
      </c>
      <c r="NRQ124" s="153" t="s">
        <v>902</v>
      </c>
      <c r="NRR124" s="151" t="s">
        <v>933</v>
      </c>
      <c r="NRS124" s="151" t="s">
        <v>948</v>
      </c>
      <c r="NRT124" s="151" t="s">
        <v>66</v>
      </c>
      <c r="NRU124" s="151">
        <v>4</v>
      </c>
      <c r="NRV124" s="151" t="s">
        <v>15</v>
      </c>
      <c r="NRW124" s="173">
        <v>42237</v>
      </c>
      <c r="NRX124" s="151" t="s">
        <v>947</v>
      </c>
      <c r="NRY124" s="153" t="s">
        <v>902</v>
      </c>
      <c r="NRZ124" s="151" t="s">
        <v>933</v>
      </c>
      <c r="NSA124" s="151" t="s">
        <v>948</v>
      </c>
      <c r="NSB124" s="151" t="s">
        <v>66</v>
      </c>
      <c r="NSC124" s="151">
        <v>4</v>
      </c>
      <c r="NSD124" s="151" t="s">
        <v>15</v>
      </c>
      <c r="NSE124" s="173">
        <v>42237</v>
      </c>
      <c r="NSF124" s="151" t="s">
        <v>947</v>
      </c>
      <c r="NSG124" s="153" t="s">
        <v>902</v>
      </c>
      <c r="NSH124" s="151" t="s">
        <v>933</v>
      </c>
      <c r="NSI124" s="151" t="s">
        <v>948</v>
      </c>
      <c r="NSJ124" s="151" t="s">
        <v>66</v>
      </c>
      <c r="NSK124" s="151">
        <v>4</v>
      </c>
      <c r="NSL124" s="151" t="s">
        <v>15</v>
      </c>
      <c r="NSM124" s="173">
        <v>42237</v>
      </c>
      <c r="NSN124" s="151" t="s">
        <v>947</v>
      </c>
      <c r="NSO124" s="153" t="s">
        <v>902</v>
      </c>
      <c r="NSP124" s="151" t="s">
        <v>933</v>
      </c>
      <c r="NSQ124" s="151" t="s">
        <v>948</v>
      </c>
      <c r="NSR124" s="151" t="s">
        <v>66</v>
      </c>
      <c r="NSS124" s="151">
        <v>4</v>
      </c>
      <c r="NST124" s="151" t="s">
        <v>15</v>
      </c>
      <c r="NSU124" s="173">
        <v>42237</v>
      </c>
      <c r="NSV124" s="151" t="s">
        <v>947</v>
      </c>
      <c r="NSW124" s="153" t="s">
        <v>902</v>
      </c>
      <c r="NSX124" s="151" t="s">
        <v>933</v>
      </c>
      <c r="NSY124" s="151" t="s">
        <v>948</v>
      </c>
      <c r="NSZ124" s="151" t="s">
        <v>66</v>
      </c>
      <c r="NTA124" s="151">
        <v>4</v>
      </c>
      <c r="NTB124" s="151" t="s">
        <v>15</v>
      </c>
      <c r="NTC124" s="173">
        <v>42237</v>
      </c>
      <c r="NTD124" s="151" t="s">
        <v>947</v>
      </c>
      <c r="NTE124" s="153" t="s">
        <v>902</v>
      </c>
      <c r="NTF124" s="151" t="s">
        <v>933</v>
      </c>
      <c r="NTG124" s="151" t="s">
        <v>948</v>
      </c>
      <c r="NTH124" s="151" t="s">
        <v>66</v>
      </c>
      <c r="NTI124" s="151">
        <v>4</v>
      </c>
      <c r="NTJ124" s="151" t="s">
        <v>15</v>
      </c>
      <c r="NTK124" s="173">
        <v>42237</v>
      </c>
      <c r="NTL124" s="151" t="s">
        <v>947</v>
      </c>
      <c r="NTM124" s="153" t="s">
        <v>902</v>
      </c>
      <c r="NTN124" s="151" t="s">
        <v>933</v>
      </c>
      <c r="NTO124" s="151" t="s">
        <v>948</v>
      </c>
      <c r="NTP124" s="151" t="s">
        <v>66</v>
      </c>
      <c r="NTQ124" s="151">
        <v>4</v>
      </c>
      <c r="NTR124" s="151" t="s">
        <v>15</v>
      </c>
      <c r="NTS124" s="173">
        <v>42237</v>
      </c>
      <c r="NTT124" s="151" t="s">
        <v>947</v>
      </c>
      <c r="NTU124" s="153" t="s">
        <v>902</v>
      </c>
      <c r="NTV124" s="151" t="s">
        <v>933</v>
      </c>
      <c r="NTW124" s="151" t="s">
        <v>948</v>
      </c>
      <c r="NTX124" s="151" t="s">
        <v>66</v>
      </c>
      <c r="NTY124" s="151">
        <v>4</v>
      </c>
      <c r="NTZ124" s="151" t="s">
        <v>15</v>
      </c>
      <c r="NUA124" s="173">
        <v>42237</v>
      </c>
      <c r="NUB124" s="151" t="s">
        <v>947</v>
      </c>
      <c r="NUC124" s="153" t="s">
        <v>902</v>
      </c>
      <c r="NUD124" s="151" t="s">
        <v>933</v>
      </c>
      <c r="NUE124" s="151" t="s">
        <v>948</v>
      </c>
      <c r="NUF124" s="151" t="s">
        <v>66</v>
      </c>
      <c r="NUG124" s="151">
        <v>4</v>
      </c>
      <c r="NUH124" s="151" t="s">
        <v>15</v>
      </c>
      <c r="NUI124" s="173">
        <v>42237</v>
      </c>
      <c r="NUJ124" s="151" t="s">
        <v>947</v>
      </c>
      <c r="NUK124" s="153" t="s">
        <v>902</v>
      </c>
      <c r="NUL124" s="151" t="s">
        <v>933</v>
      </c>
      <c r="NUM124" s="151" t="s">
        <v>948</v>
      </c>
      <c r="NUN124" s="151" t="s">
        <v>66</v>
      </c>
      <c r="NUO124" s="151">
        <v>4</v>
      </c>
      <c r="NUP124" s="151" t="s">
        <v>15</v>
      </c>
      <c r="NUQ124" s="173">
        <v>42237</v>
      </c>
      <c r="NUR124" s="151" t="s">
        <v>947</v>
      </c>
      <c r="NUS124" s="153" t="s">
        <v>902</v>
      </c>
      <c r="NUT124" s="151" t="s">
        <v>933</v>
      </c>
      <c r="NUU124" s="151" t="s">
        <v>948</v>
      </c>
      <c r="NUV124" s="151" t="s">
        <v>66</v>
      </c>
      <c r="NUW124" s="151">
        <v>4</v>
      </c>
      <c r="NUX124" s="151" t="s">
        <v>15</v>
      </c>
      <c r="NUY124" s="173">
        <v>42237</v>
      </c>
      <c r="NUZ124" s="151" t="s">
        <v>947</v>
      </c>
      <c r="NVA124" s="153" t="s">
        <v>902</v>
      </c>
      <c r="NVB124" s="151" t="s">
        <v>933</v>
      </c>
      <c r="NVC124" s="151" t="s">
        <v>948</v>
      </c>
      <c r="NVD124" s="151" t="s">
        <v>66</v>
      </c>
      <c r="NVE124" s="151">
        <v>4</v>
      </c>
      <c r="NVF124" s="151" t="s">
        <v>15</v>
      </c>
      <c r="NVG124" s="173">
        <v>42237</v>
      </c>
      <c r="NVH124" s="151" t="s">
        <v>947</v>
      </c>
      <c r="NVI124" s="153" t="s">
        <v>902</v>
      </c>
      <c r="NVJ124" s="151" t="s">
        <v>933</v>
      </c>
      <c r="NVK124" s="151" t="s">
        <v>948</v>
      </c>
      <c r="NVL124" s="151" t="s">
        <v>66</v>
      </c>
      <c r="NVM124" s="151">
        <v>4</v>
      </c>
      <c r="NVN124" s="151" t="s">
        <v>15</v>
      </c>
      <c r="NVO124" s="173">
        <v>42237</v>
      </c>
      <c r="NVP124" s="151" t="s">
        <v>947</v>
      </c>
      <c r="NVQ124" s="153" t="s">
        <v>902</v>
      </c>
      <c r="NVR124" s="151" t="s">
        <v>933</v>
      </c>
      <c r="NVS124" s="151" t="s">
        <v>948</v>
      </c>
      <c r="NVT124" s="151" t="s">
        <v>66</v>
      </c>
      <c r="NVU124" s="151">
        <v>4</v>
      </c>
      <c r="NVV124" s="151" t="s">
        <v>15</v>
      </c>
      <c r="NVW124" s="173">
        <v>42237</v>
      </c>
      <c r="NVX124" s="151" t="s">
        <v>947</v>
      </c>
      <c r="NVY124" s="153" t="s">
        <v>902</v>
      </c>
      <c r="NVZ124" s="151" t="s">
        <v>933</v>
      </c>
      <c r="NWA124" s="151" t="s">
        <v>948</v>
      </c>
      <c r="NWB124" s="151" t="s">
        <v>66</v>
      </c>
      <c r="NWC124" s="151">
        <v>4</v>
      </c>
      <c r="NWD124" s="151" t="s">
        <v>15</v>
      </c>
      <c r="NWE124" s="173">
        <v>42237</v>
      </c>
      <c r="NWF124" s="151" t="s">
        <v>947</v>
      </c>
      <c r="NWG124" s="153" t="s">
        <v>902</v>
      </c>
      <c r="NWH124" s="151" t="s">
        <v>933</v>
      </c>
      <c r="NWI124" s="151" t="s">
        <v>948</v>
      </c>
      <c r="NWJ124" s="151" t="s">
        <v>66</v>
      </c>
      <c r="NWK124" s="151">
        <v>4</v>
      </c>
      <c r="NWL124" s="151" t="s">
        <v>15</v>
      </c>
      <c r="NWM124" s="173">
        <v>42237</v>
      </c>
      <c r="NWN124" s="151" t="s">
        <v>947</v>
      </c>
      <c r="NWO124" s="153" t="s">
        <v>902</v>
      </c>
      <c r="NWP124" s="151" t="s">
        <v>933</v>
      </c>
      <c r="NWQ124" s="151" t="s">
        <v>948</v>
      </c>
      <c r="NWR124" s="151" t="s">
        <v>66</v>
      </c>
      <c r="NWS124" s="151">
        <v>4</v>
      </c>
      <c r="NWT124" s="151" t="s">
        <v>15</v>
      </c>
      <c r="NWU124" s="173">
        <v>42237</v>
      </c>
      <c r="NWV124" s="151" t="s">
        <v>947</v>
      </c>
      <c r="NWW124" s="153" t="s">
        <v>902</v>
      </c>
      <c r="NWX124" s="151" t="s">
        <v>933</v>
      </c>
      <c r="NWY124" s="151" t="s">
        <v>948</v>
      </c>
      <c r="NWZ124" s="151" t="s">
        <v>66</v>
      </c>
      <c r="NXA124" s="151">
        <v>4</v>
      </c>
      <c r="NXB124" s="151" t="s">
        <v>15</v>
      </c>
      <c r="NXC124" s="173">
        <v>42237</v>
      </c>
      <c r="NXD124" s="151" t="s">
        <v>947</v>
      </c>
      <c r="NXE124" s="153" t="s">
        <v>902</v>
      </c>
      <c r="NXF124" s="151" t="s">
        <v>933</v>
      </c>
      <c r="NXG124" s="151" t="s">
        <v>948</v>
      </c>
      <c r="NXH124" s="151" t="s">
        <v>66</v>
      </c>
      <c r="NXI124" s="151">
        <v>4</v>
      </c>
      <c r="NXJ124" s="151" t="s">
        <v>15</v>
      </c>
      <c r="NXK124" s="173">
        <v>42237</v>
      </c>
      <c r="NXL124" s="151" t="s">
        <v>947</v>
      </c>
      <c r="NXM124" s="153" t="s">
        <v>902</v>
      </c>
      <c r="NXN124" s="151" t="s">
        <v>933</v>
      </c>
      <c r="NXO124" s="151" t="s">
        <v>948</v>
      </c>
      <c r="NXP124" s="151" t="s">
        <v>66</v>
      </c>
      <c r="NXQ124" s="151">
        <v>4</v>
      </c>
      <c r="NXR124" s="151" t="s">
        <v>15</v>
      </c>
      <c r="NXS124" s="173">
        <v>42237</v>
      </c>
      <c r="NXT124" s="151" t="s">
        <v>947</v>
      </c>
      <c r="NXU124" s="153" t="s">
        <v>902</v>
      </c>
      <c r="NXV124" s="151" t="s">
        <v>933</v>
      </c>
      <c r="NXW124" s="151" t="s">
        <v>948</v>
      </c>
      <c r="NXX124" s="151" t="s">
        <v>66</v>
      </c>
      <c r="NXY124" s="151">
        <v>4</v>
      </c>
      <c r="NXZ124" s="151" t="s">
        <v>15</v>
      </c>
      <c r="NYA124" s="173">
        <v>42237</v>
      </c>
      <c r="NYB124" s="151" t="s">
        <v>947</v>
      </c>
      <c r="NYC124" s="153" t="s">
        <v>902</v>
      </c>
      <c r="NYD124" s="151" t="s">
        <v>933</v>
      </c>
      <c r="NYE124" s="151" t="s">
        <v>948</v>
      </c>
      <c r="NYF124" s="151" t="s">
        <v>66</v>
      </c>
      <c r="NYG124" s="151">
        <v>4</v>
      </c>
      <c r="NYH124" s="151" t="s">
        <v>15</v>
      </c>
      <c r="NYI124" s="173">
        <v>42237</v>
      </c>
      <c r="NYJ124" s="151" t="s">
        <v>947</v>
      </c>
      <c r="NYK124" s="153" t="s">
        <v>902</v>
      </c>
      <c r="NYL124" s="151" t="s">
        <v>933</v>
      </c>
      <c r="NYM124" s="151" t="s">
        <v>948</v>
      </c>
      <c r="NYN124" s="151" t="s">
        <v>66</v>
      </c>
      <c r="NYO124" s="151">
        <v>4</v>
      </c>
      <c r="NYP124" s="151" t="s">
        <v>15</v>
      </c>
      <c r="NYQ124" s="173">
        <v>42237</v>
      </c>
      <c r="NYR124" s="151" t="s">
        <v>947</v>
      </c>
      <c r="NYS124" s="153" t="s">
        <v>902</v>
      </c>
      <c r="NYT124" s="151" t="s">
        <v>933</v>
      </c>
      <c r="NYU124" s="151" t="s">
        <v>948</v>
      </c>
      <c r="NYV124" s="151" t="s">
        <v>66</v>
      </c>
      <c r="NYW124" s="151">
        <v>4</v>
      </c>
      <c r="NYX124" s="151" t="s">
        <v>15</v>
      </c>
      <c r="NYY124" s="173">
        <v>42237</v>
      </c>
      <c r="NYZ124" s="151" t="s">
        <v>947</v>
      </c>
      <c r="NZA124" s="153" t="s">
        <v>902</v>
      </c>
      <c r="NZB124" s="151" t="s">
        <v>933</v>
      </c>
      <c r="NZC124" s="151" t="s">
        <v>948</v>
      </c>
      <c r="NZD124" s="151" t="s">
        <v>66</v>
      </c>
      <c r="NZE124" s="151">
        <v>4</v>
      </c>
      <c r="NZF124" s="151" t="s">
        <v>15</v>
      </c>
      <c r="NZG124" s="173">
        <v>42237</v>
      </c>
      <c r="NZH124" s="151" t="s">
        <v>947</v>
      </c>
      <c r="NZI124" s="153" t="s">
        <v>902</v>
      </c>
      <c r="NZJ124" s="151" t="s">
        <v>933</v>
      </c>
      <c r="NZK124" s="151" t="s">
        <v>948</v>
      </c>
      <c r="NZL124" s="151" t="s">
        <v>66</v>
      </c>
      <c r="NZM124" s="151">
        <v>4</v>
      </c>
      <c r="NZN124" s="151" t="s">
        <v>15</v>
      </c>
      <c r="NZO124" s="173">
        <v>42237</v>
      </c>
      <c r="NZP124" s="151" t="s">
        <v>947</v>
      </c>
      <c r="NZQ124" s="153" t="s">
        <v>902</v>
      </c>
      <c r="NZR124" s="151" t="s">
        <v>933</v>
      </c>
      <c r="NZS124" s="151" t="s">
        <v>948</v>
      </c>
      <c r="NZT124" s="151" t="s">
        <v>66</v>
      </c>
      <c r="NZU124" s="151">
        <v>4</v>
      </c>
      <c r="NZV124" s="151" t="s">
        <v>15</v>
      </c>
      <c r="NZW124" s="173">
        <v>42237</v>
      </c>
      <c r="NZX124" s="151" t="s">
        <v>947</v>
      </c>
      <c r="NZY124" s="153" t="s">
        <v>902</v>
      </c>
      <c r="NZZ124" s="151" t="s">
        <v>933</v>
      </c>
      <c r="OAA124" s="151" t="s">
        <v>948</v>
      </c>
      <c r="OAB124" s="151" t="s">
        <v>66</v>
      </c>
      <c r="OAC124" s="151">
        <v>4</v>
      </c>
      <c r="OAD124" s="151" t="s">
        <v>15</v>
      </c>
      <c r="OAE124" s="173">
        <v>42237</v>
      </c>
      <c r="OAF124" s="151" t="s">
        <v>947</v>
      </c>
      <c r="OAG124" s="153" t="s">
        <v>902</v>
      </c>
      <c r="OAH124" s="151" t="s">
        <v>933</v>
      </c>
      <c r="OAI124" s="151" t="s">
        <v>948</v>
      </c>
      <c r="OAJ124" s="151" t="s">
        <v>66</v>
      </c>
      <c r="OAK124" s="151">
        <v>4</v>
      </c>
      <c r="OAL124" s="151" t="s">
        <v>15</v>
      </c>
      <c r="OAM124" s="173">
        <v>42237</v>
      </c>
      <c r="OAN124" s="151" t="s">
        <v>947</v>
      </c>
      <c r="OAO124" s="153" t="s">
        <v>902</v>
      </c>
      <c r="OAP124" s="151" t="s">
        <v>933</v>
      </c>
      <c r="OAQ124" s="151" t="s">
        <v>948</v>
      </c>
      <c r="OAR124" s="151" t="s">
        <v>66</v>
      </c>
      <c r="OAS124" s="151">
        <v>4</v>
      </c>
      <c r="OAT124" s="151" t="s">
        <v>15</v>
      </c>
      <c r="OAU124" s="173">
        <v>42237</v>
      </c>
      <c r="OAV124" s="151" t="s">
        <v>947</v>
      </c>
      <c r="OAW124" s="153" t="s">
        <v>902</v>
      </c>
      <c r="OAX124" s="151" t="s">
        <v>933</v>
      </c>
      <c r="OAY124" s="151" t="s">
        <v>948</v>
      </c>
      <c r="OAZ124" s="151" t="s">
        <v>66</v>
      </c>
      <c r="OBA124" s="151">
        <v>4</v>
      </c>
      <c r="OBB124" s="151" t="s">
        <v>15</v>
      </c>
      <c r="OBC124" s="173">
        <v>42237</v>
      </c>
      <c r="OBD124" s="151" t="s">
        <v>947</v>
      </c>
      <c r="OBE124" s="153" t="s">
        <v>902</v>
      </c>
      <c r="OBF124" s="151" t="s">
        <v>933</v>
      </c>
      <c r="OBG124" s="151" t="s">
        <v>948</v>
      </c>
      <c r="OBH124" s="151" t="s">
        <v>66</v>
      </c>
      <c r="OBI124" s="151">
        <v>4</v>
      </c>
      <c r="OBJ124" s="151" t="s">
        <v>15</v>
      </c>
      <c r="OBK124" s="173">
        <v>42237</v>
      </c>
      <c r="OBL124" s="151" t="s">
        <v>947</v>
      </c>
      <c r="OBM124" s="153" t="s">
        <v>902</v>
      </c>
      <c r="OBN124" s="151" t="s">
        <v>933</v>
      </c>
      <c r="OBO124" s="151" t="s">
        <v>948</v>
      </c>
      <c r="OBP124" s="151" t="s">
        <v>66</v>
      </c>
      <c r="OBQ124" s="151">
        <v>4</v>
      </c>
      <c r="OBR124" s="151" t="s">
        <v>15</v>
      </c>
      <c r="OBS124" s="173">
        <v>42237</v>
      </c>
      <c r="OBT124" s="151" t="s">
        <v>947</v>
      </c>
      <c r="OBU124" s="153" t="s">
        <v>902</v>
      </c>
      <c r="OBV124" s="151" t="s">
        <v>933</v>
      </c>
      <c r="OBW124" s="151" t="s">
        <v>948</v>
      </c>
      <c r="OBX124" s="151" t="s">
        <v>66</v>
      </c>
      <c r="OBY124" s="151">
        <v>4</v>
      </c>
      <c r="OBZ124" s="151" t="s">
        <v>15</v>
      </c>
      <c r="OCA124" s="173">
        <v>42237</v>
      </c>
      <c r="OCB124" s="151" t="s">
        <v>947</v>
      </c>
      <c r="OCC124" s="153" t="s">
        <v>902</v>
      </c>
      <c r="OCD124" s="151" t="s">
        <v>933</v>
      </c>
      <c r="OCE124" s="151" t="s">
        <v>948</v>
      </c>
      <c r="OCF124" s="151" t="s">
        <v>66</v>
      </c>
      <c r="OCG124" s="151">
        <v>4</v>
      </c>
      <c r="OCH124" s="151" t="s">
        <v>15</v>
      </c>
      <c r="OCI124" s="173">
        <v>42237</v>
      </c>
      <c r="OCJ124" s="151" t="s">
        <v>947</v>
      </c>
      <c r="OCK124" s="153" t="s">
        <v>902</v>
      </c>
      <c r="OCL124" s="151" t="s">
        <v>933</v>
      </c>
      <c r="OCM124" s="151" t="s">
        <v>948</v>
      </c>
      <c r="OCN124" s="151" t="s">
        <v>66</v>
      </c>
      <c r="OCO124" s="151">
        <v>4</v>
      </c>
      <c r="OCP124" s="151" t="s">
        <v>15</v>
      </c>
      <c r="OCQ124" s="173">
        <v>42237</v>
      </c>
      <c r="OCR124" s="151" t="s">
        <v>947</v>
      </c>
      <c r="OCS124" s="153" t="s">
        <v>902</v>
      </c>
      <c r="OCT124" s="151" t="s">
        <v>933</v>
      </c>
      <c r="OCU124" s="151" t="s">
        <v>948</v>
      </c>
      <c r="OCV124" s="151" t="s">
        <v>66</v>
      </c>
      <c r="OCW124" s="151">
        <v>4</v>
      </c>
      <c r="OCX124" s="151" t="s">
        <v>15</v>
      </c>
      <c r="OCY124" s="173">
        <v>42237</v>
      </c>
      <c r="OCZ124" s="151" t="s">
        <v>947</v>
      </c>
      <c r="ODA124" s="153" t="s">
        <v>902</v>
      </c>
      <c r="ODB124" s="151" t="s">
        <v>933</v>
      </c>
      <c r="ODC124" s="151" t="s">
        <v>948</v>
      </c>
      <c r="ODD124" s="151" t="s">
        <v>66</v>
      </c>
      <c r="ODE124" s="151">
        <v>4</v>
      </c>
      <c r="ODF124" s="151" t="s">
        <v>15</v>
      </c>
      <c r="ODG124" s="173">
        <v>42237</v>
      </c>
      <c r="ODH124" s="151" t="s">
        <v>947</v>
      </c>
      <c r="ODI124" s="153" t="s">
        <v>902</v>
      </c>
      <c r="ODJ124" s="151" t="s">
        <v>933</v>
      </c>
      <c r="ODK124" s="151" t="s">
        <v>948</v>
      </c>
      <c r="ODL124" s="151" t="s">
        <v>66</v>
      </c>
      <c r="ODM124" s="151">
        <v>4</v>
      </c>
      <c r="ODN124" s="151" t="s">
        <v>15</v>
      </c>
      <c r="ODO124" s="173">
        <v>42237</v>
      </c>
      <c r="ODP124" s="151" t="s">
        <v>947</v>
      </c>
      <c r="ODQ124" s="153" t="s">
        <v>902</v>
      </c>
      <c r="ODR124" s="151" t="s">
        <v>933</v>
      </c>
      <c r="ODS124" s="151" t="s">
        <v>948</v>
      </c>
      <c r="ODT124" s="151" t="s">
        <v>66</v>
      </c>
      <c r="ODU124" s="151">
        <v>4</v>
      </c>
      <c r="ODV124" s="151" t="s">
        <v>15</v>
      </c>
      <c r="ODW124" s="173">
        <v>42237</v>
      </c>
      <c r="ODX124" s="151" t="s">
        <v>947</v>
      </c>
      <c r="ODY124" s="153" t="s">
        <v>902</v>
      </c>
      <c r="ODZ124" s="151" t="s">
        <v>933</v>
      </c>
      <c r="OEA124" s="151" t="s">
        <v>948</v>
      </c>
      <c r="OEB124" s="151" t="s">
        <v>66</v>
      </c>
      <c r="OEC124" s="151">
        <v>4</v>
      </c>
      <c r="OED124" s="151" t="s">
        <v>15</v>
      </c>
      <c r="OEE124" s="173">
        <v>42237</v>
      </c>
      <c r="OEF124" s="151" t="s">
        <v>947</v>
      </c>
      <c r="OEG124" s="153" t="s">
        <v>902</v>
      </c>
      <c r="OEH124" s="151" t="s">
        <v>933</v>
      </c>
      <c r="OEI124" s="151" t="s">
        <v>948</v>
      </c>
      <c r="OEJ124" s="151" t="s">
        <v>66</v>
      </c>
      <c r="OEK124" s="151">
        <v>4</v>
      </c>
      <c r="OEL124" s="151" t="s">
        <v>15</v>
      </c>
      <c r="OEM124" s="173">
        <v>42237</v>
      </c>
      <c r="OEN124" s="151" t="s">
        <v>947</v>
      </c>
      <c r="OEO124" s="153" t="s">
        <v>902</v>
      </c>
      <c r="OEP124" s="151" t="s">
        <v>933</v>
      </c>
      <c r="OEQ124" s="151" t="s">
        <v>948</v>
      </c>
      <c r="OER124" s="151" t="s">
        <v>66</v>
      </c>
      <c r="OES124" s="151">
        <v>4</v>
      </c>
      <c r="OET124" s="151" t="s">
        <v>15</v>
      </c>
      <c r="OEU124" s="173">
        <v>42237</v>
      </c>
      <c r="OEV124" s="151" t="s">
        <v>947</v>
      </c>
      <c r="OEW124" s="153" t="s">
        <v>902</v>
      </c>
      <c r="OEX124" s="151" t="s">
        <v>933</v>
      </c>
      <c r="OEY124" s="151" t="s">
        <v>948</v>
      </c>
      <c r="OEZ124" s="151" t="s">
        <v>66</v>
      </c>
      <c r="OFA124" s="151">
        <v>4</v>
      </c>
      <c r="OFB124" s="151" t="s">
        <v>15</v>
      </c>
      <c r="OFC124" s="173">
        <v>42237</v>
      </c>
      <c r="OFD124" s="151" t="s">
        <v>947</v>
      </c>
      <c r="OFE124" s="153" t="s">
        <v>902</v>
      </c>
      <c r="OFF124" s="151" t="s">
        <v>933</v>
      </c>
      <c r="OFG124" s="151" t="s">
        <v>948</v>
      </c>
      <c r="OFH124" s="151" t="s">
        <v>66</v>
      </c>
      <c r="OFI124" s="151">
        <v>4</v>
      </c>
      <c r="OFJ124" s="151" t="s">
        <v>15</v>
      </c>
      <c r="OFK124" s="173">
        <v>42237</v>
      </c>
      <c r="OFL124" s="151" t="s">
        <v>947</v>
      </c>
      <c r="OFM124" s="153" t="s">
        <v>902</v>
      </c>
      <c r="OFN124" s="151" t="s">
        <v>933</v>
      </c>
      <c r="OFO124" s="151" t="s">
        <v>948</v>
      </c>
      <c r="OFP124" s="151" t="s">
        <v>66</v>
      </c>
      <c r="OFQ124" s="151">
        <v>4</v>
      </c>
      <c r="OFR124" s="151" t="s">
        <v>15</v>
      </c>
      <c r="OFS124" s="173">
        <v>42237</v>
      </c>
      <c r="OFT124" s="151" t="s">
        <v>947</v>
      </c>
      <c r="OFU124" s="153" t="s">
        <v>902</v>
      </c>
      <c r="OFV124" s="151" t="s">
        <v>933</v>
      </c>
      <c r="OFW124" s="151" t="s">
        <v>948</v>
      </c>
      <c r="OFX124" s="151" t="s">
        <v>66</v>
      </c>
      <c r="OFY124" s="151">
        <v>4</v>
      </c>
      <c r="OFZ124" s="151" t="s">
        <v>15</v>
      </c>
      <c r="OGA124" s="173">
        <v>42237</v>
      </c>
      <c r="OGB124" s="151" t="s">
        <v>947</v>
      </c>
      <c r="OGC124" s="153" t="s">
        <v>902</v>
      </c>
      <c r="OGD124" s="151" t="s">
        <v>933</v>
      </c>
      <c r="OGE124" s="151" t="s">
        <v>948</v>
      </c>
      <c r="OGF124" s="151" t="s">
        <v>66</v>
      </c>
      <c r="OGG124" s="151">
        <v>4</v>
      </c>
      <c r="OGH124" s="151" t="s">
        <v>15</v>
      </c>
      <c r="OGI124" s="173">
        <v>42237</v>
      </c>
      <c r="OGJ124" s="151" t="s">
        <v>947</v>
      </c>
      <c r="OGK124" s="153" t="s">
        <v>902</v>
      </c>
      <c r="OGL124" s="151" t="s">
        <v>933</v>
      </c>
      <c r="OGM124" s="151" t="s">
        <v>948</v>
      </c>
      <c r="OGN124" s="151" t="s">
        <v>66</v>
      </c>
      <c r="OGO124" s="151">
        <v>4</v>
      </c>
      <c r="OGP124" s="151" t="s">
        <v>15</v>
      </c>
      <c r="OGQ124" s="173">
        <v>42237</v>
      </c>
      <c r="OGR124" s="151" t="s">
        <v>947</v>
      </c>
      <c r="OGS124" s="153" t="s">
        <v>902</v>
      </c>
      <c r="OGT124" s="151" t="s">
        <v>933</v>
      </c>
      <c r="OGU124" s="151" t="s">
        <v>948</v>
      </c>
      <c r="OGV124" s="151" t="s">
        <v>66</v>
      </c>
      <c r="OGW124" s="151">
        <v>4</v>
      </c>
      <c r="OGX124" s="151" t="s">
        <v>15</v>
      </c>
      <c r="OGY124" s="173">
        <v>42237</v>
      </c>
      <c r="OGZ124" s="151" t="s">
        <v>947</v>
      </c>
      <c r="OHA124" s="153" t="s">
        <v>902</v>
      </c>
      <c r="OHB124" s="151" t="s">
        <v>933</v>
      </c>
      <c r="OHC124" s="151" t="s">
        <v>948</v>
      </c>
      <c r="OHD124" s="151" t="s">
        <v>66</v>
      </c>
      <c r="OHE124" s="151">
        <v>4</v>
      </c>
      <c r="OHF124" s="151" t="s">
        <v>15</v>
      </c>
      <c r="OHG124" s="173">
        <v>42237</v>
      </c>
      <c r="OHH124" s="151" t="s">
        <v>947</v>
      </c>
      <c r="OHI124" s="153" t="s">
        <v>902</v>
      </c>
      <c r="OHJ124" s="151" t="s">
        <v>933</v>
      </c>
      <c r="OHK124" s="151" t="s">
        <v>948</v>
      </c>
      <c r="OHL124" s="151" t="s">
        <v>66</v>
      </c>
      <c r="OHM124" s="151">
        <v>4</v>
      </c>
      <c r="OHN124" s="151" t="s">
        <v>15</v>
      </c>
      <c r="OHO124" s="173">
        <v>42237</v>
      </c>
      <c r="OHP124" s="151" t="s">
        <v>947</v>
      </c>
      <c r="OHQ124" s="153" t="s">
        <v>902</v>
      </c>
      <c r="OHR124" s="151" t="s">
        <v>933</v>
      </c>
      <c r="OHS124" s="151" t="s">
        <v>948</v>
      </c>
      <c r="OHT124" s="151" t="s">
        <v>66</v>
      </c>
      <c r="OHU124" s="151">
        <v>4</v>
      </c>
      <c r="OHV124" s="151" t="s">
        <v>15</v>
      </c>
      <c r="OHW124" s="173">
        <v>42237</v>
      </c>
      <c r="OHX124" s="151" t="s">
        <v>947</v>
      </c>
      <c r="OHY124" s="153" t="s">
        <v>902</v>
      </c>
      <c r="OHZ124" s="151" t="s">
        <v>933</v>
      </c>
      <c r="OIA124" s="151" t="s">
        <v>948</v>
      </c>
      <c r="OIB124" s="151" t="s">
        <v>66</v>
      </c>
      <c r="OIC124" s="151">
        <v>4</v>
      </c>
      <c r="OID124" s="151" t="s">
        <v>15</v>
      </c>
      <c r="OIE124" s="173">
        <v>42237</v>
      </c>
      <c r="OIF124" s="151" t="s">
        <v>947</v>
      </c>
      <c r="OIG124" s="153" t="s">
        <v>902</v>
      </c>
      <c r="OIH124" s="151" t="s">
        <v>933</v>
      </c>
      <c r="OII124" s="151" t="s">
        <v>948</v>
      </c>
      <c r="OIJ124" s="151" t="s">
        <v>66</v>
      </c>
      <c r="OIK124" s="151">
        <v>4</v>
      </c>
      <c r="OIL124" s="151" t="s">
        <v>15</v>
      </c>
      <c r="OIM124" s="173">
        <v>42237</v>
      </c>
      <c r="OIN124" s="151" t="s">
        <v>947</v>
      </c>
      <c r="OIO124" s="153" t="s">
        <v>902</v>
      </c>
      <c r="OIP124" s="151" t="s">
        <v>933</v>
      </c>
      <c r="OIQ124" s="151" t="s">
        <v>948</v>
      </c>
      <c r="OIR124" s="151" t="s">
        <v>66</v>
      </c>
      <c r="OIS124" s="151">
        <v>4</v>
      </c>
      <c r="OIT124" s="151" t="s">
        <v>15</v>
      </c>
      <c r="OIU124" s="173">
        <v>42237</v>
      </c>
      <c r="OIV124" s="151" t="s">
        <v>947</v>
      </c>
      <c r="OIW124" s="153" t="s">
        <v>902</v>
      </c>
      <c r="OIX124" s="151" t="s">
        <v>933</v>
      </c>
      <c r="OIY124" s="151" t="s">
        <v>948</v>
      </c>
      <c r="OIZ124" s="151" t="s">
        <v>66</v>
      </c>
      <c r="OJA124" s="151">
        <v>4</v>
      </c>
      <c r="OJB124" s="151" t="s">
        <v>15</v>
      </c>
      <c r="OJC124" s="173">
        <v>42237</v>
      </c>
      <c r="OJD124" s="151" t="s">
        <v>947</v>
      </c>
      <c r="OJE124" s="153" t="s">
        <v>902</v>
      </c>
      <c r="OJF124" s="151" t="s">
        <v>933</v>
      </c>
      <c r="OJG124" s="151" t="s">
        <v>948</v>
      </c>
      <c r="OJH124" s="151" t="s">
        <v>66</v>
      </c>
      <c r="OJI124" s="151">
        <v>4</v>
      </c>
      <c r="OJJ124" s="151" t="s">
        <v>15</v>
      </c>
      <c r="OJK124" s="173">
        <v>42237</v>
      </c>
      <c r="OJL124" s="151" t="s">
        <v>947</v>
      </c>
      <c r="OJM124" s="153" t="s">
        <v>902</v>
      </c>
      <c r="OJN124" s="151" t="s">
        <v>933</v>
      </c>
      <c r="OJO124" s="151" t="s">
        <v>948</v>
      </c>
      <c r="OJP124" s="151" t="s">
        <v>66</v>
      </c>
      <c r="OJQ124" s="151">
        <v>4</v>
      </c>
      <c r="OJR124" s="151" t="s">
        <v>15</v>
      </c>
      <c r="OJS124" s="173">
        <v>42237</v>
      </c>
      <c r="OJT124" s="151" t="s">
        <v>947</v>
      </c>
      <c r="OJU124" s="153" t="s">
        <v>902</v>
      </c>
      <c r="OJV124" s="151" t="s">
        <v>933</v>
      </c>
      <c r="OJW124" s="151" t="s">
        <v>948</v>
      </c>
      <c r="OJX124" s="151" t="s">
        <v>66</v>
      </c>
      <c r="OJY124" s="151">
        <v>4</v>
      </c>
      <c r="OJZ124" s="151" t="s">
        <v>15</v>
      </c>
      <c r="OKA124" s="173">
        <v>42237</v>
      </c>
      <c r="OKB124" s="151" t="s">
        <v>947</v>
      </c>
      <c r="OKC124" s="153" t="s">
        <v>902</v>
      </c>
      <c r="OKD124" s="151" t="s">
        <v>933</v>
      </c>
      <c r="OKE124" s="151" t="s">
        <v>948</v>
      </c>
      <c r="OKF124" s="151" t="s">
        <v>66</v>
      </c>
      <c r="OKG124" s="151">
        <v>4</v>
      </c>
      <c r="OKH124" s="151" t="s">
        <v>15</v>
      </c>
      <c r="OKI124" s="173">
        <v>42237</v>
      </c>
      <c r="OKJ124" s="151" t="s">
        <v>947</v>
      </c>
      <c r="OKK124" s="153" t="s">
        <v>902</v>
      </c>
      <c r="OKL124" s="151" t="s">
        <v>933</v>
      </c>
      <c r="OKM124" s="151" t="s">
        <v>948</v>
      </c>
      <c r="OKN124" s="151" t="s">
        <v>66</v>
      </c>
      <c r="OKO124" s="151">
        <v>4</v>
      </c>
      <c r="OKP124" s="151" t="s">
        <v>15</v>
      </c>
      <c r="OKQ124" s="173">
        <v>42237</v>
      </c>
      <c r="OKR124" s="151" t="s">
        <v>947</v>
      </c>
      <c r="OKS124" s="153" t="s">
        <v>902</v>
      </c>
      <c r="OKT124" s="151" t="s">
        <v>933</v>
      </c>
      <c r="OKU124" s="151" t="s">
        <v>948</v>
      </c>
      <c r="OKV124" s="151" t="s">
        <v>66</v>
      </c>
      <c r="OKW124" s="151">
        <v>4</v>
      </c>
      <c r="OKX124" s="151" t="s">
        <v>15</v>
      </c>
      <c r="OKY124" s="173">
        <v>42237</v>
      </c>
      <c r="OKZ124" s="151" t="s">
        <v>947</v>
      </c>
      <c r="OLA124" s="153" t="s">
        <v>902</v>
      </c>
      <c r="OLB124" s="151" t="s">
        <v>933</v>
      </c>
      <c r="OLC124" s="151" t="s">
        <v>948</v>
      </c>
      <c r="OLD124" s="151" t="s">
        <v>66</v>
      </c>
      <c r="OLE124" s="151">
        <v>4</v>
      </c>
      <c r="OLF124" s="151" t="s">
        <v>15</v>
      </c>
      <c r="OLG124" s="173">
        <v>42237</v>
      </c>
      <c r="OLH124" s="151" t="s">
        <v>947</v>
      </c>
      <c r="OLI124" s="153" t="s">
        <v>902</v>
      </c>
      <c r="OLJ124" s="151" t="s">
        <v>933</v>
      </c>
      <c r="OLK124" s="151" t="s">
        <v>948</v>
      </c>
      <c r="OLL124" s="151" t="s">
        <v>66</v>
      </c>
      <c r="OLM124" s="151">
        <v>4</v>
      </c>
      <c r="OLN124" s="151" t="s">
        <v>15</v>
      </c>
      <c r="OLO124" s="173">
        <v>42237</v>
      </c>
      <c r="OLP124" s="151" t="s">
        <v>947</v>
      </c>
      <c r="OLQ124" s="153" t="s">
        <v>902</v>
      </c>
      <c r="OLR124" s="151" t="s">
        <v>933</v>
      </c>
      <c r="OLS124" s="151" t="s">
        <v>948</v>
      </c>
      <c r="OLT124" s="151" t="s">
        <v>66</v>
      </c>
      <c r="OLU124" s="151">
        <v>4</v>
      </c>
      <c r="OLV124" s="151" t="s">
        <v>15</v>
      </c>
      <c r="OLW124" s="173">
        <v>42237</v>
      </c>
      <c r="OLX124" s="151" t="s">
        <v>947</v>
      </c>
      <c r="OLY124" s="153" t="s">
        <v>902</v>
      </c>
      <c r="OLZ124" s="151" t="s">
        <v>933</v>
      </c>
      <c r="OMA124" s="151" t="s">
        <v>948</v>
      </c>
      <c r="OMB124" s="151" t="s">
        <v>66</v>
      </c>
      <c r="OMC124" s="151">
        <v>4</v>
      </c>
      <c r="OMD124" s="151" t="s">
        <v>15</v>
      </c>
      <c r="OME124" s="173">
        <v>42237</v>
      </c>
      <c r="OMF124" s="151" t="s">
        <v>947</v>
      </c>
      <c r="OMG124" s="153" t="s">
        <v>902</v>
      </c>
      <c r="OMH124" s="151" t="s">
        <v>933</v>
      </c>
      <c r="OMI124" s="151" t="s">
        <v>948</v>
      </c>
      <c r="OMJ124" s="151" t="s">
        <v>66</v>
      </c>
      <c r="OMK124" s="151">
        <v>4</v>
      </c>
      <c r="OML124" s="151" t="s">
        <v>15</v>
      </c>
      <c r="OMM124" s="173">
        <v>42237</v>
      </c>
      <c r="OMN124" s="151" t="s">
        <v>947</v>
      </c>
      <c r="OMO124" s="153" t="s">
        <v>902</v>
      </c>
      <c r="OMP124" s="151" t="s">
        <v>933</v>
      </c>
      <c r="OMQ124" s="151" t="s">
        <v>948</v>
      </c>
      <c r="OMR124" s="151" t="s">
        <v>66</v>
      </c>
      <c r="OMS124" s="151">
        <v>4</v>
      </c>
      <c r="OMT124" s="151" t="s">
        <v>15</v>
      </c>
      <c r="OMU124" s="173">
        <v>42237</v>
      </c>
      <c r="OMV124" s="151" t="s">
        <v>947</v>
      </c>
      <c r="OMW124" s="153" t="s">
        <v>902</v>
      </c>
      <c r="OMX124" s="151" t="s">
        <v>933</v>
      </c>
      <c r="OMY124" s="151" t="s">
        <v>948</v>
      </c>
      <c r="OMZ124" s="151" t="s">
        <v>66</v>
      </c>
      <c r="ONA124" s="151">
        <v>4</v>
      </c>
      <c r="ONB124" s="151" t="s">
        <v>15</v>
      </c>
      <c r="ONC124" s="173">
        <v>42237</v>
      </c>
      <c r="OND124" s="151" t="s">
        <v>947</v>
      </c>
      <c r="ONE124" s="153" t="s">
        <v>902</v>
      </c>
      <c r="ONF124" s="151" t="s">
        <v>933</v>
      </c>
      <c r="ONG124" s="151" t="s">
        <v>948</v>
      </c>
      <c r="ONH124" s="151" t="s">
        <v>66</v>
      </c>
      <c r="ONI124" s="151">
        <v>4</v>
      </c>
      <c r="ONJ124" s="151" t="s">
        <v>15</v>
      </c>
      <c r="ONK124" s="173">
        <v>42237</v>
      </c>
      <c r="ONL124" s="151" t="s">
        <v>947</v>
      </c>
      <c r="ONM124" s="153" t="s">
        <v>902</v>
      </c>
      <c r="ONN124" s="151" t="s">
        <v>933</v>
      </c>
      <c r="ONO124" s="151" t="s">
        <v>948</v>
      </c>
      <c r="ONP124" s="151" t="s">
        <v>66</v>
      </c>
      <c r="ONQ124" s="151">
        <v>4</v>
      </c>
      <c r="ONR124" s="151" t="s">
        <v>15</v>
      </c>
      <c r="ONS124" s="173">
        <v>42237</v>
      </c>
      <c r="ONT124" s="151" t="s">
        <v>947</v>
      </c>
      <c r="ONU124" s="153" t="s">
        <v>902</v>
      </c>
      <c r="ONV124" s="151" t="s">
        <v>933</v>
      </c>
      <c r="ONW124" s="151" t="s">
        <v>948</v>
      </c>
      <c r="ONX124" s="151" t="s">
        <v>66</v>
      </c>
      <c r="ONY124" s="151">
        <v>4</v>
      </c>
      <c r="ONZ124" s="151" t="s">
        <v>15</v>
      </c>
      <c r="OOA124" s="173">
        <v>42237</v>
      </c>
      <c r="OOB124" s="151" t="s">
        <v>947</v>
      </c>
      <c r="OOC124" s="153" t="s">
        <v>902</v>
      </c>
      <c r="OOD124" s="151" t="s">
        <v>933</v>
      </c>
      <c r="OOE124" s="151" t="s">
        <v>948</v>
      </c>
      <c r="OOF124" s="151" t="s">
        <v>66</v>
      </c>
      <c r="OOG124" s="151">
        <v>4</v>
      </c>
      <c r="OOH124" s="151" t="s">
        <v>15</v>
      </c>
      <c r="OOI124" s="173">
        <v>42237</v>
      </c>
      <c r="OOJ124" s="151" t="s">
        <v>947</v>
      </c>
      <c r="OOK124" s="153" t="s">
        <v>902</v>
      </c>
      <c r="OOL124" s="151" t="s">
        <v>933</v>
      </c>
      <c r="OOM124" s="151" t="s">
        <v>948</v>
      </c>
      <c r="OON124" s="151" t="s">
        <v>66</v>
      </c>
      <c r="OOO124" s="151">
        <v>4</v>
      </c>
      <c r="OOP124" s="151" t="s">
        <v>15</v>
      </c>
      <c r="OOQ124" s="173">
        <v>42237</v>
      </c>
      <c r="OOR124" s="151" t="s">
        <v>947</v>
      </c>
      <c r="OOS124" s="153" t="s">
        <v>902</v>
      </c>
      <c r="OOT124" s="151" t="s">
        <v>933</v>
      </c>
      <c r="OOU124" s="151" t="s">
        <v>948</v>
      </c>
      <c r="OOV124" s="151" t="s">
        <v>66</v>
      </c>
      <c r="OOW124" s="151">
        <v>4</v>
      </c>
      <c r="OOX124" s="151" t="s">
        <v>15</v>
      </c>
      <c r="OOY124" s="173">
        <v>42237</v>
      </c>
      <c r="OOZ124" s="151" t="s">
        <v>947</v>
      </c>
      <c r="OPA124" s="153" t="s">
        <v>902</v>
      </c>
      <c r="OPB124" s="151" t="s">
        <v>933</v>
      </c>
      <c r="OPC124" s="151" t="s">
        <v>948</v>
      </c>
      <c r="OPD124" s="151" t="s">
        <v>66</v>
      </c>
      <c r="OPE124" s="151">
        <v>4</v>
      </c>
      <c r="OPF124" s="151" t="s">
        <v>15</v>
      </c>
      <c r="OPG124" s="173">
        <v>42237</v>
      </c>
      <c r="OPH124" s="151" t="s">
        <v>947</v>
      </c>
      <c r="OPI124" s="153" t="s">
        <v>902</v>
      </c>
      <c r="OPJ124" s="151" t="s">
        <v>933</v>
      </c>
      <c r="OPK124" s="151" t="s">
        <v>948</v>
      </c>
      <c r="OPL124" s="151" t="s">
        <v>66</v>
      </c>
      <c r="OPM124" s="151">
        <v>4</v>
      </c>
      <c r="OPN124" s="151" t="s">
        <v>15</v>
      </c>
      <c r="OPO124" s="173">
        <v>42237</v>
      </c>
      <c r="OPP124" s="151" t="s">
        <v>947</v>
      </c>
      <c r="OPQ124" s="153" t="s">
        <v>902</v>
      </c>
      <c r="OPR124" s="151" t="s">
        <v>933</v>
      </c>
      <c r="OPS124" s="151" t="s">
        <v>948</v>
      </c>
      <c r="OPT124" s="151" t="s">
        <v>66</v>
      </c>
      <c r="OPU124" s="151">
        <v>4</v>
      </c>
      <c r="OPV124" s="151" t="s">
        <v>15</v>
      </c>
      <c r="OPW124" s="173">
        <v>42237</v>
      </c>
      <c r="OPX124" s="151" t="s">
        <v>947</v>
      </c>
      <c r="OPY124" s="153" t="s">
        <v>902</v>
      </c>
      <c r="OPZ124" s="151" t="s">
        <v>933</v>
      </c>
      <c r="OQA124" s="151" t="s">
        <v>948</v>
      </c>
      <c r="OQB124" s="151" t="s">
        <v>66</v>
      </c>
      <c r="OQC124" s="151">
        <v>4</v>
      </c>
      <c r="OQD124" s="151" t="s">
        <v>15</v>
      </c>
      <c r="OQE124" s="173">
        <v>42237</v>
      </c>
      <c r="OQF124" s="151" t="s">
        <v>947</v>
      </c>
      <c r="OQG124" s="153" t="s">
        <v>902</v>
      </c>
      <c r="OQH124" s="151" t="s">
        <v>933</v>
      </c>
      <c r="OQI124" s="151" t="s">
        <v>948</v>
      </c>
      <c r="OQJ124" s="151" t="s">
        <v>66</v>
      </c>
      <c r="OQK124" s="151">
        <v>4</v>
      </c>
      <c r="OQL124" s="151" t="s">
        <v>15</v>
      </c>
      <c r="OQM124" s="173">
        <v>42237</v>
      </c>
      <c r="OQN124" s="151" t="s">
        <v>947</v>
      </c>
      <c r="OQO124" s="153" t="s">
        <v>902</v>
      </c>
      <c r="OQP124" s="151" t="s">
        <v>933</v>
      </c>
      <c r="OQQ124" s="151" t="s">
        <v>948</v>
      </c>
      <c r="OQR124" s="151" t="s">
        <v>66</v>
      </c>
      <c r="OQS124" s="151">
        <v>4</v>
      </c>
      <c r="OQT124" s="151" t="s">
        <v>15</v>
      </c>
      <c r="OQU124" s="173">
        <v>42237</v>
      </c>
      <c r="OQV124" s="151" t="s">
        <v>947</v>
      </c>
      <c r="OQW124" s="153" t="s">
        <v>902</v>
      </c>
      <c r="OQX124" s="151" t="s">
        <v>933</v>
      </c>
      <c r="OQY124" s="151" t="s">
        <v>948</v>
      </c>
      <c r="OQZ124" s="151" t="s">
        <v>66</v>
      </c>
      <c r="ORA124" s="151">
        <v>4</v>
      </c>
      <c r="ORB124" s="151" t="s">
        <v>15</v>
      </c>
      <c r="ORC124" s="173">
        <v>42237</v>
      </c>
      <c r="ORD124" s="151" t="s">
        <v>947</v>
      </c>
      <c r="ORE124" s="153" t="s">
        <v>902</v>
      </c>
      <c r="ORF124" s="151" t="s">
        <v>933</v>
      </c>
      <c r="ORG124" s="151" t="s">
        <v>948</v>
      </c>
      <c r="ORH124" s="151" t="s">
        <v>66</v>
      </c>
      <c r="ORI124" s="151">
        <v>4</v>
      </c>
      <c r="ORJ124" s="151" t="s">
        <v>15</v>
      </c>
      <c r="ORK124" s="173">
        <v>42237</v>
      </c>
      <c r="ORL124" s="151" t="s">
        <v>947</v>
      </c>
      <c r="ORM124" s="153" t="s">
        <v>902</v>
      </c>
      <c r="ORN124" s="151" t="s">
        <v>933</v>
      </c>
      <c r="ORO124" s="151" t="s">
        <v>948</v>
      </c>
      <c r="ORP124" s="151" t="s">
        <v>66</v>
      </c>
      <c r="ORQ124" s="151">
        <v>4</v>
      </c>
      <c r="ORR124" s="151" t="s">
        <v>15</v>
      </c>
      <c r="ORS124" s="173">
        <v>42237</v>
      </c>
      <c r="ORT124" s="151" t="s">
        <v>947</v>
      </c>
      <c r="ORU124" s="153" t="s">
        <v>902</v>
      </c>
      <c r="ORV124" s="151" t="s">
        <v>933</v>
      </c>
      <c r="ORW124" s="151" t="s">
        <v>948</v>
      </c>
      <c r="ORX124" s="151" t="s">
        <v>66</v>
      </c>
      <c r="ORY124" s="151">
        <v>4</v>
      </c>
      <c r="ORZ124" s="151" t="s">
        <v>15</v>
      </c>
      <c r="OSA124" s="173">
        <v>42237</v>
      </c>
      <c r="OSB124" s="151" t="s">
        <v>947</v>
      </c>
      <c r="OSC124" s="153" t="s">
        <v>902</v>
      </c>
      <c r="OSD124" s="151" t="s">
        <v>933</v>
      </c>
      <c r="OSE124" s="151" t="s">
        <v>948</v>
      </c>
      <c r="OSF124" s="151" t="s">
        <v>66</v>
      </c>
      <c r="OSG124" s="151">
        <v>4</v>
      </c>
      <c r="OSH124" s="151" t="s">
        <v>15</v>
      </c>
      <c r="OSI124" s="173">
        <v>42237</v>
      </c>
      <c r="OSJ124" s="151" t="s">
        <v>947</v>
      </c>
      <c r="OSK124" s="153" t="s">
        <v>902</v>
      </c>
      <c r="OSL124" s="151" t="s">
        <v>933</v>
      </c>
      <c r="OSM124" s="151" t="s">
        <v>948</v>
      </c>
      <c r="OSN124" s="151" t="s">
        <v>66</v>
      </c>
      <c r="OSO124" s="151">
        <v>4</v>
      </c>
      <c r="OSP124" s="151" t="s">
        <v>15</v>
      </c>
      <c r="OSQ124" s="173">
        <v>42237</v>
      </c>
      <c r="OSR124" s="151" t="s">
        <v>947</v>
      </c>
      <c r="OSS124" s="153" t="s">
        <v>902</v>
      </c>
      <c r="OST124" s="151" t="s">
        <v>933</v>
      </c>
      <c r="OSU124" s="151" t="s">
        <v>948</v>
      </c>
      <c r="OSV124" s="151" t="s">
        <v>66</v>
      </c>
      <c r="OSW124" s="151">
        <v>4</v>
      </c>
      <c r="OSX124" s="151" t="s">
        <v>15</v>
      </c>
      <c r="OSY124" s="173">
        <v>42237</v>
      </c>
      <c r="OSZ124" s="151" t="s">
        <v>947</v>
      </c>
      <c r="OTA124" s="153" t="s">
        <v>902</v>
      </c>
      <c r="OTB124" s="151" t="s">
        <v>933</v>
      </c>
      <c r="OTC124" s="151" t="s">
        <v>948</v>
      </c>
      <c r="OTD124" s="151" t="s">
        <v>66</v>
      </c>
      <c r="OTE124" s="151">
        <v>4</v>
      </c>
      <c r="OTF124" s="151" t="s">
        <v>15</v>
      </c>
      <c r="OTG124" s="173">
        <v>42237</v>
      </c>
      <c r="OTH124" s="151" t="s">
        <v>947</v>
      </c>
      <c r="OTI124" s="153" t="s">
        <v>902</v>
      </c>
      <c r="OTJ124" s="151" t="s">
        <v>933</v>
      </c>
      <c r="OTK124" s="151" t="s">
        <v>948</v>
      </c>
      <c r="OTL124" s="151" t="s">
        <v>66</v>
      </c>
      <c r="OTM124" s="151">
        <v>4</v>
      </c>
      <c r="OTN124" s="151" t="s">
        <v>15</v>
      </c>
      <c r="OTO124" s="173">
        <v>42237</v>
      </c>
      <c r="OTP124" s="151" t="s">
        <v>947</v>
      </c>
      <c r="OTQ124" s="153" t="s">
        <v>902</v>
      </c>
      <c r="OTR124" s="151" t="s">
        <v>933</v>
      </c>
      <c r="OTS124" s="151" t="s">
        <v>948</v>
      </c>
      <c r="OTT124" s="151" t="s">
        <v>66</v>
      </c>
      <c r="OTU124" s="151">
        <v>4</v>
      </c>
      <c r="OTV124" s="151" t="s">
        <v>15</v>
      </c>
      <c r="OTW124" s="173">
        <v>42237</v>
      </c>
      <c r="OTX124" s="151" t="s">
        <v>947</v>
      </c>
      <c r="OTY124" s="153" t="s">
        <v>902</v>
      </c>
      <c r="OTZ124" s="151" t="s">
        <v>933</v>
      </c>
      <c r="OUA124" s="151" t="s">
        <v>948</v>
      </c>
      <c r="OUB124" s="151" t="s">
        <v>66</v>
      </c>
      <c r="OUC124" s="151">
        <v>4</v>
      </c>
      <c r="OUD124" s="151" t="s">
        <v>15</v>
      </c>
      <c r="OUE124" s="173">
        <v>42237</v>
      </c>
      <c r="OUF124" s="151" t="s">
        <v>947</v>
      </c>
      <c r="OUG124" s="153" t="s">
        <v>902</v>
      </c>
      <c r="OUH124" s="151" t="s">
        <v>933</v>
      </c>
      <c r="OUI124" s="151" t="s">
        <v>948</v>
      </c>
      <c r="OUJ124" s="151" t="s">
        <v>66</v>
      </c>
      <c r="OUK124" s="151">
        <v>4</v>
      </c>
      <c r="OUL124" s="151" t="s">
        <v>15</v>
      </c>
      <c r="OUM124" s="173">
        <v>42237</v>
      </c>
      <c r="OUN124" s="151" t="s">
        <v>947</v>
      </c>
      <c r="OUO124" s="153" t="s">
        <v>902</v>
      </c>
      <c r="OUP124" s="151" t="s">
        <v>933</v>
      </c>
      <c r="OUQ124" s="151" t="s">
        <v>948</v>
      </c>
      <c r="OUR124" s="151" t="s">
        <v>66</v>
      </c>
      <c r="OUS124" s="151">
        <v>4</v>
      </c>
      <c r="OUT124" s="151" t="s">
        <v>15</v>
      </c>
      <c r="OUU124" s="173">
        <v>42237</v>
      </c>
      <c r="OUV124" s="151" t="s">
        <v>947</v>
      </c>
      <c r="OUW124" s="153" t="s">
        <v>902</v>
      </c>
      <c r="OUX124" s="151" t="s">
        <v>933</v>
      </c>
      <c r="OUY124" s="151" t="s">
        <v>948</v>
      </c>
      <c r="OUZ124" s="151" t="s">
        <v>66</v>
      </c>
      <c r="OVA124" s="151">
        <v>4</v>
      </c>
      <c r="OVB124" s="151" t="s">
        <v>15</v>
      </c>
      <c r="OVC124" s="173">
        <v>42237</v>
      </c>
      <c r="OVD124" s="151" t="s">
        <v>947</v>
      </c>
      <c r="OVE124" s="153" t="s">
        <v>902</v>
      </c>
      <c r="OVF124" s="151" t="s">
        <v>933</v>
      </c>
      <c r="OVG124" s="151" t="s">
        <v>948</v>
      </c>
      <c r="OVH124" s="151" t="s">
        <v>66</v>
      </c>
      <c r="OVI124" s="151">
        <v>4</v>
      </c>
      <c r="OVJ124" s="151" t="s">
        <v>15</v>
      </c>
      <c r="OVK124" s="173">
        <v>42237</v>
      </c>
      <c r="OVL124" s="151" t="s">
        <v>947</v>
      </c>
      <c r="OVM124" s="153" t="s">
        <v>902</v>
      </c>
      <c r="OVN124" s="151" t="s">
        <v>933</v>
      </c>
      <c r="OVO124" s="151" t="s">
        <v>948</v>
      </c>
      <c r="OVP124" s="151" t="s">
        <v>66</v>
      </c>
      <c r="OVQ124" s="151">
        <v>4</v>
      </c>
      <c r="OVR124" s="151" t="s">
        <v>15</v>
      </c>
      <c r="OVS124" s="173">
        <v>42237</v>
      </c>
      <c r="OVT124" s="151" t="s">
        <v>947</v>
      </c>
      <c r="OVU124" s="153" t="s">
        <v>902</v>
      </c>
      <c r="OVV124" s="151" t="s">
        <v>933</v>
      </c>
      <c r="OVW124" s="151" t="s">
        <v>948</v>
      </c>
      <c r="OVX124" s="151" t="s">
        <v>66</v>
      </c>
      <c r="OVY124" s="151">
        <v>4</v>
      </c>
      <c r="OVZ124" s="151" t="s">
        <v>15</v>
      </c>
      <c r="OWA124" s="173">
        <v>42237</v>
      </c>
      <c r="OWB124" s="151" t="s">
        <v>947</v>
      </c>
      <c r="OWC124" s="153" t="s">
        <v>902</v>
      </c>
      <c r="OWD124" s="151" t="s">
        <v>933</v>
      </c>
      <c r="OWE124" s="151" t="s">
        <v>948</v>
      </c>
      <c r="OWF124" s="151" t="s">
        <v>66</v>
      </c>
      <c r="OWG124" s="151">
        <v>4</v>
      </c>
      <c r="OWH124" s="151" t="s">
        <v>15</v>
      </c>
      <c r="OWI124" s="173">
        <v>42237</v>
      </c>
      <c r="OWJ124" s="151" t="s">
        <v>947</v>
      </c>
      <c r="OWK124" s="153" t="s">
        <v>902</v>
      </c>
      <c r="OWL124" s="151" t="s">
        <v>933</v>
      </c>
      <c r="OWM124" s="151" t="s">
        <v>948</v>
      </c>
      <c r="OWN124" s="151" t="s">
        <v>66</v>
      </c>
      <c r="OWO124" s="151">
        <v>4</v>
      </c>
      <c r="OWP124" s="151" t="s">
        <v>15</v>
      </c>
      <c r="OWQ124" s="173">
        <v>42237</v>
      </c>
      <c r="OWR124" s="151" t="s">
        <v>947</v>
      </c>
      <c r="OWS124" s="153" t="s">
        <v>902</v>
      </c>
      <c r="OWT124" s="151" t="s">
        <v>933</v>
      </c>
      <c r="OWU124" s="151" t="s">
        <v>948</v>
      </c>
      <c r="OWV124" s="151" t="s">
        <v>66</v>
      </c>
      <c r="OWW124" s="151">
        <v>4</v>
      </c>
      <c r="OWX124" s="151" t="s">
        <v>15</v>
      </c>
      <c r="OWY124" s="173">
        <v>42237</v>
      </c>
      <c r="OWZ124" s="151" t="s">
        <v>947</v>
      </c>
      <c r="OXA124" s="153" t="s">
        <v>902</v>
      </c>
      <c r="OXB124" s="151" t="s">
        <v>933</v>
      </c>
      <c r="OXC124" s="151" t="s">
        <v>948</v>
      </c>
      <c r="OXD124" s="151" t="s">
        <v>66</v>
      </c>
      <c r="OXE124" s="151">
        <v>4</v>
      </c>
      <c r="OXF124" s="151" t="s">
        <v>15</v>
      </c>
      <c r="OXG124" s="173">
        <v>42237</v>
      </c>
      <c r="OXH124" s="151" t="s">
        <v>947</v>
      </c>
      <c r="OXI124" s="153" t="s">
        <v>902</v>
      </c>
      <c r="OXJ124" s="151" t="s">
        <v>933</v>
      </c>
      <c r="OXK124" s="151" t="s">
        <v>948</v>
      </c>
      <c r="OXL124" s="151" t="s">
        <v>66</v>
      </c>
      <c r="OXM124" s="151">
        <v>4</v>
      </c>
      <c r="OXN124" s="151" t="s">
        <v>15</v>
      </c>
      <c r="OXO124" s="173">
        <v>42237</v>
      </c>
      <c r="OXP124" s="151" t="s">
        <v>947</v>
      </c>
      <c r="OXQ124" s="153" t="s">
        <v>902</v>
      </c>
      <c r="OXR124" s="151" t="s">
        <v>933</v>
      </c>
      <c r="OXS124" s="151" t="s">
        <v>948</v>
      </c>
      <c r="OXT124" s="151" t="s">
        <v>66</v>
      </c>
      <c r="OXU124" s="151">
        <v>4</v>
      </c>
      <c r="OXV124" s="151" t="s">
        <v>15</v>
      </c>
      <c r="OXW124" s="173">
        <v>42237</v>
      </c>
      <c r="OXX124" s="151" t="s">
        <v>947</v>
      </c>
      <c r="OXY124" s="153" t="s">
        <v>902</v>
      </c>
      <c r="OXZ124" s="151" t="s">
        <v>933</v>
      </c>
      <c r="OYA124" s="151" t="s">
        <v>948</v>
      </c>
      <c r="OYB124" s="151" t="s">
        <v>66</v>
      </c>
      <c r="OYC124" s="151">
        <v>4</v>
      </c>
      <c r="OYD124" s="151" t="s">
        <v>15</v>
      </c>
      <c r="OYE124" s="173">
        <v>42237</v>
      </c>
      <c r="OYF124" s="151" t="s">
        <v>947</v>
      </c>
      <c r="OYG124" s="153" t="s">
        <v>902</v>
      </c>
      <c r="OYH124" s="151" t="s">
        <v>933</v>
      </c>
      <c r="OYI124" s="151" t="s">
        <v>948</v>
      </c>
      <c r="OYJ124" s="151" t="s">
        <v>66</v>
      </c>
      <c r="OYK124" s="151">
        <v>4</v>
      </c>
      <c r="OYL124" s="151" t="s">
        <v>15</v>
      </c>
      <c r="OYM124" s="173">
        <v>42237</v>
      </c>
      <c r="OYN124" s="151" t="s">
        <v>947</v>
      </c>
      <c r="OYO124" s="153" t="s">
        <v>902</v>
      </c>
      <c r="OYP124" s="151" t="s">
        <v>933</v>
      </c>
      <c r="OYQ124" s="151" t="s">
        <v>948</v>
      </c>
      <c r="OYR124" s="151" t="s">
        <v>66</v>
      </c>
      <c r="OYS124" s="151">
        <v>4</v>
      </c>
      <c r="OYT124" s="151" t="s">
        <v>15</v>
      </c>
      <c r="OYU124" s="173">
        <v>42237</v>
      </c>
      <c r="OYV124" s="151" t="s">
        <v>947</v>
      </c>
      <c r="OYW124" s="153" t="s">
        <v>902</v>
      </c>
      <c r="OYX124" s="151" t="s">
        <v>933</v>
      </c>
      <c r="OYY124" s="151" t="s">
        <v>948</v>
      </c>
      <c r="OYZ124" s="151" t="s">
        <v>66</v>
      </c>
      <c r="OZA124" s="151">
        <v>4</v>
      </c>
      <c r="OZB124" s="151" t="s">
        <v>15</v>
      </c>
      <c r="OZC124" s="173">
        <v>42237</v>
      </c>
      <c r="OZD124" s="151" t="s">
        <v>947</v>
      </c>
      <c r="OZE124" s="153" t="s">
        <v>902</v>
      </c>
      <c r="OZF124" s="151" t="s">
        <v>933</v>
      </c>
      <c r="OZG124" s="151" t="s">
        <v>948</v>
      </c>
      <c r="OZH124" s="151" t="s">
        <v>66</v>
      </c>
      <c r="OZI124" s="151">
        <v>4</v>
      </c>
      <c r="OZJ124" s="151" t="s">
        <v>15</v>
      </c>
      <c r="OZK124" s="173">
        <v>42237</v>
      </c>
      <c r="OZL124" s="151" t="s">
        <v>947</v>
      </c>
      <c r="OZM124" s="153" t="s">
        <v>902</v>
      </c>
      <c r="OZN124" s="151" t="s">
        <v>933</v>
      </c>
      <c r="OZO124" s="151" t="s">
        <v>948</v>
      </c>
      <c r="OZP124" s="151" t="s">
        <v>66</v>
      </c>
      <c r="OZQ124" s="151">
        <v>4</v>
      </c>
      <c r="OZR124" s="151" t="s">
        <v>15</v>
      </c>
      <c r="OZS124" s="173">
        <v>42237</v>
      </c>
      <c r="OZT124" s="151" t="s">
        <v>947</v>
      </c>
      <c r="OZU124" s="153" t="s">
        <v>902</v>
      </c>
      <c r="OZV124" s="151" t="s">
        <v>933</v>
      </c>
      <c r="OZW124" s="151" t="s">
        <v>948</v>
      </c>
      <c r="OZX124" s="151" t="s">
        <v>66</v>
      </c>
      <c r="OZY124" s="151">
        <v>4</v>
      </c>
      <c r="OZZ124" s="151" t="s">
        <v>15</v>
      </c>
      <c r="PAA124" s="173">
        <v>42237</v>
      </c>
      <c r="PAB124" s="151" t="s">
        <v>947</v>
      </c>
      <c r="PAC124" s="153" t="s">
        <v>902</v>
      </c>
      <c r="PAD124" s="151" t="s">
        <v>933</v>
      </c>
      <c r="PAE124" s="151" t="s">
        <v>948</v>
      </c>
      <c r="PAF124" s="151" t="s">
        <v>66</v>
      </c>
      <c r="PAG124" s="151">
        <v>4</v>
      </c>
      <c r="PAH124" s="151" t="s">
        <v>15</v>
      </c>
      <c r="PAI124" s="173">
        <v>42237</v>
      </c>
      <c r="PAJ124" s="151" t="s">
        <v>947</v>
      </c>
      <c r="PAK124" s="153" t="s">
        <v>902</v>
      </c>
      <c r="PAL124" s="151" t="s">
        <v>933</v>
      </c>
      <c r="PAM124" s="151" t="s">
        <v>948</v>
      </c>
      <c r="PAN124" s="151" t="s">
        <v>66</v>
      </c>
      <c r="PAO124" s="151">
        <v>4</v>
      </c>
      <c r="PAP124" s="151" t="s">
        <v>15</v>
      </c>
      <c r="PAQ124" s="173">
        <v>42237</v>
      </c>
      <c r="PAR124" s="151" t="s">
        <v>947</v>
      </c>
      <c r="PAS124" s="153" t="s">
        <v>902</v>
      </c>
      <c r="PAT124" s="151" t="s">
        <v>933</v>
      </c>
      <c r="PAU124" s="151" t="s">
        <v>948</v>
      </c>
      <c r="PAV124" s="151" t="s">
        <v>66</v>
      </c>
      <c r="PAW124" s="151">
        <v>4</v>
      </c>
      <c r="PAX124" s="151" t="s">
        <v>15</v>
      </c>
      <c r="PAY124" s="173">
        <v>42237</v>
      </c>
      <c r="PAZ124" s="151" t="s">
        <v>947</v>
      </c>
      <c r="PBA124" s="153" t="s">
        <v>902</v>
      </c>
      <c r="PBB124" s="151" t="s">
        <v>933</v>
      </c>
      <c r="PBC124" s="151" t="s">
        <v>948</v>
      </c>
      <c r="PBD124" s="151" t="s">
        <v>66</v>
      </c>
      <c r="PBE124" s="151">
        <v>4</v>
      </c>
      <c r="PBF124" s="151" t="s">
        <v>15</v>
      </c>
      <c r="PBG124" s="173">
        <v>42237</v>
      </c>
      <c r="PBH124" s="151" t="s">
        <v>947</v>
      </c>
      <c r="PBI124" s="153" t="s">
        <v>902</v>
      </c>
      <c r="PBJ124" s="151" t="s">
        <v>933</v>
      </c>
      <c r="PBK124" s="151" t="s">
        <v>948</v>
      </c>
      <c r="PBL124" s="151" t="s">
        <v>66</v>
      </c>
      <c r="PBM124" s="151">
        <v>4</v>
      </c>
      <c r="PBN124" s="151" t="s">
        <v>15</v>
      </c>
      <c r="PBO124" s="173">
        <v>42237</v>
      </c>
      <c r="PBP124" s="151" t="s">
        <v>947</v>
      </c>
      <c r="PBQ124" s="153" t="s">
        <v>902</v>
      </c>
      <c r="PBR124" s="151" t="s">
        <v>933</v>
      </c>
      <c r="PBS124" s="151" t="s">
        <v>948</v>
      </c>
      <c r="PBT124" s="151" t="s">
        <v>66</v>
      </c>
      <c r="PBU124" s="151">
        <v>4</v>
      </c>
      <c r="PBV124" s="151" t="s">
        <v>15</v>
      </c>
      <c r="PBW124" s="173">
        <v>42237</v>
      </c>
      <c r="PBX124" s="151" t="s">
        <v>947</v>
      </c>
      <c r="PBY124" s="153" t="s">
        <v>902</v>
      </c>
      <c r="PBZ124" s="151" t="s">
        <v>933</v>
      </c>
      <c r="PCA124" s="151" t="s">
        <v>948</v>
      </c>
      <c r="PCB124" s="151" t="s">
        <v>66</v>
      </c>
      <c r="PCC124" s="151">
        <v>4</v>
      </c>
      <c r="PCD124" s="151" t="s">
        <v>15</v>
      </c>
      <c r="PCE124" s="173">
        <v>42237</v>
      </c>
      <c r="PCF124" s="151" t="s">
        <v>947</v>
      </c>
      <c r="PCG124" s="153" t="s">
        <v>902</v>
      </c>
      <c r="PCH124" s="151" t="s">
        <v>933</v>
      </c>
      <c r="PCI124" s="151" t="s">
        <v>948</v>
      </c>
      <c r="PCJ124" s="151" t="s">
        <v>66</v>
      </c>
      <c r="PCK124" s="151">
        <v>4</v>
      </c>
      <c r="PCL124" s="151" t="s">
        <v>15</v>
      </c>
      <c r="PCM124" s="173">
        <v>42237</v>
      </c>
      <c r="PCN124" s="151" t="s">
        <v>947</v>
      </c>
      <c r="PCO124" s="153" t="s">
        <v>902</v>
      </c>
      <c r="PCP124" s="151" t="s">
        <v>933</v>
      </c>
      <c r="PCQ124" s="151" t="s">
        <v>948</v>
      </c>
      <c r="PCR124" s="151" t="s">
        <v>66</v>
      </c>
      <c r="PCS124" s="151">
        <v>4</v>
      </c>
      <c r="PCT124" s="151" t="s">
        <v>15</v>
      </c>
      <c r="PCU124" s="173">
        <v>42237</v>
      </c>
      <c r="PCV124" s="151" t="s">
        <v>947</v>
      </c>
      <c r="PCW124" s="153" t="s">
        <v>902</v>
      </c>
      <c r="PCX124" s="151" t="s">
        <v>933</v>
      </c>
      <c r="PCY124" s="151" t="s">
        <v>948</v>
      </c>
      <c r="PCZ124" s="151" t="s">
        <v>66</v>
      </c>
      <c r="PDA124" s="151">
        <v>4</v>
      </c>
      <c r="PDB124" s="151" t="s">
        <v>15</v>
      </c>
      <c r="PDC124" s="173">
        <v>42237</v>
      </c>
      <c r="PDD124" s="151" t="s">
        <v>947</v>
      </c>
      <c r="PDE124" s="153" t="s">
        <v>902</v>
      </c>
      <c r="PDF124" s="151" t="s">
        <v>933</v>
      </c>
      <c r="PDG124" s="151" t="s">
        <v>948</v>
      </c>
      <c r="PDH124" s="151" t="s">
        <v>66</v>
      </c>
      <c r="PDI124" s="151">
        <v>4</v>
      </c>
      <c r="PDJ124" s="151" t="s">
        <v>15</v>
      </c>
      <c r="PDK124" s="173">
        <v>42237</v>
      </c>
      <c r="PDL124" s="151" t="s">
        <v>947</v>
      </c>
      <c r="PDM124" s="153" t="s">
        <v>902</v>
      </c>
      <c r="PDN124" s="151" t="s">
        <v>933</v>
      </c>
      <c r="PDO124" s="151" t="s">
        <v>948</v>
      </c>
      <c r="PDP124" s="151" t="s">
        <v>66</v>
      </c>
      <c r="PDQ124" s="151">
        <v>4</v>
      </c>
      <c r="PDR124" s="151" t="s">
        <v>15</v>
      </c>
      <c r="PDS124" s="173">
        <v>42237</v>
      </c>
      <c r="PDT124" s="151" t="s">
        <v>947</v>
      </c>
      <c r="PDU124" s="153" t="s">
        <v>902</v>
      </c>
      <c r="PDV124" s="151" t="s">
        <v>933</v>
      </c>
      <c r="PDW124" s="151" t="s">
        <v>948</v>
      </c>
      <c r="PDX124" s="151" t="s">
        <v>66</v>
      </c>
      <c r="PDY124" s="151">
        <v>4</v>
      </c>
      <c r="PDZ124" s="151" t="s">
        <v>15</v>
      </c>
      <c r="PEA124" s="173">
        <v>42237</v>
      </c>
      <c r="PEB124" s="151" t="s">
        <v>947</v>
      </c>
      <c r="PEC124" s="153" t="s">
        <v>902</v>
      </c>
      <c r="PED124" s="151" t="s">
        <v>933</v>
      </c>
      <c r="PEE124" s="151" t="s">
        <v>948</v>
      </c>
      <c r="PEF124" s="151" t="s">
        <v>66</v>
      </c>
      <c r="PEG124" s="151">
        <v>4</v>
      </c>
      <c r="PEH124" s="151" t="s">
        <v>15</v>
      </c>
      <c r="PEI124" s="173">
        <v>42237</v>
      </c>
      <c r="PEJ124" s="151" t="s">
        <v>947</v>
      </c>
      <c r="PEK124" s="153" t="s">
        <v>902</v>
      </c>
      <c r="PEL124" s="151" t="s">
        <v>933</v>
      </c>
      <c r="PEM124" s="151" t="s">
        <v>948</v>
      </c>
      <c r="PEN124" s="151" t="s">
        <v>66</v>
      </c>
      <c r="PEO124" s="151">
        <v>4</v>
      </c>
      <c r="PEP124" s="151" t="s">
        <v>15</v>
      </c>
      <c r="PEQ124" s="173">
        <v>42237</v>
      </c>
      <c r="PER124" s="151" t="s">
        <v>947</v>
      </c>
      <c r="PES124" s="153" t="s">
        <v>902</v>
      </c>
      <c r="PET124" s="151" t="s">
        <v>933</v>
      </c>
      <c r="PEU124" s="151" t="s">
        <v>948</v>
      </c>
      <c r="PEV124" s="151" t="s">
        <v>66</v>
      </c>
      <c r="PEW124" s="151">
        <v>4</v>
      </c>
      <c r="PEX124" s="151" t="s">
        <v>15</v>
      </c>
      <c r="PEY124" s="173">
        <v>42237</v>
      </c>
      <c r="PEZ124" s="151" t="s">
        <v>947</v>
      </c>
      <c r="PFA124" s="153" t="s">
        <v>902</v>
      </c>
      <c r="PFB124" s="151" t="s">
        <v>933</v>
      </c>
      <c r="PFC124" s="151" t="s">
        <v>948</v>
      </c>
      <c r="PFD124" s="151" t="s">
        <v>66</v>
      </c>
      <c r="PFE124" s="151">
        <v>4</v>
      </c>
      <c r="PFF124" s="151" t="s">
        <v>15</v>
      </c>
      <c r="PFG124" s="173">
        <v>42237</v>
      </c>
      <c r="PFH124" s="151" t="s">
        <v>947</v>
      </c>
      <c r="PFI124" s="153" t="s">
        <v>902</v>
      </c>
      <c r="PFJ124" s="151" t="s">
        <v>933</v>
      </c>
      <c r="PFK124" s="151" t="s">
        <v>948</v>
      </c>
      <c r="PFL124" s="151" t="s">
        <v>66</v>
      </c>
      <c r="PFM124" s="151">
        <v>4</v>
      </c>
      <c r="PFN124" s="151" t="s">
        <v>15</v>
      </c>
      <c r="PFO124" s="173">
        <v>42237</v>
      </c>
      <c r="PFP124" s="151" t="s">
        <v>947</v>
      </c>
      <c r="PFQ124" s="153" t="s">
        <v>902</v>
      </c>
      <c r="PFR124" s="151" t="s">
        <v>933</v>
      </c>
      <c r="PFS124" s="151" t="s">
        <v>948</v>
      </c>
      <c r="PFT124" s="151" t="s">
        <v>66</v>
      </c>
      <c r="PFU124" s="151">
        <v>4</v>
      </c>
      <c r="PFV124" s="151" t="s">
        <v>15</v>
      </c>
      <c r="PFW124" s="173">
        <v>42237</v>
      </c>
      <c r="PFX124" s="151" t="s">
        <v>947</v>
      </c>
      <c r="PFY124" s="153" t="s">
        <v>902</v>
      </c>
      <c r="PFZ124" s="151" t="s">
        <v>933</v>
      </c>
      <c r="PGA124" s="151" t="s">
        <v>948</v>
      </c>
      <c r="PGB124" s="151" t="s">
        <v>66</v>
      </c>
      <c r="PGC124" s="151">
        <v>4</v>
      </c>
      <c r="PGD124" s="151" t="s">
        <v>15</v>
      </c>
      <c r="PGE124" s="173">
        <v>42237</v>
      </c>
      <c r="PGF124" s="151" t="s">
        <v>947</v>
      </c>
      <c r="PGG124" s="153" t="s">
        <v>902</v>
      </c>
      <c r="PGH124" s="151" t="s">
        <v>933</v>
      </c>
      <c r="PGI124" s="151" t="s">
        <v>948</v>
      </c>
      <c r="PGJ124" s="151" t="s">
        <v>66</v>
      </c>
      <c r="PGK124" s="151">
        <v>4</v>
      </c>
      <c r="PGL124" s="151" t="s">
        <v>15</v>
      </c>
      <c r="PGM124" s="173">
        <v>42237</v>
      </c>
      <c r="PGN124" s="151" t="s">
        <v>947</v>
      </c>
      <c r="PGO124" s="153" t="s">
        <v>902</v>
      </c>
      <c r="PGP124" s="151" t="s">
        <v>933</v>
      </c>
      <c r="PGQ124" s="151" t="s">
        <v>948</v>
      </c>
      <c r="PGR124" s="151" t="s">
        <v>66</v>
      </c>
      <c r="PGS124" s="151">
        <v>4</v>
      </c>
      <c r="PGT124" s="151" t="s">
        <v>15</v>
      </c>
      <c r="PGU124" s="173">
        <v>42237</v>
      </c>
      <c r="PGV124" s="151" t="s">
        <v>947</v>
      </c>
      <c r="PGW124" s="153" t="s">
        <v>902</v>
      </c>
      <c r="PGX124" s="151" t="s">
        <v>933</v>
      </c>
      <c r="PGY124" s="151" t="s">
        <v>948</v>
      </c>
      <c r="PGZ124" s="151" t="s">
        <v>66</v>
      </c>
      <c r="PHA124" s="151">
        <v>4</v>
      </c>
      <c r="PHB124" s="151" t="s">
        <v>15</v>
      </c>
      <c r="PHC124" s="173">
        <v>42237</v>
      </c>
      <c r="PHD124" s="151" t="s">
        <v>947</v>
      </c>
      <c r="PHE124" s="153" t="s">
        <v>902</v>
      </c>
      <c r="PHF124" s="151" t="s">
        <v>933</v>
      </c>
      <c r="PHG124" s="151" t="s">
        <v>948</v>
      </c>
      <c r="PHH124" s="151" t="s">
        <v>66</v>
      </c>
      <c r="PHI124" s="151">
        <v>4</v>
      </c>
      <c r="PHJ124" s="151" t="s">
        <v>15</v>
      </c>
      <c r="PHK124" s="173">
        <v>42237</v>
      </c>
      <c r="PHL124" s="151" t="s">
        <v>947</v>
      </c>
      <c r="PHM124" s="153" t="s">
        <v>902</v>
      </c>
      <c r="PHN124" s="151" t="s">
        <v>933</v>
      </c>
      <c r="PHO124" s="151" t="s">
        <v>948</v>
      </c>
      <c r="PHP124" s="151" t="s">
        <v>66</v>
      </c>
      <c r="PHQ124" s="151">
        <v>4</v>
      </c>
      <c r="PHR124" s="151" t="s">
        <v>15</v>
      </c>
      <c r="PHS124" s="173">
        <v>42237</v>
      </c>
      <c r="PHT124" s="151" t="s">
        <v>947</v>
      </c>
      <c r="PHU124" s="153" t="s">
        <v>902</v>
      </c>
      <c r="PHV124" s="151" t="s">
        <v>933</v>
      </c>
      <c r="PHW124" s="151" t="s">
        <v>948</v>
      </c>
      <c r="PHX124" s="151" t="s">
        <v>66</v>
      </c>
      <c r="PHY124" s="151">
        <v>4</v>
      </c>
      <c r="PHZ124" s="151" t="s">
        <v>15</v>
      </c>
      <c r="PIA124" s="173">
        <v>42237</v>
      </c>
      <c r="PIB124" s="151" t="s">
        <v>947</v>
      </c>
      <c r="PIC124" s="153" t="s">
        <v>902</v>
      </c>
      <c r="PID124" s="151" t="s">
        <v>933</v>
      </c>
      <c r="PIE124" s="151" t="s">
        <v>948</v>
      </c>
      <c r="PIF124" s="151" t="s">
        <v>66</v>
      </c>
      <c r="PIG124" s="151">
        <v>4</v>
      </c>
      <c r="PIH124" s="151" t="s">
        <v>15</v>
      </c>
      <c r="PII124" s="173">
        <v>42237</v>
      </c>
      <c r="PIJ124" s="151" t="s">
        <v>947</v>
      </c>
      <c r="PIK124" s="153" t="s">
        <v>902</v>
      </c>
      <c r="PIL124" s="151" t="s">
        <v>933</v>
      </c>
      <c r="PIM124" s="151" t="s">
        <v>948</v>
      </c>
      <c r="PIN124" s="151" t="s">
        <v>66</v>
      </c>
      <c r="PIO124" s="151">
        <v>4</v>
      </c>
      <c r="PIP124" s="151" t="s">
        <v>15</v>
      </c>
      <c r="PIQ124" s="173">
        <v>42237</v>
      </c>
      <c r="PIR124" s="151" t="s">
        <v>947</v>
      </c>
      <c r="PIS124" s="153" t="s">
        <v>902</v>
      </c>
      <c r="PIT124" s="151" t="s">
        <v>933</v>
      </c>
      <c r="PIU124" s="151" t="s">
        <v>948</v>
      </c>
      <c r="PIV124" s="151" t="s">
        <v>66</v>
      </c>
      <c r="PIW124" s="151">
        <v>4</v>
      </c>
      <c r="PIX124" s="151" t="s">
        <v>15</v>
      </c>
      <c r="PIY124" s="173">
        <v>42237</v>
      </c>
      <c r="PIZ124" s="151" t="s">
        <v>947</v>
      </c>
      <c r="PJA124" s="153" t="s">
        <v>902</v>
      </c>
      <c r="PJB124" s="151" t="s">
        <v>933</v>
      </c>
      <c r="PJC124" s="151" t="s">
        <v>948</v>
      </c>
      <c r="PJD124" s="151" t="s">
        <v>66</v>
      </c>
      <c r="PJE124" s="151">
        <v>4</v>
      </c>
      <c r="PJF124" s="151" t="s">
        <v>15</v>
      </c>
      <c r="PJG124" s="173">
        <v>42237</v>
      </c>
      <c r="PJH124" s="151" t="s">
        <v>947</v>
      </c>
      <c r="PJI124" s="153" t="s">
        <v>902</v>
      </c>
      <c r="PJJ124" s="151" t="s">
        <v>933</v>
      </c>
      <c r="PJK124" s="151" t="s">
        <v>948</v>
      </c>
      <c r="PJL124" s="151" t="s">
        <v>66</v>
      </c>
      <c r="PJM124" s="151">
        <v>4</v>
      </c>
      <c r="PJN124" s="151" t="s">
        <v>15</v>
      </c>
      <c r="PJO124" s="173">
        <v>42237</v>
      </c>
      <c r="PJP124" s="151" t="s">
        <v>947</v>
      </c>
      <c r="PJQ124" s="153" t="s">
        <v>902</v>
      </c>
      <c r="PJR124" s="151" t="s">
        <v>933</v>
      </c>
      <c r="PJS124" s="151" t="s">
        <v>948</v>
      </c>
      <c r="PJT124" s="151" t="s">
        <v>66</v>
      </c>
      <c r="PJU124" s="151">
        <v>4</v>
      </c>
      <c r="PJV124" s="151" t="s">
        <v>15</v>
      </c>
      <c r="PJW124" s="173">
        <v>42237</v>
      </c>
      <c r="PJX124" s="151" t="s">
        <v>947</v>
      </c>
      <c r="PJY124" s="153" t="s">
        <v>902</v>
      </c>
      <c r="PJZ124" s="151" t="s">
        <v>933</v>
      </c>
      <c r="PKA124" s="151" t="s">
        <v>948</v>
      </c>
      <c r="PKB124" s="151" t="s">
        <v>66</v>
      </c>
      <c r="PKC124" s="151">
        <v>4</v>
      </c>
      <c r="PKD124" s="151" t="s">
        <v>15</v>
      </c>
      <c r="PKE124" s="173">
        <v>42237</v>
      </c>
      <c r="PKF124" s="151" t="s">
        <v>947</v>
      </c>
      <c r="PKG124" s="153" t="s">
        <v>902</v>
      </c>
      <c r="PKH124" s="151" t="s">
        <v>933</v>
      </c>
      <c r="PKI124" s="151" t="s">
        <v>948</v>
      </c>
      <c r="PKJ124" s="151" t="s">
        <v>66</v>
      </c>
      <c r="PKK124" s="151">
        <v>4</v>
      </c>
      <c r="PKL124" s="151" t="s">
        <v>15</v>
      </c>
      <c r="PKM124" s="173">
        <v>42237</v>
      </c>
      <c r="PKN124" s="151" t="s">
        <v>947</v>
      </c>
      <c r="PKO124" s="153" t="s">
        <v>902</v>
      </c>
      <c r="PKP124" s="151" t="s">
        <v>933</v>
      </c>
      <c r="PKQ124" s="151" t="s">
        <v>948</v>
      </c>
      <c r="PKR124" s="151" t="s">
        <v>66</v>
      </c>
      <c r="PKS124" s="151">
        <v>4</v>
      </c>
      <c r="PKT124" s="151" t="s">
        <v>15</v>
      </c>
      <c r="PKU124" s="173">
        <v>42237</v>
      </c>
      <c r="PKV124" s="151" t="s">
        <v>947</v>
      </c>
      <c r="PKW124" s="153" t="s">
        <v>902</v>
      </c>
      <c r="PKX124" s="151" t="s">
        <v>933</v>
      </c>
      <c r="PKY124" s="151" t="s">
        <v>948</v>
      </c>
      <c r="PKZ124" s="151" t="s">
        <v>66</v>
      </c>
      <c r="PLA124" s="151">
        <v>4</v>
      </c>
      <c r="PLB124" s="151" t="s">
        <v>15</v>
      </c>
      <c r="PLC124" s="173">
        <v>42237</v>
      </c>
      <c r="PLD124" s="151" t="s">
        <v>947</v>
      </c>
      <c r="PLE124" s="153" t="s">
        <v>902</v>
      </c>
      <c r="PLF124" s="151" t="s">
        <v>933</v>
      </c>
      <c r="PLG124" s="151" t="s">
        <v>948</v>
      </c>
      <c r="PLH124" s="151" t="s">
        <v>66</v>
      </c>
      <c r="PLI124" s="151">
        <v>4</v>
      </c>
      <c r="PLJ124" s="151" t="s">
        <v>15</v>
      </c>
      <c r="PLK124" s="173">
        <v>42237</v>
      </c>
      <c r="PLL124" s="151" t="s">
        <v>947</v>
      </c>
      <c r="PLM124" s="153" t="s">
        <v>902</v>
      </c>
      <c r="PLN124" s="151" t="s">
        <v>933</v>
      </c>
      <c r="PLO124" s="151" t="s">
        <v>948</v>
      </c>
      <c r="PLP124" s="151" t="s">
        <v>66</v>
      </c>
      <c r="PLQ124" s="151">
        <v>4</v>
      </c>
      <c r="PLR124" s="151" t="s">
        <v>15</v>
      </c>
      <c r="PLS124" s="173">
        <v>42237</v>
      </c>
      <c r="PLT124" s="151" t="s">
        <v>947</v>
      </c>
      <c r="PLU124" s="153" t="s">
        <v>902</v>
      </c>
      <c r="PLV124" s="151" t="s">
        <v>933</v>
      </c>
      <c r="PLW124" s="151" t="s">
        <v>948</v>
      </c>
      <c r="PLX124" s="151" t="s">
        <v>66</v>
      </c>
      <c r="PLY124" s="151">
        <v>4</v>
      </c>
      <c r="PLZ124" s="151" t="s">
        <v>15</v>
      </c>
      <c r="PMA124" s="173">
        <v>42237</v>
      </c>
      <c r="PMB124" s="151" t="s">
        <v>947</v>
      </c>
      <c r="PMC124" s="153" t="s">
        <v>902</v>
      </c>
      <c r="PMD124" s="151" t="s">
        <v>933</v>
      </c>
      <c r="PME124" s="151" t="s">
        <v>948</v>
      </c>
      <c r="PMF124" s="151" t="s">
        <v>66</v>
      </c>
      <c r="PMG124" s="151">
        <v>4</v>
      </c>
      <c r="PMH124" s="151" t="s">
        <v>15</v>
      </c>
      <c r="PMI124" s="173">
        <v>42237</v>
      </c>
      <c r="PMJ124" s="151" t="s">
        <v>947</v>
      </c>
      <c r="PMK124" s="153" t="s">
        <v>902</v>
      </c>
      <c r="PML124" s="151" t="s">
        <v>933</v>
      </c>
      <c r="PMM124" s="151" t="s">
        <v>948</v>
      </c>
      <c r="PMN124" s="151" t="s">
        <v>66</v>
      </c>
      <c r="PMO124" s="151">
        <v>4</v>
      </c>
      <c r="PMP124" s="151" t="s">
        <v>15</v>
      </c>
      <c r="PMQ124" s="173">
        <v>42237</v>
      </c>
      <c r="PMR124" s="151" t="s">
        <v>947</v>
      </c>
      <c r="PMS124" s="153" t="s">
        <v>902</v>
      </c>
      <c r="PMT124" s="151" t="s">
        <v>933</v>
      </c>
      <c r="PMU124" s="151" t="s">
        <v>948</v>
      </c>
      <c r="PMV124" s="151" t="s">
        <v>66</v>
      </c>
      <c r="PMW124" s="151">
        <v>4</v>
      </c>
      <c r="PMX124" s="151" t="s">
        <v>15</v>
      </c>
      <c r="PMY124" s="173">
        <v>42237</v>
      </c>
      <c r="PMZ124" s="151" t="s">
        <v>947</v>
      </c>
      <c r="PNA124" s="153" t="s">
        <v>902</v>
      </c>
      <c r="PNB124" s="151" t="s">
        <v>933</v>
      </c>
      <c r="PNC124" s="151" t="s">
        <v>948</v>
      </c>
      <c r="PND124" s="151" t="s">
        <v>66</v>
      </c>
      <c r="PNE124" s="151">
        <v>4</v>
      </c>
      <c r="PNF124" s="151" t="s">
        <v>15</v>
      </c>
      <c r="PNG124" s="173">
        <v>42237</v>
      </c>
      <c r="PNH124" s="151" t="s">
        <v>947</v>
      </c>
      <c r="PNI124" s="153" t="s">
        <v>902</v>
      </c>
      <c r="PNJ124" s="151" t="s">
        <v>933</v>
      </c>
      <c r="PNK124" s="151" t="s">
        <v>948</v>
      </c>
      <c r="PNL124" s="151" t="s">
        <v>66</v>
      </c>
      <c r="PNM124" s="151">
        <v>4</v>
      </c>
      <c r="PNN124" s="151" t="s">
        <v>15</v>
      </c>
      <c r="PNO124" s="173">
        <v>42237</v>
      </c>
      <c r="PNP124" s="151" t="s">
        <v>947</v>
      </c>
      <c r="PNQ124" s="153" t="s">
        <v>902</v>
      </c>
      <c r="PNR124" s="151" t="s">
        <v>933</v>
      </c>
      <c r="PNS124" s="151" t="s">
        <v>948</v>
      </c>
      <c r="PNT124" s="151" t="s">
        <v>66</v>
      </c>
      <c r="PNU124" s="151">
        <v>4</v>
      </c>
      <c r="PNV124" s="151" t="s">
        <v>15</v>
      </c>
      <c r="PNW124" s="173">
        <v>42237</v>
      </c>
      <c r="PNX124" s="151" t="s">
        <v>947</v>
      </c>
      <c r="PNY124" s="153" t="s">
        <v>902</v>
      </c>
      <c r="PNZ124" s="151" t="s">
        <v>933</v>
      </c>
      <c r="POA124" s="151" t="s">
        <v>948</v>
      </c>
      <c r="POB124" s="151" t="s">
        <v>66</v>
      </c>
      <c r="POC124" s="151">
        <v>4</v>
      </c>
      <c r="POD124" s="151" t="s">
        <v>15</v>
      </c>
      <c r="POE124" s="173">
        <v>42237</v>
      </c>
      <c r="POF124" s="151" t="s">
        <v>947</v>
      </c>
      <c r="POG124" s="153" t="s">
        <v>902</v>
      </c>
      <c r="POH124" s="151" t="s">
        <v>933</v>
      </c>
      <c r="POI124" s="151" t="s">
        <v>948</v>
      </c>
      <c r="POJ124" s="151" t="s">
        <v>66</v>
      </c>
      <c r="POK124" s="151">
        <v>4</v>
      </c>
      <c r="POL124" s="151" t="s">
        <v>15</v>
      </c>
      <c r="POM124" s="173">
        <v>42237</v>
      </c>
      <c r="PON124" s="151" t="s">
        <v>947</v>
      </c>
      <c r="POO124" s="153" t="s">
        <v>902</v>
      </c>
      <c r="POP124" s="151" t="s">
        <v>933</v>
      </c>
      <c r="POQ124" s="151" t="s">
        <v>948</v>
      </c>
      <c r="POR124" s="151" t="s">
        <v>66</v>
      </c>
      <c r="POS124" s="151">
        <v>4</v>
      </c>
      <c r="POT124" s="151" t="s">
        <v>15</v>
      </c>
      <c r="POU124" s="173">
        <v>42237</v>
      </c>
      <c r="POV124" s="151" t="s">
        <v>947</v>
      </c>
      <c r="POW124" s="153" t="s">
        <v>902</v>
      </c>
      <c r="POX124" s="151" t="s">
        <v>933</v>
      </c>
      <c r="POY124" s="151" t="s">
        <v>948</v>
      </c>
      <c r="POZ124" s="151" t="s">
        <v>66</v>
      </c>
      <c r="PPA124" s="151">
        <v>4</v>
      </c>
      <c r="PPB124" s="151" t="s">
        <v>15</v>
      </c>
      <c r="PPC124" s="173">
        <v>42237</v>
      </c>
      <c r="PPD124" s="151" t="s">
        <v>947</v>
      </c>
      <c r="PPE124" s="153" t="s">
        <v>902</v>
      </c>
      <c r="PPF124" s="151" t="s">
        <v>933</v>
      </c>
      <c r="PPG124" s="151" t="s">
        <v>948</v>
      </c>
      <c r="PPH124" s="151" t="s">
        <v>66</v>
      </c>
      <c r="PPI124" s="151">
        <v>4</v>
      </c>
      <c r="PPJ124" s="151" t="s">
        <v>15</v>
      </c>
      <c r="PPK124" s="173">
        <v>42237</v>
      </c>
      <c r="PPL124" s="151" t="s">
        <v>947</v>
      </c>
      <c r="PPM124" s="153" t="s">
        <v>902</v>
      </c>
      <c r="PPN124" s="151" t="s">
        <v>933</v>
      </c>
      <c r="PPO124" s="151" t="s">
        <v>948</v>
      </c>
      <c r="PPP124" s="151" t="s">
        <v>66</v>
      </c>
      <c r="PPQ124" s="151">
        <v>4</v>
      </c>
      <c r="PPR124" s="151" t="s">
        <v>15</v>
      </c>
      <c r="PPS124" s="173">
        <v>42237</v>
      </c>
      <c r="PPT124" s="151" t="s">
        <v>947</v>
      </c>
      <c r="PPU124" s="153" t="s">
        <v>902</v>
      </c>
      <c r="PPV124" s="151" t="s">
        <v>933</v>
      </c>
      <c r="PPW124" s="151" t="s">
        <v>948</v>
      </c>
      <c r="PPX124" s="151" t="s">
        <v>66</v>
      </c>
      <c r="PPY124" s="151">
        <v>4</v>
      </c>
      <c r="PPZ124" s="151" t="s">
        <v>15</v>
      </c>
      <c r="PQA124" s="173">
        <v>42237</v>
      </c>
      <c r="PQB124" s="151" t="s">
        <v>947</v>
      </c>
      <c r="PQC124" s="153" t="s">
        <v>902</v>
      </c>
      <c r="PQD124" s="151" t="s">
        <v>933</v>
      </c>
      <c r="PQE124" s="151" t="s">
        <v>948</v>
      </c>
      <c r="PQF124" s="151" t="s">
        <v>66</v>
      </c>
      <c r="PQG124" s="151">
        <v>4</v>
      </c>
      <c r="PQH124" s="151" t="s">
        <v>15</v>
      </c>
      <c r="PQI124" s="173">
        <v>42237</v>
      </c>
      <c r="PQJ124" s="151" t="s">
        <v>947</v>
      </c>
      <c r="PQK124" s="153" t="s">
        <v>902</v>
      </c>
      <c r="PQL124" s="151" t="s">
        <v>933</v>
      </c>
      <c r="PQM124" s="151" t="s">
        <v>948</v>
      </c>
      <c r="PQN124" s="151" t="s">
        <v>66</v>
      </c>
      <c r="PQO124" s="151">
        <v>4</v>
      </c>
      <c r="PQP124" s="151" t="s">
        <v>15</v>
      </c>
      <c r="PQQ124" s="173">
        <v>42237</v>
      </c>
      <c r="PQR124" s="151" t="s">
        <v>947</v>
      </c>
      <c r="PQS124" s="153" t="s">
        <v>902</v>
      </c>
      <c r="PQT124" s="151" t="s">
        <v>933</v>
      </c>
      <c r="PQU124" s="151" t="s">
        <v>948</v>
      </c>
      <c r="PQV124" s="151" t="s">
        <v>66</v>
      </c>
      <c r="PQW124" s="151">
        <v>4</v>
      </c>
      <c r="PQX124" s="151" t="s">
        <v>15</v>
      </c>
      <c r="PQY124" s="173">
        <v>42237</v>
      </c>
      <c r="PQZ124" s="151" t="s">
        <v>947</v>
      </c>
      <c r="PRA124" s="153" t="s">
        <v>902</v>
      </c>
      <c r="PRB124" s="151" t="s">
        <v>933</v>
      </c>
      <c r="PRC124" s="151" t="s">
        <v>948</v>
      </c>
      <c r="PRD124" s="151" t="s">
        <v>66</v>
      </c>
      <c r="PRE124" s="151">
        <v>4</v>
      </c>
      <c r="PRF124" s="151" t="s">
        <v>15</v>
      </c>
      <c r="PRG124" s="173">
        <v>42237</v>
      </c>
      <c r="PRH124" s="151" t="s">
        <v>947</v>
      </c>
      <c r="PRI124" s="153" t="s">
        <v>902</v>
      </c>
      <c r="PRJ124" s="151" t="s">
        <v>933</v>
      </c>
      <c r="PRK124" s="151" t="s">
        <v>948</v>
      </c>
      <c r="PRL124" s="151" t="s">
        <v>66</v>
      </c>
      <c r="PRM124" s="151">
        <v>4</v>
      </c>
      <c r="PRN124" s="151" t="s">
        <v>15</v>
      </c>
      <c r="PRO124" s="173">
        <v>42237</v>
      </c>
      <c r="PRP124" s="151" t="s">
        <v>947</v>
      </c>
      <c r="PRQ124" s="153" t="s">
        <v>902</v>
      </c>
      <c r="PRR124" s="151" t="s">
        <v>933</v>
      </c>
      <c r="PRS124" s="151" t="s">
        <v>948</v>
      </c>
      <c r="PRT124" s="151" t="s">
        <v>66</v>
      </c>
      <c r="PRU124" s="151">
        <v>4</v>
      </c>
      <c r="PRV124" s="151" t="s">
        <v>15</v>
      </c>
      <c r="PRW124" s="173">
        <v>42237</v>
      </c>
      <c r="PRX124" s="151" t="s">
        <v>947</v>
      </c>
      <c r="PRY124" s="153" t="s">
        <v>902</v>
      </c>
      <c r="PRZ124" s="151" t="s">
        <v>933</v>
      </c>
      <c r="PSA124" s="151" t="s">
        <v>948</v>
      </c>
      <c r="PSB124" s="151" t="s">
        <v>66</v>
      </c>
      <c r="PSC124" s="151">
        <v>4</v>
      </c>
      <c r="PSD124" s="151" t="s">
        <v>15</v>
      </c>
      <c r="PSE124" s="173">
        <v>42237</v>
      </c>
      <c r="PSF124" s="151" t="s">
        <v>947</v>
      </c>
      <c r="PSG124" s="153" t="s">
        <v>902</v>
      </c>
      <c r="PSH124" s="151" t="s">
        <v>933</v>
      </c>
      <c r="PSI124" s="151" t="s">
        <v>948</v>
      </c>
      <c r="PSJ124" s="151" t="s">
        <v>66</v>
      </c>
      <c r="PSK124" s="151">
        <v>4</v>
      </c>
      <c r="PSL124" s="151" t="s">
        <v>15</v>
      </c>
      <c r="PSM124" s="173">
        <v>42237</v>
      </c>
      <c r="PSN124" s="151" t="s">
        <v>947</v>
      </c>
      <c r="PSO124" s="153" t="s">
        <v>902</v>
      </c>
      <c r="PSP124" s="151" t="s">
        <v>933</v>
      </c>
      <c r="PSQ124" s="151" t="s">
        <v>948</v>
      </c>
      <c r="PSR124" s="151" t="s">
        <v>66</v>
      </c>
      <c r="PSS124" s="151">
        <v>4</v>
      </c>
      <c r="PST124" s="151" t="s">
        <v>15</v>
      </c>
      <c r="PSU124" s="173">
        <v>42237</v>
      </c>
      <c r="PSV124" s="151" t="s">
        <v>947</v>
      </c>
      <c r="PSW124" s="153" t="s">
        <v>902</v>
      </c>
      <c r="PSX124" s="151" t="s">
        <v>933</v>
      </c>
      <c r="PSY124" s="151" t="s">
        <v>948</v>
      </c>
      <c r="PSZ124" s="151" t="s">
        <v>66</v>
      </c>
      <c r="PTA124" s="151">
        <v>4</v>
      </c>
      <c r="PTB124" s="151" t="s">
        <v>15</v>
      </c>
      <c r="PTC124" s="173">
        <v>42237</v>
      </c>
      <c r="PTD124" s="151" t="s">
        <v>947</v>
      </c>
      <c r="PTE124" s="153" t="s">
        <v>902</v>
      </c>
      <c r="PTF124" s="151" t="s">
        <v>933</v>
      </c>
      <c r="PTG124" s="151" t="s">
        <v>948</v>
      </c>
      <c r="PTH124" s="151" t="s">
        <v>66</v>
      </c>
      <c r="PTI124" s="151">
        <v>4</v>
      </c>
      <c r="PTJ124" s="151" t="s">
        <v>15</v>
      </c>
      <c r="PTK124" s="173">
        <v>42237</v>
      </c>
      <c r="PTL124" s="151" t="s">
        <v>947</v>
      </c>
      <c r="PTM124" s="153" t="s">
        <v>902</v>
      </c>
      <c r="PTN124" s="151" t="s">
        <v>933</v>
      </c>
      <c r="PTO124" s="151" t="s">
        <v>948</v>
      </c>
      <c r="PTP124" s="151" t="s">
        <v>66</v>
      </c>
      <c r="PTQ124" s="151">
        <v>4</v>
      </c>
      <c r="PTR124" s="151" t="s">
        <v>15</v>
      </c>
      <c r="PTS124" s="173">
        <v>42237</v>
      </c>
      <c r="PTT124" s="151" t="s">
        <v>947</v>
      </c>
      <c r="PTU124" s="153" t="s">
        <v>902</v>
      </c>
      <c r="PTV124" s="151" t="s">
        <v>933</v>
      </c>
      <c r="PTW124" s="151" t="s">
        <v>948</v>
      </c>
      <c r="PTX124" s="151" t="s">
        <v>66</v>
      </c>
      <c r="PTY124" s="151">
        <v>4</v>
      </c>
      <c r="PTZ124" s="151" t="s">
        <v>15</v>
      </c>
      <c r="PUA124" s="173">
        <v>42237</v>
      </c>
      <c r="PUB124" s="151" t="s">
        <v>947</v>
      </c>
      <c r="PUC124" s="153" t="s">
        <v>902</v>
      </c>
      <c r="PUD124" s="151" t="s">
        <v>933</v>
      </c>
      <c r="PUE124" s="151" t="s">
        <v>948</v>
      </c>
      <c r="PUF124" s="151" t="s">
        <v>66</v>
      </c>
      <c r="PUG124" s="151">
        <v>4</v>
      </c>
      <c r="PUH124" s="151" t="s">
        <v>15</v>
      </c>
      <c r="PUI124" s="173">
        <v>42237</v>
      </c>
      <c r="PUJ124" s="151" t="s">
        <v>947</v>
      </c>
      <c r="PUK124" s="153" t="s">
        <v>902</v>
      </c>
      <c r="PUL124" s="151" t="s">
        <v>933</v>
      </c>
      <c r="PUM124" s="151" t="s">
        <v>948</v>
      </c>
      <c r="PUN124" s="151" t="s">
        <v>66</v>
      </c>
      <c r="PUO124" s="151">
        <v>4</v>
      </c>
      <c r="PUP124" s="151" t="s">
        <v>15</v>
      </c>
      <c r="PUQ124" s="173">
        <v>42237</v>
      </c>
      <c r="PUR124" s="151" t="s">
        <v>947</v>
      </c>
      <c r="PUS124" s="153" t="s">
        <v>902</v>
      </c>
      <c r="PUT124" s="151" t="s">
        <v>933</v>
      </c>
      <c r="PUU124" s="151" t="s">
        <v>948</v>
      </c>
      <c r="PUV124" s="151" t="s">
        <v>66</v>
      </c>
      <c r="PUW124" s="151">
        <v>4</v>
      </c>
      <c r="PUX124" s="151" t="s">
        <v>15</v>
      </c>
      <c r="PUY124" s="173">
        <v>42237</v>
      </c>
      <c r="PUZ124" s="151" t="s">
        <v>947</v>
      </c>
      <c r="PVA124" s="153" t="s">
        <v>902</v>
      </c>
      <c r="PVB124" s="151" t="s">
        <v>933</v>
      </c>
      <c r="PVC124" s="151" t="s">
        <v>948</v>
      </c>
      <c r="PVD124" s="151" t="s">
        <v>66</v>
      </c>
      <c r="PVE124" s="151">
        <v>4</v>
      </c>
      <c r="PVF124" s="151" t="s">
        <v>15</v>
      </c>
      <c r="PVG124" s="173">
        <v>42237</v>
      </c>
      <c r="PVH124" s="151" t="s">
        <v>947</v>
      </c>
      <c r="PVI124" s="153" t="s">
        <v>902</v>
      </c>
      <c r="PVJ124" s="151" t="s">
        <v>933</v>
      </c>
      <c r="PVK124" s="151" t="s">
        <v>948</v>
      </c>
      <c r="PVL124" s="151" t="s">
        <v>66</v>
      </c>
      <c r="PVM124" s="151">
        <v>4</v>
      </c>
      <c r="PVN124" s="151" t="s">
        <v>15</v>
      </c>
      <c r="PVO124" s="173">
        <v>42237</v>
      </c>
      <c r="PVP124" s="151" t="s">
        <v>947</v>
      </c>
      <c r="PVQ124" s="153" t="s">
        <v>902</v>
      </c>
      <c r="PVR124" s="151" t="s">
        <v>933</v>
      </c>
      <c r="PVS124" s="151" t="s">
        <v>948</v>
      </c>
      <c r="PVT124" s="151" t="s">
        <v>66</v>
      </c>
      <c r="PVU124" s="151">
        <v>4</v>
      </c>
      <c r="PVV124" s="151" t="s">
        <v>15</v>
      </c>
      <c r="PVW124" s="173">
        <v>42237</v>
      </c>
      <c r="PVX124" s="151" t="s">
        <v>947</v>
      </c>
      <c r="PVY124" s="153" t="s">
        <v>902</v>
      </c>
      <c r="PVZ124" s="151" t="s">
        <v>933</v>
      </c>
      <c r="PWA124" s="151" t="s">
        <v>948</v>
      </c>
      <c r="PWB124" s="151" t="s">
        <v>66</v>
      </c>
      <c r="PWC124" s="151">
        <v>4</v>
      </c>
      <c r="PWD124" s="151" t="s">
        <v>15</v>
      </c>
      <c r="PWE124" s="173">
        <v>42237</v>
      </c>
      <c r="PWF124" s="151" t="s">
        <v>947</v>
      </c>
      <c r="PWG124" s="153" t="s">
        <v>902</v>
      </c>
      <c r="PWH124" s="151" t="s">
        <v>933</v>
      </c>
      <c r="PWI124" s="151" t="s">
        <v>948</v>
      </c>
      <c r="PWJ124" s="151" t="s">
        <v>66</v>
      </c>
      <c r="PWK124" s="151">
        <v>4</v>
      </c>
      <c r="PWL124" s="151" t="s">
        <v>15</v>
      </c>
      <c r="PWM124" s="173">
        <v>42237</v>
      </c>
      <c r="PWN124" s="151" t="s">
        <v>947</v>
      </c>
      <c r="PWO124" s="153" t="s">
        <v>902</v>
      </c>
      <c r="PWP124" s="151" t="s">
        <v>933</v>
      </c>
      <c r="PWQ124" s="151" t="s">
        <v>948</v>
      </c>
      <c r="PWR124" s="151" t="s">
        <v>66</v>
      </c>
      <c r="PWS124" s="151">
        <v>4</v>
      </c>
      <c r="PWT124" s="151" t="s">
        <v>15</v>
      </c>
      <c r="PWU124" s="173">
        <v>42237</v>
      </c>
      <c r="PWV124" s="151" t="s">
        <v>947</v>
      </c>
      <c r="PWW124" s="153" t="s">
        <v>902</v>
      </c>
      <c r="PWX124" s="151" t="s">
        <v>933</v>
      </c>
      <c r="PWY124" s="151" t="s">
        <v>948</v>
      </c>
      <c r="PWZ124" s="151" t="s">
        <v>66</v>
      </c>
      <c r="PXA124" s="151">
        <v>4</v>
      </c>
      <c r="PXB124" s="151" t="s">
        <v>15</v>
      </c>
      <c r="PXC124" s="173">
        <v>42237</v>
      </c>
      <c r="PXD124" s="151" t="s">
        <v>947</v>
      </c>
      <c r="PXE124" s="153" t="s">
        <v>902</v>
      </c>
      <c r="PXF124" s="151" t="s">
        <v>933</v>
      </c>
      <c r="PXG124" s="151" t="s">
        <v>948</v>
      </c>
      <c r="PXH124" s="151" t="s">
        <v>66</v>
      </c>
      <c r="PXI124" s="151">
        <v>4</v>
      </c>
      <c r="PXJ124" s="151" t="s">
        <v>15</v>
      </c>
      <c r="PXK124" s="173">
        <v>42237</v>
      </c>
      <c r="PXL124" s="151" t="s">
        <v>947</v>
      </c>
      <c r="PXM124" s="153" t="s">
        <v>902</v>
      </c>
      <c r="PXN124" s="151" t="s">
        <v>933</v>
      </c>
      <c r="PXO124" s="151" t="s">
        <v>948</v>
      </c>
      <c r="PXP124" s="151" t="s">
        <v>66</v>
      </c>
      <c r="PXQ124" s="151">
        <v>4</v>
      </c>
      <c r="PXR124" s="151" t="s">
        <v>15</v>
      </c>
      <c r="PXS124" s="173">
        <v>42237</v>
      </c>
      <c r="PXT124" s="151" t="s">
        <v>947</v>
      </c>
      <c r="PXU124" s="153" t="s">
        <v>902</v>
      </c>
      <c r="PXV124" s="151" t="s">
        <v>933</v>
      </c>
      <c r="PXW124" s="151" t="s">
        <v>948</v>
      </c>
      <c r="PXX124" s="151" t="s">
        <v>66</v>
      </c>
      <c r="PXY124" s="151">
        <v>4</v>
      </c>
      <c r="PXZ124" s="151" t="s">
        <v>15</v>
      </c>
      <c r="PYA124" s="173">
        <v>42237</v>
      </c>
      <c r="PYB124" s="151" t="s">
        <v>947</v>
      </c>
      <c r="PYC124" s="153" t="s">
        <v>902</v>
      </c>
      <c r="PYD124" s="151" t="s">
        <v>933</v>
      </c>
      <c r="PYE124" s="151" t="s">
        <v>948</v>
      </c>
      <c r="PYF124" s="151" t="s">
        <v>66</v>
      </c>
      <c r="PYG124" s="151">
        <v>4</v>
      </c>
      <c r="PYH124" s="151" t="s">
        <v>15</v>
      </c>
      <c r="PYI124" s="173">
        <v>42237</v>
      </c>
      <c r="PYJ124" s="151" t="s">
        <v>947</v>
      </c>
      <c r="PYK124" s="153" t="s">
        <v>902</v>
      </c>
      <c r="PYL124" s="151" t="s">
        <v>933</v>
      </c>
      <c r="PYM124" s="151" t="s">
        <v>948</v>
      </c>
      <c r="PYN124" s="151" t="s">
        <v>66</v>
      </c>
      <c r="PYO124" s="151">
        <v>4</v>
      </c>
      <c r="PYP124" s="151" t="s">
        <v>15</v>
      </c>
      <c r="PYQ124" s="173">
        <v>42237</v>
      </c>
      <c r="PYR124" s="151" t="s">
        <v>947</v>
      </c>
      <c r="PYS124" s="153" t="s">
        <v>902</v>
      </c>
      <c r="PYT124" s="151" t="s">
        <v>933</v>
      </c>
      <c r="PYU124" s="151" t="s">
        <v>948</v>
      </c>
      <c r="PYV124" s="151" t="s">
        <v>66</v>
      </c>
      <c r="PYW124" s="151">
        <v>4</v>
      </c>
      <c r="PYX124" s="151" t="s">
        <v>15</v>
      </c>
      <c r="PYY124" s="173">
        <v>42237</v>
      </c>
      <c r="PYZ124" s="151" t="s">
        <v>947</v>
      </c>
      <c r="PZA124" s="153" t="s">
        <v>902</v>
      </c>
      <c r="PZB124" s="151" t="s">
        <v>933</v>
      </c>
      <c r="PZC124" s="151" t="s">
        <v>948</v>
      </c>
      <c r="PZD124" s="151" t="s">
        <v>66</v>
      </c>
      <c r="PZE124" s="151">
        <v>4</v>
      </c>
      <c r="PZF124" s="151" t="s">
        <v>15</v>
      </c>
      <c r="PZG124" s="173">
        <v>42237</v>
      </c>
      <c r="PZH124" s="151" t="s">
        <v>947</v>
      </c>
      <c r="PZI124" s="153" t="s">
        <v>902</v>
      </c>
      <c r="PZJ124" s="151" t="s">
        <v>933</v>
      </c>
      <c r="PZK124" s="151" t="s">
        <v>948</v>
      </c>
      <c r="PZL124" s="151" t="s">
        <v>66</v>
      </c>
      <c r="PZM124" s="151">
        <v>4</v>
      </c>
      <c r="PZN124" s="151" t="s">
        <v>15</v>
      </c>
      <c r="PZO124" s="173">
        <v>42237</v>
      </c>
      <c r="PZP124" s="151" t="s">
        <v>947</v>
      </c>
      <c r="PZQ124" s="153" t="s">
        <v>902</v>
      </c>
      <c r="PZR124" s="151" t="s">
        <v>933</v>
      </c>
      <c r="PZS124" s="151" t="s">
        <v>948</v>
      </c>
      <c r="PZT124" s="151" t="s">
        <v>66</v>
      </c>
      <c r="PZU124" s="151">
        <v>4</v>
      </c>
      <c r="PZV124" s="151" t="s">
        <v>15</v>
      </c>
      <c r="PZW124" s="173">
        <v>42237</v>
      </c>
      <c r="PZX124" s="151" t="s">
        <v>947</v>
      </c>
      <c r="PZY124" s="153" t="s">
        <v>902</v>
      </c>
      <c r="PZZ124" s="151" t="s">
        <v>933</v>
      </c>
      <c r="QAA124" s="151" t="s">
        <v>948</v>
      </c>
      <c r="QAB124" s="151" t="s">
        <v>66</v>
      </c>
      <c r="QAC124" s="151">
        <v>4</v>
      </c>
      <c r="QAD124" s="151" t="s">
        <v>15</v>
      </c>
      <c r="QAE124" s="173">
        <v>42237</v>
      </c>
      <c r="QAF124" s="151" t="s">
        <v>947</v>
      </c>
      <c r="QAG124" s="153" t="s">
        <v>902</v>
      </c>
      <c r="QAH124" s="151" t="s">
        <v>933</v>
      </c>
      <c r="QAI124" s="151" t="s">
        <v>948</v>
      </c>
      <c r="QAJ124" s="151" t="s">
        <v>66</v>
      </c>
      <c r="QAK124" s="151">
        <v>4</v>
      </c>
      <c r="QAL124" s="151" t="s">
        <v>15</v>
      </c>
      <c r="QAM124" s="173">
        <v>42237</v>
      </c>
      <c r="QAN124" s="151" t="s">
        <v>947</v>
      </c>
      <c r="QAO124" s="153" t="s">
        <v>902</v>
      </c>
      <c r="QAP124" s="151" t="s">
        <v>933</v>
      </c>
      <c r="QAQ124" s="151" t="s">
        <v>948</v>
      </c>
      <c r="QAR124" s="151" t="s">
        <v>66</v>
      </c>
      <c r="QAS124" s="151">
        <v>4</v>
      </c>
      <c r="QAT124" s="151" t="s">
        <v>15</v>
      </c>
      <c r="QAU124" s="173">
        <v>42237</v>
      </c>
      <c r="QAV124" s="151" t="s">
        <v>947</v>
      </c>
      <c r="QAW124" s="153" t="s">
        <v>902</v>
      </c>
      <c r="QAX124" s="151" t="s">
        <v>933</v>
      </c>
      <c r="QAY124" s="151" t="s">
        <v>948</v>
      </c>
      <c r="QAZ124" s="151" t="s">
        <v>66</v>
      </c>
      <c r="QBA124" s="151">
        <v>4</v>
      </c>
      <c r="QBB124" s="151" t="s">
        <v>15</v>
      </c>
      <c r="QBC124" s="173">
        <v>42237</v>
      </c>
      <c r="QBD124" s="151" t="s">
        <v>947</v>
      </c>
      <c r="QBE124" s="153" t="s">
        <v>902</v>
      </c>
      <c r="QBF124" s="151" t="s">
        <v>933</v>
      </c>
      <c r="QBG124" s="151" t="s">
        <v>948</v>
      </c>
      <c r="QBH124" s="151" t="s">
        <v>66</v>
      </c>
      <c r="QBI124" s="151">
        <v>4</v>
      </c>
      <c r="QBJ124" s="151" t="s">
        <v>15</v>
      </c>
      <c r="QBK124" s="173">
        <v>42237</v>
      </c>
      <c r="QBL124" s="151" t="s">
        <v>947</v>
      </c>
      <c r="QBM124" s="153" t="s">
        <v>902</v>
      </c>
      <c r="QBN124" s="151" t="s">
        <v>933</v>
      </c>
      <c r="QBO124" s="151" t="s">
        <v>948</v>
      </c>
      <c r="QBP124" s="151" t="s">
        <v>66</v>
      </c>
      <c r="QBQ124" s="151">
        <v>4</v>
      </c>
      <c r="QBR124" s="151" t="s">
        <v>15</v>
      </c>
      <c r="QBS124" s="173">
        <v>42237</v>
      </c>
      <c r="QBT124" s="151" t="s">
        <v>947</v>
      </c>
      <c r="QBU124" s="153" t="s">
        <v>902</v>
      </c>
      <c r="QBV124" s="151" t="s">
        <v>933</v>
      </c>
      <c r="QBW124" s="151" t="s">
        <v>948</v>
      </c>
      <c r="QBX124" s="151" t="s">
        <v>66</v>
      </c>
      <c r="QBY124" s="151">
        <v>4</v>
      </c>
      <c r="QBZ124" s="151" t="s">
        <v>15</v>
      </c>
      <c r="QCA124" s="173">
        <v>42237</v>
      </c>
      <c r="QCB124" s="151" t="s">
        <v>947</v>
      </c>
      <c r="QCC124" s="153" t="s">
        <v>902</v>
      </c>
      <c r="QCD124" s="151" t="s">
        <v>933</v>
      </c>
      <c r="QCE124" s="151" t="s">
        <v>948</v>
      </c>
      <c r="QCF124" s="151" t="s">
        <v>66</v>
      </c>
      <c r="QCG124" s="151">
        <v>4</v>
      </c>
      <c r="QCH124" s="151" t="s">
        <v>15</v>
      </c>
      <c r="QCI124" s="173">
        <v>42237</v>
      </c>
      <c r="QCJ124" s="151" t="s">
        <v>947</v>
      </c>
      <c r="QCK124" s="153" t="s">
        <v>902</v>
      </c>
      <c r="QCL124" s="151" t="s">
        <v>933</v>
      </c>
      <c r="QCM124" s="151" t="s">
        <v>948</v>
      </c>
      <c r="QCN124" s="151" t="s">
        <v>66</v>
      </c>
      <c r="QCO124" s="151">
        <v>4</v>
      </c>
      <c r="QCP124" s="151" t="s">
        <v>15</v>
      </c>
      <c r="QCQ124" s="173">
        <v>42237</v>
      </c>
      <c r="QCR124" s="151" t="s">
        <v>947</v>
      </c>
      <c r="QCS124" s="153" t="s">
        <v>902</v>
      </c>
      <c r="QCT124" s="151" t="s">
        <v>933</v>
      </c>
      <c r="QCU124" s="151" t="s">
        <v>948</v>
      </c>
      <c r="QCV124" s="151" t="s">
        <v>66</v>
      </c>
      <c r="QCW124" s="151">
        <v>4</v>
      </c>
      <c r="QCX124" s="151" t="s">
        <v>15</v>
      </c>
      <c r="QCY124" s="173">
        <v>42237</v>
      </c>
      <c r="QCZ124" s="151" t="s">
        <v>947</v>
      </c>
      <c r="QDA124" s="153" t="s">
        <v>902</v>
      </c>
      <c r="QDB124" s="151" t="s">
        <v>933</v>
      </c>
      <c r="QDC124" s="151" t="s">
        <v>948</v>
      </c>
      <c r="QDD124" s="151" t="s">
        <v>66</v>
      </c>
      <c r="QDE124" s="151">
        <v>4</v>
      </c>
      <c r="QDF124" s="151" t="s">
        <v>15</v>
      </c>
      <c r="QDG124" s="173">
        <v>42237</v>
      </c>
      <c r="QDH124" s="151" t="s">
        <v>947</v>
      </c>
      <c r="QDI124" s="153" t="s">
        <v>902</v>
      </c>
      <c r="QDJ124" s="151" t="s">
        <v>933</v>
      </c>
      <c r="QDK124" s="151" t="s">
        <v>948</v>
      </c>
      <c r="QDL124" s="151" t="s">
        <v>66</v>
      </c>
      <c r="QDM124" s="151">
        <v>4</v>
      </c>
      <c r="QDN124" s="151" t="s">
        <v>15</v>
      </c>
      <c r="QDO124" s="173">
        <v>42237</v>
      </c>
      <c r="QDP124" s="151" t="s">
        <v>947</v>
      </c>
      <c r="QDQ124" s="153" t="s">
        <v>902</v>
      </c>
      <c r="QDR124" s="151" t="s">
        <v>933</v>
      </c>
      <c r="QDS124" s="151" t="s">
        <v>948</v>
      </c>
      <c r="QDT124" s="151" t="s">
        <v>66</v>
      </c>
      <c r="QDU124" s="151">
        <v>4</v>
      </c>
      <c r="QDV124" s="151" t="s">
        <v>15</v>
      </c>
      <c r="QDW124" s="173">
        <v>42237</v>
      </c>
      <c r="QDX124" s="151" t="s">
        <v>947</v>
      </c>
      <c r="QDY124" s="153" t="s">
        <v>902</v>
      </c>
      <c r="QDZ124" s="151" t="s">
        <v>933</v>
      </c>
      <c r="QEA124" s="151" t="s">
        <v>948</v>
      </c>
      <c r="QEB124" s="151" t="s">
        <v>66</v>
      </c>
      <c r="QEC124" s="151">
        <v>4</v>
      </c>
      <c r="QED124" s="151" t="s">
        <v>15</v>
      </c>
      <c r="QEE124" s="173">
        <v>42237</v>
      </c>
      <c r="QEF124" s="151" t="s">
        <v>947</v>
      </c>
      <c r="QEG124" s="153" t="s">
        <v>902</v>
      </c>
      <c r="QEH124" s="151" t="s">
        <v>933</v>
      </c>
      <c r="QEI124" s="151" t="s">
        <v>948</v>
      </c>
      <c r="QEJ124" s="151" t="s">
        <v>66</v>
      </c>
      <c r="QEK124" s="151">
        <v>4</v>
      </c>
      <c r="QEL124" s="151" t="s">
        <v>15</v>
      </c>
      <c r="QEM124" s="173">
        <v>42237</v>
      </c>
      <c r="QEN124" s="151" t="s">
        <v>947</v>
      </c>
      <c r="QEO124" s="153" t="s">
        <v>902</v>
      </c>
      <c r="QEP124" s="151" t="s">
        <v>933</v>
      </c>
      <c r="QEQ124" s="151" t="s">
        <v>948</v>
      </c>
      <c r="QER124" s="151" t="s">
        <v>66</v>
      </c>
      <c r="QES124" s="151">
        <v>4</v>
      </c>
      <c r="QET124" s="151" t="s">
        <v>15</v>
      </c>
      <c r="QEU124" s="173">
        <v>42237</v>
      </c>
      <c r="QEV124" s="151" t="s">
        <v>947</v>
      </c>
      <c r="QEW124" s="153" t="s">
        <v>902</v>
      </c>
      <c r="QEX124" s="151" t="s">
        <v>933</v>
      </c>
      <c r="QEY124" s="151" t="s">
        <v>948</v>
      </c>
      <c r="QEZ124" s="151" t="s">
        <v>66</v>
      </c>
      <c r="QFA124" s="151">
        <v>4</v>
      </c>
      <c r="QFB124" s="151" t="s">
        <v>15</v>
      </c>
      <c r="QFC124" s="173">
        <v>42237</v>
      </c>
      <c r="QFD124" s="151" t="s">
        <v>947</v>
      </c>
      <c r="QFE124" s="153" t="s">
        <v>902</v>
      </c>
      <c r="QFF124" s="151" t="s">
        <v>933</v>
      </c>
      <c r="QFG124" s="151" t="s">
        <v>948</v>
      </c>
      <c r="QFH124" s="151" t="s">
        <v>66</v>
      </c>
      <c r="QFI124" s="151">
        <v>4</v>
      </c>
      <c r="QFJ124" s="151" t="s">
        <v>15</v>
      </c>
      <c r="QFK124" s="173">
        <v>42237</v>
      </c>
      <c r="QFL124" s="151" t="s">
        <v>947</v>
      </c>
      <c r="QFM124" s="153" t="s">
        <v>902</v>
      </c>
      <c r="QFN124" s="151" t="s">
        <v>933</v>
      </c>
      <c r="QFO124" s="151" t="s">
        <v>948</v>
      </c>
      <c r="QFP124" s="151" t="s">
        <v>66</v>
      </c>
      <c r="QFQ124" s="151">
        <v>4</v>
      </c>
      <c r="QFR124" s="151" t="s">
        <v>15</v>
      </c>
      <c r="QFS124" s="173">
        <v>42237</v>
      </c>
      <c r="QFT124" s="151" t="s">
        <v>947</v>
      </c>
      <c r="QFU124" s="153" t="s">
        <v>902</v>
      </c>
      <c r="QFV124" s="151" t="s">
        <v>933</v>
      </c>
      <c r="QFW124" s="151" t="s">
        <v>948</v>
      </c>
      <c r="QFX124" s="151" t="s">
        <v>66</v>
      </c>
      <c r="QFY124" s="151">
        <v>4</v>
      </c>
      <c r="QFZ124" s="151" t="s">
        <v>15</v>
      </c>
      <c r="QGA124" s="173">
        <v>42237</v>
      </c>
      <c r="QGB124" s="151" t="s">
        <v>947</v>
      </c>
      <c r="QGC124" s="153" t="s">
        <v>902</v>
      </c>
      <c r="QGD124" s="151" t="s">
        <v>933</v>
      </c>
      <c r="QGE124" s="151" t="s">
        <v>948</v>
      </c>
      <c r="QGF124" s="151" t="s">
        <v>66</v>
      </c>
      <c r="QGG124" s="151">
        <v>4</v>
      </c>
      <c r="QGH124" s="151" t="s">
        <v>15</v>
      </c>
      <c r="QGI124" s="173">
        <v>42237</v>
      </c>
      <c r="QGJ124" s="151" t="s">
        <v>947</v>
      </c>
      <c r="QGK124" s="153" t="s">
        <v>902</v>
      </c>
      <c r="QGL124" s="151" t="s">
        <v>933</v>
      </c>
      <c r="QGM124" s="151" t="s">
        <v>948</v>
      </c>
      <c r="QGN124" s="151" t="s">
        <v>66</v>
      </c>
      <c r="QGO124" s="151">
        <v>4</v>
      </c>
      <c r="QGP124" s="151" t="s">
        <v>15</v>
      </c>
      <c r="QGQ124" s="173">
        <v>42237</v>
      </c>
      <c r="QGR124" s="151" t="s">
        <v>947</v>
      </c>
      <c r="QGS124" s="153" t="s">
        <v>902</v>
      </c>
      <c r="QGT124" s="151" t="s">
        <v>933</v>
      </c>
      <c r="QGU124" s="151" t="s">
        <v>948</v>
      </c>
      <c r="QGV124" s="151" t="s">
        <v>66</v>
      </c>
      <c r="QGW124" s="151">
        <v>4</v>
      </c>
      <c r="QGX124" s="151" t="s">
        <v>15</v>
      </c>
      <c r="QGY124" s="173">
        <v>42237</v>
      </c>
      <c r="QGZ124" s="151" t="s">
        <v>947</v>
      </c>
      <c r="QHA124" s="153" t="s">
        <v>902</v>
      </c>
      <c r="QHB124" s="151" t="s">
        <v>933</v>
      </c>
      <c r="QHC124" s="151" t="s">
        <v>948</v>
      </c>
      <c r="QHD124" s="151" t="s">
        <v>66</v>
      </c>
      <c r="QHE124" s="151">
        <v>4</v>
      </c>
      <c r="QHF124" s="151" t="s">
        <v>15</v>
      </c>
      <c r="QHG124" s="173">
        <v>42237</v>
      </c>
      <c r="QHH124" s="151" t="s">
        <v>947</v>
      </c>
      <c r="QHI124" s="153" t="s">
        <v>902</v>
      </c>
      <c r="QHJ124" s="151" t="s">
        <v>933</v>
      </c>
      <c r="QHK124" s="151" t="s">
        <v>948</v>
      </c>
      <c r="QHL124" s="151" t="s">
        <v>66</v>
      </c>
      <c r="QHM124" s="151">
        <v>4</v>
      </c>
      <c r="QHN124" s="151" t="s">
        <v>15</v>
      </c>
      <c r="QHO124" s="173">
        <v>42237</v>
      </c>
      <c r="QHP124" s="151" t="s">
        <v>947</v>
      </c>
      <c r="QHQ124" s="153" t="s">
        <v>902</v>
      </c>
      <c r="QHR124" s="151" t="s">
        <v>933</v>
      </c>
      <c r="QHS124" s="151" t="s">
        <v>948</v>
      </c>
      <c r="QHT124" s="151" t="s">
        <v>66</v>
      </c>
      <c r="QHU124" s="151">
        <v>4</v>
      </c>
      <c r="QHV124" s="151" t="s">
        <v>15</v>
      </c>
      <c r="QHW124" s="173">
        <v>42237</v>
      </c>
      <c r="QHX124" s="151" t="s">
        <v>947</v>
      </c>
      <c r="QHY124" s="153" t="s">
        <v>902</v>
      </c>
      <c r="QHZ124" s="151" t="s">
        <v>933</v>
      </c>
      <c r="QIA124" s="151" t="s">
        <v>948</v>
      </c>
      <c r="QIB124" s="151" t="s">
        <v>66</v>
      </c>
      <c r="QIC124" s="151">
        <v>4</v>
      </c>
      <c r="QID124" s="151" t="s">
        <v>15</v>
      </c>
      <c r="QIE124" s="173">
        <v>42237</v>
      </c>
      <c r="QIF124" s="151" t="s">
        <v>947</v>
      </c>
      <c r="QIG124" s="153" t="s">
        <v>902</v>
      </c>
      <c r="QIH124" s="151" t="s">
        <v>933</v>
      </c>
      <c r="QII124" s="151" t="s">
        <v>948</v>
      </c>
      <c r="QIJ124" s="151" t="s">
        <v>66</v>
      </c>
      <c r="QIK124" s="151">
        <v>4</v>
      </c>
      <c r="QIL124" s="151" t="s">
        <v>15</v>
      </c>
      <c r="QIM124" s="173">
        <v>42237</v>
      </c>
      <c r="QIN124" s="151" t="s">
        <v>947</v>
      </c>
      <c r="QIO124" s="153" t="s">
        <v>902</v>
      </c>
      <c r="QIP124" s="151" t="s">
        <v>933</v>
      </c>
      <c r="QIQ124" s="151" t="s">
        <v>948</v>
      </c>
      <c r="QIR124" s="151" t="s">
        <v>66</v>
      </c>
      <c r="QIS124" s="151">
        <v>4</v>
      </c>
      <c r="QIT124" s="151" t="s">
        <v>15</v>
      </c>
      <c r="QIU124" s="173">
        <v>42237</v>
      </c>
      <c r="QIV124" s="151" t="s">
        <v>947</v>
      </c>
      <c r="QIW124" s="153" t="s">
        <v>902</v>
      </c>
      <c r="QIX124" s="151" t="s">
        <v>933</v>
      </c>
      <c r="QIY124" s="151" t="s">
        <v>948</v>
      </c>
      <c r="QIZ124" s="151" t="s">
        <v>66</v>
      </c>
      <c r="QJA124" s="151">
        <v>4</v>
      </c>
      <c r="QJB124" s="151" t="s">
        <v>15</v>
      </c>
      <c r="QJC124" s="173">
        <v>42237</v>
      </c>
      <c r="QJD124" s="151" t="s">
        <v>947</v>
      </c>
      <c r="QJE124" s="153" t="s">
        <v>902</v>
      </c>
      <c r="QJF124" s="151" t="s">
        <v>933</v>
      </c>
      <c r="QJG124" s="151" t="s">
        <v>948</v>
      </c>
      <c r="QJH124" s="151" t="s">
        <v>66</v>
      </c>
      <c r="QJI124" s="151">
        <v>4</v>
      </c>
      <c r="QJJ124" s="151" t="s">
        <v>15</v>
      </c>
      <c r="QJK124" s="173">
        <v>42237</v>
      </c>
      <c r="QJL124" s="151" t="s">
        <v>947</v>
      </c>
      <c r="QJM124" s="153" t="s">
        <v>902</v>
      </c>
      <c r="QJN124" s="151" t="s">
        <v>933</v>
      </c>
      <c r="QJO124" s="151" t="s">
        <v>948</v>
      </c>
      <c r="QJP124" s="151" t="s">
        <v>66</v>
      </c>
      <c r="QJQ124" s="151">
        <v>4</v>
      </c>
      <c r="QJR124" s="151" t="s">
        <v>15</v>
      </c>
      <c r="QJS124" s="173">
        <v>42237</v>
      </c>
      <c r="QJT124" s="151" t="s">
        <v>947</v>
      </c>
      <c r="QJU124" s="153" t="s">
        <v>902</v>
      </c>
      <c r="QJV124" s="151" t="s">
        <v>933</v>
      </c>
      <c r="QJW124" s="151" t="s">
        <v>948</v>
      </c>
      <c r="QJX124" s="151" t="s">
        <v>66</v>
      </c>
      <c r="QJY124" s="151">
        <v>4</v>
      </c>
      <c r="QJZ124" s="151" t="s">
        <v>15</v>
      </c>
      <c r="QKA124" s="173">
        <v>42237</v>
      </c>
      <c r="QKB124" s="151" t="s">
        <v>947</v>
      </c>
      <c r="QKC124" s="153" t="s">
        <v>902</v>
      </c>
      <c r="QKD124" s="151" t="s">
        <v>933</v>
      </c>
      <c r="QKE124" s="151" t="s">
        <v>948</v>
      </c>
      <c r="QKF124" s="151" t="s">
        <v>66</v>
      </c>
      <c r="QKG124" s="151">
        <v>4</v>
      </c>
      <c r="QKH124" s="151" t="s">
        <v>15</v>
      </c>
      <c r="QKI124" s="173">
        <v>42237</v>
      </c>
      <c r="QKJ124" s="151" t="s">
        <v>947</v>
      </c>
      <c r="QKK124" s="153" t="s">
        <v>902</v>
      </c>
      <c r="QKL124" s="151" t="s">
        <v>933</v>
      </c>
      <c r="QKM124" s="151" t="s">
        <v>948</v>
      </c>
      <c r="QKN124" s="151" t="s">
        <v>66</v>
      </c>
      <c r="QKO124" s="151">
        <v>4</v>
      </c>
      <c r="QKP124" s="151" t="s">
        <v>15</v>
      </c>
      <c r="QKQ124" s="173">
        <v>42237</v>
      </c>
      <c r="QKR124" s="151" t="s">
        <v>947</v>
      </c>
      <c r="QKS124" s="153" t="s">
        <v>902</v>
      </c>
      <c r="QKT124" s="151" t="s">
        <v>933</v>
      </c>
      <c r="QKU124" s="151" t="s">
        <v>948</v>
      </c>
      <c r="QKV124" s="151" t="s">
        <v>66</v>
      </c>
      <c r="QKW124" s="151">
        <v>4</v>
      </c>
      <c r="QKX124" s="151" t="s">
        <v>15</v>
      </c>
      <c r="QKY124" s="173">
        <v>42237</v>
      </c>
      <c r="QKZ124" s="151" t="s">
        <v>947</v>
      </c>
      <c r="QLA124" s="153" t="s">
        <v>902</v>
      </c>
      <c r="QLB124" s="151" t="s">
        <v>933</v>
      </c>
      <c r="QLC124" s="151" t="s">
        <v>948</v>
      </c>
      <c r="QLD124" s="151" t="s">
        <v>66</v>
      </c>
      <c r="QLE124" s="151">
        <v>4</v>
      </c>
      <c r="QLF124" s="151" t="s">
        <v>15</v>
      </c>
      <c r="QLG124" s="173">
        <v>42237</v>
      </c>
      <c r="QLH124" s="151" t="s">
        <v>947</v>
      </c>
      <c r="QLI124" s="153" t="s">
        <v>902</v>
      </c>
      <c r="QLJ124" s="151" t="s">
        <v>933</v>
      </c>
      <c r="QLK124" s="151" t="s">
        <v>948</v>
      </c>
      <c r="QLL124" s="151" t="s">
        <v>66</v>
      </c>
      <c r="QLM124" s="151">
        <v>4</v>
      </c>
      <c r="QLN124" s="151" t="s">
        <v>15</v>
      </c>
      <c r="QLO124" s="173">
        <v>42237</v>
      </c>
      <c r="QLP124" s="151" t="s">
        <v>947</v>
      </c>
      <c r="QLQ124" s="153" t="s">
        <v>902</v>
      </c>
      <c r="QLR124" s="151" t="s">
        <v>933</v>
      </c>
      <c r="QLS124" s="151" t="s">
        <v>948</v>
      </c>
      <c r="QLT124" s="151" t="s">
        <v>66</v>
      </c>
      <c r="QLU124" s="151">
        <v>4</v>
      </c>
      <c r="QLV124" s="151" t="s">
        <v>15</v>
      </c>
      <c r="QLW124" s="173">
        <v>42237</v>
      </c>
      <c r="QLX124" s="151" t="s">
        <v>947</v>
      </c>
      <c r="QLY124" s="153" t="s">
        <v>902</v>
      </c>
      <c r="QLZ124" s="151" t="s">
        <v>933</v>
      </c>
      <c r="QMA124" s="151" t="s">
        <v>948</v>
      </c>
      <c r="QMB124" s="151" t="s">
        <v>66</v>
      </c>
      <c r="QMC124" s="151">
        <v>4</v>
      </c>
      <c r="QMD124" s="151" t="s">
        <v>15</v>
      </c>
      <c r="QME124" s="173">
        <v>42237</v>
      </c>
      <c r="QMF124" s="151" t="s">
        <v>947</v>
      </c>
      <c r="QMG124" s="153" t="s">
        <v>902</v>
      </c>
      <c r="QMH124" s="151" t="s">
        <v>933</v>
      </c>
      <c r="QMI124" s="151" t="s">
        <v>948</v>
      </c>
      <c r="QMJ124" s="151" t="s">
        <v>66</v>
      </c>
      <c r="QMK124" s="151">
        <v>4</v>
      </c>
      <c r="QML124" s="151" t="s">
        <v>15</v>
      </c>
      <c r="QMM124" s="173">
        <v>42237</v>
      </c>
      <c r="QMN124" s="151" t="s">
        <v>947</v>
      </c>
      <c r="QMO124" s="153" t="s">
        <v>902</v>
      </c>
      <c r="QMP124" s="151" t="s">
        <v>933</v>
      </c>
      <c r="QMQ124" s="151" t="s">
        <v>948</v>
      </c>
      <c r="QMR124" s="151" t="s">
        <v>66</v>
      </c>
      <c r="QMS124" s="151">
        <v>4</v>
      </c>
      <c r="QMT124" s="151" t="s">
        <v>15</v>
      </c>
      <c r="QMU124" s="173">
        <v>42237</v>
      </c>
      <c r="QMV124" s="151" t="s">
        <v>947</v>
      </c>
      <c r="QMW124" s="153" t="s">
        <v>902</v>
      </c>
      <c r="QMX124" s="151" t="s">
        <v>933</v>
      </c>
      <c r="QMY124" s="151" t="s">
        <v>948</v>
      </c>
      <c r="QMZ124" s="151" t="s">
        <v>66</v>
      </c>
      <c r="QNA124" s="151">
        <v>4</v>
      </c>
      <c r="QNB124" s="151" t="s">
        <v>15</v>
      </c>
      <c r="QNC124" s="173">
        <v>42237</v>
      </c>
      <c r="QND124" s="151" t="s">
        <v>947</v>
      </c>
      <c r="QNE124" s="153" t="s">
        <v>902</v>
      </c>
      <c r="QNF124" s="151" t="s">
        <v>933</v>
      </c>
      <c r="QNG124" s="151" t="s">
        <v>948</v>
      </c>
      <c r="QNH124" s="151" t="s">
        <v>66</v>
      </c>
      <c r="QNI124" s="151">
        <v>4</v>
      </c>
      <c r="QNJ124" s="151" t="s">
        <v>15</v>
      </c>
      <c r="QNK124" s="173">
        <v>42237</v>
      </c>
      <c r="QNL124" s="151" t="s">
        <v>947</v>
      </c>
      <c r="QNM124" s="153" t="s">
        <v>902</v>
      </c>
      <c r="QNN124" s="151" t="s">
        <v>933</v>
      </c>
      <c r="QNO124" s="151" t="s">
        <v>948</v>
      </c>
      <c r="QNP124" s="151" t="s">
        <v>66</v>
      </c>
      <c r="QNQ124" s="151">
        <v>4</v>
      </c>
      <c r="QNR124" s="151" t="s">
        <v>15</v>
      </c>
      <c r="QNS124" s="173">
        <v>42237</v>
      </c>
      <c r="QNT124" s="151" t="s">
        <v>947</v>
      </c>
      <c r="QNU124" s="153" t="s">
        <v>902</v>
      </c>
      <c r="QNV124" s="151" t="s">
        <v>933</v>
      </c>
      <c r="QNW124" s="151" t="s">
        <v>948</v>
      </c>
      <c r="QNX124" s="151" t="s">
        <v>66</v>
      </c>
      <c r="QNY124" s="151">
        <v>4</v>
      </c>
      <c r="QNZ124" s="151" t="s">
        <v>15</v>
      </c>
      <c r="QOA124" s="173">
        <v>42237</v>
      </c>
      <c r="QOB124" s="151" t="s">
        <v>947</v>
      </c>
      <c r="QOC124" s="153" t="s">
        <v>902</v>
      </c>
      <c r="QOD124" s="151" t="s">
        <v>933</v>
      </c>
      <c r="QOE124" s="151" t="s">
        <v>948</v>
      </c>
      <c r="QOF124" s="151" t="s">
        <v>66</v>
      </c>
      <c r="QOG124" s="151">
        <v>4</v>
      </c>
      <c r="QOH124" s="151" t="s">
        <v>15</v>
      </c>
      <c r="QOI124" s="173">
        <v>42237</v>
      </c>
      <c r="QOJ124" s="151" t="s">
        <v>947</v>
      </c>
      <c r="QOK124" s="153" t="s">
        <v>902</v>
      </c>
      <c r="QOL124" s="151" t="s">
        <v>933</v>
      </c>
      <c r="QOM124" s="151" t="s">
        <v>948</v>
      </c>
      <c r="QON124" s="151" t="s">
        <v>66</v>
      </c>
      <c r="QOO124" s="151">
        <v>4</v>
      </c>
      <c r="QOP124" s="151" t="s">
        <v>15</v>
      </c>
      <c r="QOQ124" s="173">
        <v>42237</v>
      </c>
      <c r="QOR124" s="151" t="s">
        <v>947</v>
      </c>
      <c r="QOS124" s="153" t="s">
        <v>902</v>
      </c>
      <c r="QOT124" s="151" t="s">
        <v>933</v>
      </c>
      <c r="QOU124" s="151" t="s">
        <v>948</v>
      </c>
      <c r="QOV124" s="151" t="s">
        <v>66</v>
      </c>
      <c r="QOW124" s="151">
        <v>4</v>
      </c>
      <c r="QOX124" s="151" t="s">
        <v>15</v>
      </c>
      <c r="QOY124" s="173">
        <v>42237</v>
      </c>
      <c r="QOZ124" s="151" t="s">
        <v>947</v>
      </c>
      <c r="QPA124" s="153" t="s">
        <v>902</v>
      </c>
      <c r="QPB124" s="151" t="s">
        <v>933</v>
      </c>
      <c r="QPC124" s="151" t="s">
        <v>948</v>
      </c>
      <c r="QPD124" s="151" t="s">
        <v>66</v>
      </c>
      <c r="QPE124" s="151">
        <v>4</v>
      </c>
      <c r="QPF124" s="151" t="s">
        <v>15</v>
      </c>
      <c r="QPG124" s="173">
        <v>42237</v>
      </c>
      <c r="QPH124" s="151" t="s">
        <v>947</v>
      </c>
      <c r="QPI124" s="153" t="s">
        <v>902</v>
      </c>
      <c r="QPJ124" s="151" t="s">
        <v>933</v>
      </c>
      <c r="QPK124" s="151" t="s">
        <v>948</v>
      </c>
      <c r="QPL124" s="151" t="s">
        <v>66</v>
      </c>
      <c r="QPM124" s="151">
        <v>4</v>
      </c>
      <c r="QPN124" s="151" t="s">
        <v>15</v>
      </c>
      <c r="QPO124" s="173">
        <v>42237</v>
      </c>
      <c r="QPP124" s="151" t="s">
        <v>947</v>
      </c>
      <c r="QPQ124" s="153" t="s">
        <v>902</v>
      </c>
      <c r="QPR124" s="151" t="s">
        <v>933</v>
      </c>
      <c r="QPS124" s="151" t="s">
        <v>948</v>
      </c>
      <c r="QPT124" s="151" t="s">
        <v>66</v>
      </c>
      <c r="QPU124" s="151">
        <v>4</v>
      </c>
      <c r="QPV124" s="151" t="s">
        <v>15</v>
      </c>
      <c r="QPW124" s="173">
        <v>42237</v>
      </c>
      <c r="QPX124" s="151" t="s">
        <v>947</v>
      </c>
      <c r="QPY124" s="153" t="s">
        <v>902</v>
      </c>
      <c r="QPZ124" s="151" t="s">
        <v>933</v>
      </c>
      <c r="QQA124" s="151" t="s">
        <v>948</v>
      </c>
      <c r="QQB124" s="151" t="s">
        <v>66</v>
      </c>
      <c r="QQC124" s="151">
        <v>4</v>
      </c>
      <c r="QQD124" s="151" t="s">
        <v>15</v>
      </c>
      <c r="QQE124" s="173">
        <v>42237</v>
      </c>
      <c r="QQF124" s="151" t="s">
        <v>947</v>
      </c>
      <c r="QQG124" s="153" t="s">
        <v>902</v>
      </c>
      <c r="QQH124" s="151" t="s">
        <v>933</v>
      </c>
      <c r="QQI124" s="151" t="s">
        <v>948</v>
      </c>
      <c r="QQJ124" s="151" t="s">
        <v>66</v>
      </c>
      <c r="QQK124" s="151">
        <v>4</v>
      </c>
      <c r="QQL124" s="151" t="s">
        <v>15</v>
      </c>
      <c r="QQM124" s="173">
        <v>42237</v>
      </c>
      <c r="QQN124" s="151" t="s">
        <v>947</v>
      </c>
      <c r="QQO124" s="153" t="s">
        <v>902</v>
      </c>
      <c r="QQP124" s="151" t="s">
        <v>933</v>
      </c>
      <c r="QQQ124" s="151" t="s">
        <v>948</v>
      </c>
      <c r="QQR124" s="151" t="s">
        <v>66</v>
      </c>
      <c r="QQS124" s="151">
        <v>4</v>
      </c>
      <c r="QQT124" s="151" t="s">
        <v>15</v>
      </c>
      <c r="QQU124" s="173">
        <v>42237</v>
      </c>
      <c r="QQV124" s="151" t="s">
        <v>947</v>
      </c>
      <c r="QQW124" s="153" t="s">
        <v>902</v>
      </c>
      <c r="QQX124" s="151" t="s">
        <v>933</v>
      </c>
      <c r="QQY124" s="151" t="s">
        <v>948</v>
      </c>
      <c r="QQZ124" s="151" t="s">
        <v>66</v>
      </c>
      <c r="QRA124" s="151">
        <v>4</v>
      </c>
      <c r="QRB124" s="151" t="s">
        <v>15</v>
      </c>
      <c r="QRC124" s="173">
        <v>42237</v>
      </c>
      <c r="QRD124" s="151" t="s">
        <v>947</v>
      </c>
      <c r="QRE124" s="153" t="s">
        <v>902</v>
      </c>
      <c r="QRF124" s="151" t="s">
        <v>933</v>
      </c>
      <c r="QRG124" s="151" t="s">
        <v>948</v>
      </c>
      <c r="QRH124" s="151" t="s">
        <v>66</v>
      </c>
      <c r="QRI124" s="151">
        <v>4</v>
      </c>
      <c r="QRJ124" s="151" t="s">
        <v>15</v>
      </c>
      <c r="QRK124" s="173">
        <v>42237</v>
      </c>
      <c r="QRL124" s="151" t="s">
        <v>947</v>
      </c>
      <c r="QRM124" s="153" t="s">
        <v>902</v>
      </c>
      <c r="QRN124" s="151" t="s">
        <v>933</v>
      </c>
      <c r="QRO124" s="151" t="s">
        <v>948</v>
      </c>
      <c r="QRP124" s="151" t="s">
        <v>66</v>
      </c>
      <c r="QRQ124" s="151">
        <v>4</v>
      </c>
      <c r="QRR124" s="151" t="s">
        <v>15</v>
      </c>
      <c r="QRS124" s="173">
        <v>42237</v>
      </c>
      <c r="QRT124" s="151" t="s">
        <v>947</v>
      </c>
      <c r="QRU124" s="153" t="s">
        <v>902</v>
      </c>
      <c r="QRV124" s="151" t="s">
        <v>933</v>
      </c>
      <c r="QRW124" s="151" t="s">
        <v>948</v>
      </c>
      <c r="QRX124" s="151" t="s">
        <v>66</v>
      </c>
      <c r="QRY124" s="151">
        <v>4</v>
      </c>
      <c r="QRZ124" s="151" t="s">
        <v>15</v>
      </c>
      <c r="QSA124" s="173">
        <v>42237</v>
      </c>
      <c r="QSB124" s="151" t="s">
        <v>947</v>
      </c>
      <c r="QSC124" s="153" t="s">
        <v>902</v>
      </c>
      <c r="QSD124" s="151" t="s">
        <v>933</v>
      </c>
      <c r="QSE124" s="151" t="s">
        <v>948</v>
      </c>
      <c r="QSF124" s="151" t="s">
        <v>66</v>
      </c>
      <c r="QSG124" s="151">
        <v>4</v>
      </c>
      <c r="QSH124" s="151" t="s">
        <v>15</v>
      </c>
      <c r="QSI124" s="173">
        <v>42237</v>
      </c>
      <c r="QSJ124" s="151" t="s">
        <v>947</v>
      </c>
      <c r="QSK124" s="153" t="s">
        <v>902</v>
      </c>
      <c r="QSL124" s="151" t="s">
        <v>933</v>
      </c>
      <c r="QSM124" s="151" t="s">
        <v>948</v>
      </c>
      <c r="QSN124" s="151" t="s">
        <v>66</v>
      </c>
      <c r="QSO124" s="151">
        <v>4</v>
      </c>
      <c r="QSP124" s="151" t="s">
        <v>15</v>
      </c>
      <c r="QSQ124" s="173">
        <v>42237</v>
      </c>
      <c r="QSR124" s="151" t="s">
        <v>947</v>
      </c>
      <c r="QSS124" s="153" t="s">
        <v>902</v>
      </c>
      <c r="QST124" s="151" t="s">
        <v>933</v>
      </c>
      <c r="QSU124" s="151" t="s">
        <v>948</v>
      </c>
      <c r="QSV124" s="151" t="s">
        <v>66</v>
      </c>
      <c r="QSW124" s="151">
        <v>4</v>
      </c>
      <c r="QSX124" s="151" t="s">
        <v>15</v>
      </c>
      <c r="QSY124" s="173">
        <v>42237</v>
      </c>
      <c r="QSZ124" s="151" t="s">
        <v>947</v>
      </c>
      <c r="QTA124" s="153" t="s">
        <v>902</v>
      </c>
      <c r="QTB124" s="151" t="s">
        <v>933</v>
      </c>
      <c r="QTC124" s="151" t="s">
        <v>948</v>
      </c>
      <c r="QTD124" s="151" t="s">
        <v>66</v>
      </c>
      <c r="QTE124" s="151">
        <v>4</v>
      </c>
      <c r="QTF124" s="151" t="s">
        <v>15</v>
      </c>
      <c r="QTG124" s="173">
        <v>42237</v>
      </c>
      <c r="QTH124" s="151" t="s">
        <v>947</v>
      </c>
      <c r="QTI124" s="153" t="s">
        <v>902</v>
      </c>
      <c r="QTJ124" s="151" t="s">
        <v>933</v>
      </c>
      <c r="QTK124" s="151" t="s">
        <v>948</v>
      </c>
      <c r="QTL124" s="151" t="s">
        <v>66</v>
      </c>
      <c r="QTM124" s="151">
        <v>4</v>
      </c>
      <c r="QTN124" s="151" t="s">
        <v>15</v>
      </c>
      <c r="QTO124" s="173">
        <v>42237</v>
      </c>
      <c r="QTP124" s="151" t="s">
        <v>947</v>
      </c>
      <c r="QTQ124" s="153" t="s">
        <v>902</v>
      </c>
      <c r="QTR124" s="151" t="s">
        <v>933</v>
      </c>
      <c r="QTS124" s="151" t="s">
        <v>948</v>
      </c>
      <c r="QTT124" s="151" t="s">
        <v>66</v>
      </c>
      <c r="QTU124" s="151">
        <v>4</v>
      </c>
      <c r="QTV124" s="151" t="s">
        <v>15</v>
      </c>
      <c r="QTW124" s="173">
        <v>42237</v>
      </c>
      <c r="QTX124" s="151" t="s">
        <v>947</v>
      </c>
      <c r="QTY124" s="153" t="s">
        <v>902</v>
      </c>
      <c r="QTZ124" s="151" t="s">
        <v>933</v>
      </c>
      <c r="QUA124" s="151" t="s">
        <v>948</v>
      </c>
      <c r="QUB124" s="151" t="s">
        <v>66</v>
      </c>
      <c r="QUC124" s="151">
        <v>4</v>
      </c>
      <c r="QUD124" s="151" t="s">
        <v>15</v>
      </c>
      <c r="QUE124" s="173">
        <v>42237</v>
      </c>
      <c r="QUF124" s="151" t="s">
        <v>947</v>
      </c>
      <c r="QUG124" s="153" t="s">
        <v>902</v>
      </c>
      <c r="QUH124" s="151" t="s">
        <v>933</v>
      </c>
      <c r="QUI124" s="151" t="s">
        <v>948</v>
      </c>
      <c r="QUJ124" s="151" t="s">
        <v>66</v>
      </c>
      <c r="QUK124" s="151">
        <v>4</v>
      </c>
      <c r="QUL124" s="151" t="s">
        <v>15</v>
      </c>
      <c r="QUM124" s="173">
        <v>42237</v>
      </c>
      <c r="QUN124" s="151" t="s">
        <v>947</v>
      </c>
      <c r="QUO124" s="153" t="s">
        <v>902</v>
      </c>
      <c r="QUP124" s="151" t="s">
        <v>933</v>
      </c>
      <c r="QUQ124" s="151" t="s">
        <v>948</v>
      </c>
      <c r="QUR124" s="151" t="s">
        <v>66</v>
      </c>
      <c r="QUS124" s="151">
        <v>4</v>
      </c>
      <c r="QUT124" s="151" t="s">
        <v>15</v>
      </c>
      <c r="QUU124" s="173">
        <v>42237</v>
      </c>
      <c r="QUV124" s="151" t="s">
        <v>947</v>
      </c>
      <c r="QUW124" s="153" t="s">
        <v>902</v>
      </c>
      <c r="QUX124" s="151" t="s">
        <v>933</v>
      </c>
      <c r="QUY124" s="151" t="s">
        <v>948</v>
      </c>
      <c r="QUZ124" s="151" t="s">
        <v>66</v>
      </c>
      <c r="QVA124" s="151">
        <v>4</v>
      </c>
      <c r="QVB124" s="151" t="s">
        <v>15</v>
      </c>
      <c r="QVC124" s="173">
        <v>42237</v>
      </c>
      <c r="QVD124" s="151" t="s">
        <v>947</v>
      </c>
      <c r="QVE124" s="153" t="s">
        <v>902</v>
      </c>
      <c r="QVF124" s="151" t="s">
        <v>933</v>
      </c>
      <c r="QVG124" s="151" t="s">
        <v>948</v>
      </c>
      <c r="QVH124" s="151" t="s">
        <v>66</v>
      </c>
      <c r="QVI124" s="151">
        <v>4</v>
      </c>
      <c r="QVJ124" s="151" t="s">
        <v>15</v>
      </c>
      <c r="QVK124" s="173">
        <v>42237</v>
      </c>
      <c r="QVL124" s="151" t="s">
        <v>947</v>
      </c>
      <c r="QVM124" s="153" t="s">
        <v>902</v>
      </c>
      <c r="QVN124" s="151" t="s">
        <v>933</v>
      </c>
      <c r="QVO124" s="151" t="s">
        <v>948</v>
      </c>
      <c r="QVP124" s="151" t="s">
        <v>66</v>
      </c>
      <c r="QVQ124" s="151">
        <v>4</v>
      </c>
      <c r="QVR124" s="151" t="s">
        <v>15</v>
      </c>
      <c r="QVS124" s="173">
        <v>42237</v>
      </c>
      <c r="QVT124" s="151" t="s">
        <v>947</v>
      </c>
      <c r="QVU124" s="153" t="s">
        <v>902</v>
      </c>
      <c r="QVV124" s="151" t="s">
        <v>933</v>
      </c>
      <c r="QVW124" s="151" t="s">
        <v>948</v>
      </c>
      <c r="QVX124" s="151" t="s">
        <v>66</v>
      </c>
      <c r="QVY124" s="151">
        <v>4</v>
      </c>
      <c r="QVZ124" s="151" t="s">
        <v>15</v>
      </c>
      <c r="QWA124" s="173">
        <v>42237</v>
      </c>
      <c r="QWB124" s="151" t="s">
        <v>947</v>
      </c>
      <c r="QWC124" s="153" t="s">
        <v>902</v>
      </c>
      <c r="QWD124" s="151" t="s">
        <v>933</v>
      </c>
      <c r="QWE124" s="151" t="s">
        <v>948</v>
      </c>
      <c r="QWF124" s="151" t="s">
        <v>66</v>
      </c>
      <c r="QWG124" s="151">
        <v>4</v>
      </c>
      <c r="QWH124" s="151" t="s">
        <v>15</v>
      </c>
      <c r="QWI124" s="173">
        <v>42237</v>
      </c>
      <c r="QWJ124" s="151" t="s">
        <v>947</v>
      </c>
      <c r="QWK124" s="153" t="s">
        <v>902</v>
      </c>
      <c r="QWL124" s="151" t="s">
        <v>933</v>
      </c>
      <c r="QWM124" s="151" t="s">
        <v>948</v>
      </c>
      <c r="QWN124" s="151" t="s">
        <v>66</v>
      </c>
      <c r="QWO124" s="151">
        <v>4</v>
      </c>
      <c r="QWP124" s="151" t="s">
        <v>15</v>
      </c>
      <c r="QWQ124" s="173">
        <v>42237</v>
      </c>
      <c r="QWR124" s="151" t="s">
        <v>947</v>
      </c>
      <c r="QWS124" s="153" t="s">
        <v>902</v>
      </c>
      <c r="QWT124" s="151" t="s">
        <v>933</v>
      </c>
      <c r="QWU124" s="151" t="s">
        <v>948</v>
      </c>
      <c r="QWV124" s="151" t="s">
        <v>66</v>
      </c>
      <c r="QWW124" s="151">
        <v>4</v>
      </c>
      <c r="QWX124" s="151" t="s">
        <v>15</v>
      </c>
      <c r="QWY124" s="173">
        <v>42237</v>
      </c>
      <c r="QWZ124" s="151" t="s">
        <v>947</v>
      </c>
      <c r="QXA124" s="153" t="s">
        <v>902</v>
      </c>
      <c r="QXB124" s="151" t="s">
        <v>933</v>
      </c>
      <c r="QXC124" s="151" t="s">
        <v>948</v>
      </c>
      <c r="QXD124" s="151" t="s">
        <v>66</v>
      </c>
      <c r="QXE124" s="151">
        <v>4</v>
      </c>
      <c r="QXF124" s="151" t="s">
        <v>15</v>
      </c>
      <c r="QXG124" s="173">
        <v>42237</v>
      </c>
      <c r="QXH124" s="151" t="s">
        <v>947</v>
      </c>
      <c r="QXI124" s="153" t="s">
        <v>902</v>
      </c>
      <c r="QXJ124" s="151" t="s">
        <v>933</v>
      </c>
      <c r="QXK124" s="151" t="s">
        <v>948</v>
      </c>
      <c r="QXL124" s="151" t="s">
        <v>66</v>
      </c>
      <c r="QXM124" s="151">
        <v>4</v>
      </c>
      <c r="QXN124" s="151" t="s">
        <v>15</v>
      </c>
      <c r="QXO124" s="173">
        <v>42237</v>
      </c>
      <c r="QXP124" s="151" t="s">
        <v>947</v>
      </c>
      <c r="QXQ124" s="153" t="s">
        <v>902</v>
      </c>
      <c r="QXR124" s="151" t="s">
        <v>933</v>
      </c>
      <c r="QXS124" s="151" t="s">
        <v>948</v>
      </c>
      <c r="QXT124" s="151" t="s">
        <v>66</v>
      </c>
      <c r="QXU124" s="151">
        <v>4</v>
      </c>
      <c r="QXV124" s="151" t="s">
        <v>15</v>
      </c>
      <c r="QXW124" s="173">
        <v>42237</v>
      </c>
      <c r="QXX124" s="151" t="s">
        <v>947</v>
      </c>
      <c r="QXY124" s="153" t="s">
        <v>902</v>
      </c>
      <c r="QXZ124" s="151" t="s">
        <v>933</v>
      </c>
      <c r="QYA124" s="151" t="s">
        <v>948</v>
      </c>
      <c r="QYB124" s="151" t="s">
        <v>66</v>
      </c>
      <c r="QYC124" s="151">
        <v>4</v>
      </c>
      <c r="QYD124" s="151" t="s">
        <v>15</v>
      </c>
      <c r="QYE124" s="173">
        <v>42237</v>
      </c>
      <c r="QYF124" s="151" t="s">
        <v>947</v>
      </c>
      <c r="QYG124" s="153" t="s">
        <v>902</v>
      </c>
      <c r="QYH124" s="151" t="s">
        <v>933</v>
      </c>
      <c r="QYI124" s="151" t="s">
        <v>948</v>
      </c>
      <c r="QYJ124" s="151" t="s">
        <v>66</v>
      </c>
      <c r="QYK124" s="151">
        <v>4</v>
      </c>
      <c r="QYL124" s="151" t="s">
        <v>15</v>
      </c>
      <c r="QYM124" s="173">
        <v>42237</v>
      </c>
      <c r="QYN124" s="151" t="s">
        <v>947</v>
      </c>
      <c r="QYO124" s="153" t="s">
        <v>902</v>
      </c>
      <c r="QYP124" s="151" t="s">
        <v>933</v>
      </c>
      <c r="QYQ124" s="151" t="s">
        <v>948</v>
      </c>
      <c r="QYR124" s="151" t="s">
        <v>66</v>
      </c>
      <c r="QYS124" s="151">
        <v>4</v>
      </c>
      <c r="QYT124" s="151" t="s">
        <v>15</v>
      </c>
      <c r="QYU124" s="173">
        <v>42237</v>
      </c>
      <c r="QYV124" s="151" t="s">
        <v>947</v>
      </c>
      <c r="QYW124" s="153" t="s">
        <v>902</v>
      </c>
      <c r="QYX124" s="151" t="s">
        <v>933</v>
      </c>
      <c r="QYY124" s="151" t="s">
        <v>948</v>
      </c>
      <c r="QYZ124" s="151" t="s">
        <v>66</v>
      </c>
      <c r="QZA124" s="151">
        <v>4</v>
      </c>
      <c r="QZB124" s="151" t="s">
        <v>15</v>
      </c>
      <c r="QZC124" s="173">
        <v>42237</v>
      </c>
      <c r="QZD124" s="151" t="s">
        <v>947</v>
      </c>
      <c r="QZE124" s="153" t="s">
        <v>902</v>
      </c>
      <c r="QZF124" s="151" t="s">
        <v>933</v>
      </c>
      <c r="QZG124" s="151" t="s">
        <v>948</v>
      </c>
      <c r="QZH124" s="151" t="s">
        <v>66</v>
      </c>
      <c r="QZI124" s="151">
        <v>4</v>
      </c>
      <c r="QZJ124" s="151" t="s">
        <v>15</v>
      </c>
      <c r="QZK124" s="173">
        <v>42237</v>
      </c>
      <c r="QZL124" s="151" t="s">
        <v>947</v>
      </c>
      <c r="QZM124" s="153" t="s">
        <v>902</v>
      </c>
      <c r="QZN124" s="151" t="s">
        <v>933</v>
      </c>
      <c r="QZO124" s="151" t="s">
        <v>948</v>
      </c>
      <c r="QZP124" s="151" t="s">
        <v>66</v>
      </c>
      <c r="QZQ124" s="151">
        <v>4</v>
      </c>
      <c r="QZR124" s="151" t="s">
        <v>15</v>
      </c>
      <c r="QZS124" s="173">
        <v>42237</v>
      </c>
      <c r="QZT124" s="151" t="s">
        <v>947</v>
      </c>
      <c r="QZU124" s="153" t="s">
        <v>902</v>
      </c>
      <c r="QZV124" s="151" t="s">
        <v>933</v>
      </c>
      <c r="QZW124" s="151" t="s">
        <v>948</v>
      </c>
      <c r="QZX124" s="151" t="s">
        <v>66</v>
      </c>
      <c r="QZY124" s="151">
        <v>4</v>
      </c>
      <c r="QZZ124" s="151" t="s">
        <v>15</v>
      </c>
      <c r="RAA124" s="173">
        <v>42237</v>
      </c>
      <c r="RAB124" s="151" t="s">
        <v>947</v>
      </c>
      <c r="RAC124" s="153" t="s">
        <v>902</v>
      </c>
      <c r="RAD124" s="151" t="s">
        <v>933</v>
      </c>
      <c r="RAE124" s="151" t="s">
        <v>948</v>
      </c>
      <c r="RAF124" s="151" t="s">
        <v>66</v>
      </c>
      <c r="RAG124" s="151">
        <v>4</v>
      </c>
      <c r="RAH124" s="151" t="s">
        <v>15</v>
      </c>
      <c r="RAI124" s="173">
        <v>42237</v>
      </c>
      <c r="RAJ124" s="151" t="s">
        <v>947</v>
      </c>
      <c r="RAK124" s="153" t="s">
        <v>902</v>
      </c>
      <c r="RAL124" s="151" t="s">
        <v>933</v>
      </c>
      <c r="RAM124" s="151" t="s">
        <v>948</v>
      </c>
      <c r="RAN124" s="151" t="s">
        <v>66</v>
      </c>
      <c r="RAO124" s="151">
        <v>4</v>
      </c>
      <c r="RAP124" s="151" t="s">
        <v>15</v>
      </c>
      <c r="RAQ124" s="173">
        <v>42237</v>
      </c>
      <c r="RAR124" s="151" t="s">
        <v>947</v>
      </c>
      <c r="RAS124" s="153" t="s">
        <v>902</v>
      </c>
      <c r="RAT124" s="151" t="s">
        <v>933</v>
      </c>
      <c r="RAU124" s="151" t="s">
        <v>948</v>
      </c>
      <c r="RAV124" s="151" t="s">
        <v>66</v>
      </c>
      <c r="RAW124" s="151">
        <v>4</v>
      </c>
      <c r="RAX124" s="151" t="s">
        <v>15</v>
      </c>
      <c r="RAY124" s="173">
        <v>42237</v>
      </c>
      <c r="RAZ124" s="151" t="s">
        <v>947</v>
      </c>
      <c r="RBA124" s="153" t="s">
        <v>902</v>
      </c>
      <c r="RBB124" s="151" t="s">
        <v>933</v>
      </c>
      <c r="RBC124" s="151" t="s">
        <v>948</v>
      </c>
      <c r="RBD124" s="151" t="s">
        <v>66</v>
      </c>
      <c r="RBE124" s="151">
        <v>4</v>
      </c>
      <c r="RBF124" s="151" t="s">
        <v>15</v>
      </c>
      <c r="RBG124" s="173">
        <v>42237</v>
      </c>
      <c r="RBH124" s="151" t="s">
        <v>947</v>
      </c>
      <c r="RBI124" s="153" t="s">
        <v>902</v>
      </c>
      <c r="RBJ124" s="151" t="s">
        <v>933</v>
      </c>
      <c r="RBK124" s="151" t="s">
        <v>948</v>
      </c>
      <c r="RBL124" s="151" t="s">
        <v>66</v>
      </c>
      <c r="RBM124" s="151">
        <v>4</v>
      </c>
      <c r="RBN124" s="151" t="s">
        <v>15</v>
      </c>
      <c r="RBO124" s="173">
        <v>42237</v>
      </c>
      <c r="RBP124" s="151" t="s">
        <v>947</v>
      </c>
      <c r="RBQ124" s="153" t="s">
        <v>902</v>
      </c>
      <c r="RBR124" s="151" t="s">
        <v>933</v>
      </c>
      <c r="RBS124" s="151" t="s">
        <v>948</v>
      </c>
      <c r="RBT124" s="151" t="s">
        <v>66</v>
      </c>
      <c r="RBU124" s="151">
        <v>4</v>
      </c>
      <c r="RBV124" s="151" t="s">
        <v>15</v>
      </c>
      <c r="RBW124" s="173">
        <v>42237</v>
      </c>
      <c r="RBX124" s="151" t="s">
        <v>947</v>
      </c>
      <c r="RBY124" s="153" t="s">
        <v>902</v>
      </c>
      <c r="RBZ124" s="151" t="s">
        <v>933</v>
      </c>
      <c r="RCA124" s="151" t="s">
        <v>948</v>
      </c>
      <c r="RCB124" s="151" t="s">
        <v>66</v>
      </c>
      <c r="RCC124" s="151">
        <v>4</v>
      </c>
      <c r="RCD124" s="151" t="s">
        <v>15</v>
      </c>
      <c r="RCE124" s="173">
        <v>42237</v>
      </c>
      <c r="RCF124" s="151" t="s">
        <v>947</v>
      </c>
      <c r="RCG124" s="153" t="s">
        <v>902</v>
      </c>
      <c r="RCH124" s="151" t="s">
        <v>933</v>
      </c>
      <c r="RCI124" s="151" t="s">
        <v>948</v>
      </c>
      <c r="RCJ124" s="151" t="s">
        <v>66</v>
      </c>
      <c r="RCK124" s="151">
        <v>4</v>
      </c>
      <c r="RCL124" s="151" t="s">
        <v>15</v>
      </c>
      <c r="RCM124" s="173">
        <v>42237</v>
      </c>
      <c r="RCN124" s="151" t="s">
        <v>947</v>
      </c>
      <c r="RCO124" s="153" t="s">
        <v>902</v>
      </c>
      <c r="RCP124" s="151" t="s">
        <v>933</v>
      </c>
      <c r="RCQ124" s="151" t="s">
        <v>948</v>
      </c>
      <c r="RCR124" s="151" t="s">
        <v>66</v>
      </c>
      <c r="RCS124" s="151">
        <v>4</v>
      </c>
      <c r="RCT124" s="151" t="s">
        <v>15</v>
      </c>
      <c r="RCU124" s="173">
        <v>42237</v>
      </c>
      <c r="RCV124" s="151" t="s">
        <v>947</v>
      </c>
      <c r="RCW124" s="153" t="s">
        <v>902</v>
      </c>
      <c r="RCX124" s="151" t="s">
        <v>933</v>
      </c>
      <c r="RCY124" s="151" t="s">
        <v>948</v>
      </c>
      <c r="RCZ124" s="151" t="s">
        <v>66</v>
      </c>
      <c r="RDA124" s="151">
        <v>4</v>
      </c>
      <c r="RDB124" s="151" t="s">
        <v>15</v>
      </c>
      <c r="RDC124" s="173">
        <v>42237</v>
      </c>
      <c r="RDD124" s="151" t="s">
        <v>947</v>
      </c>
      <c r="RDE124" s="153" t="s">
        <v>902</v>
      </c>
      <c r="RDF124" s="151" t="s">
        <v>933</v>
      </c>
      <c r="RDG124" s="151" t="s">
        <v>948</v>
      </c>
      <c r="RDH124" s="151" t="s">
        <v>66</v>
      </c>
      <c r="RDI124" s="151">
        <v>4</v>
      </c>
      <c r="RDJ124" s="151" t="s">
        <v>15</v>
      </c>
      <c r="RDK124" s="173">
        <v>42237</v>
      </c>
      <c r="RDL124" s="151" t="s">
        <v>947</v>
      </c>
      <c r="RDM124" s="153" t="s">
        <v>902</v>
      </c>
      <c r="RDN124" s="151" t="s">
        <v>933</v>
      </c>
      <c r="RDO124" s="151" t="s">
        <v>948</v>
      </c>
      <c r="RDP124" s="151" t="s">
        <v>66</v>
      </c>
      <c r="RDQ124" s="151">
        <v>4</v>
      </c>
      <c r="RDR124" s="151" t="s">
        <v>15</v>
      </c>
      <c r="RDS124" s="173">
        <v>42237</v>
      </c>
      <c r="RDT124" s="151" t="s">
        <v>947</v>
      </c>
      <c r="RDU124" s="153" t="s">
        <v>902</v>
      </c>
      <c r="RDV124" s="151" t="s">
        <v>933</v>
      </c>
      <c r="RDW124" s="151" t="s">
        <v>948</v>
      </c>
      <c r="RDX124" s="151" t="s">
        <v>66</v>
      </c>
      <c r="RDY124" s="151">
        <v>4</v>
      </c>
      <c r="RDZ124" s="151" t="s">
        <v>15</v>
      </c>
      <c r="REA124" s="173">
        <v>42237</v>
      </c>
      <c r="REB124" s="151" t="s">
        <v>947</v>
      </c>
      <c r="REC124" s="153" t="s">
        <v>902</v>
      </c>
      <c r="RED124" s="151" t="s">
        <v>933</v>
      </c>
      <c r="REE124" s="151" t="s">
        <v>948</v>
      </c>
      <c r="REF124" s="151" t="s">
        <v>66</v>
      </c>
      <c r="REG124" s="151">
        <v>4</v>
      </c>
      <c r="REH124" s="151" t="s">
        <v>15</v>
      </c>
      <c r="REI124" s="173">
        <v>42237</v>
      </c>
      <c r="REJ124" s="151" t="s">
        <v>947</v>
      </c>
      <c r="REK124" s="153" t="s">
        <v>902</v>
      </c>
      <c r="REL124" s="151" t="s">
        <v>933</v>
      </c>
      <c r="REM124" s="151" t="s">
        <v>948</v>
      </c>
      <c r="REN124" s="151" t="s">
        <v>66</v>
      </c>
      <c r="REO124" s="151">
        <v>4</v>
      </c>
      <c r="REP124" s="151" t="s">
        <v>15</v>
      </c>
      <c r="REQ124" s="173">
        <v>42237</v>
      </c>
      <c r="RER124" s="151" t="s">
        <v>947</v>
      </c>
      <c r="RES124" s="153" t="s">
        <v>902</v>
      </c>
      <c r="RET124" s="151" t="s">
        <v>933</v>
      </c>
      <c r="REU124" s="151" t="s">
        <v>948</v>
      </c>
      <c r="REV124" s="151" t="s">
        <v>66</v>
      </c>
      <c r="REW124" s="151">
        <v>4</v>
      </c>
      <c r="REX124" s="151" t="s">
        <v>15</v>
      </c>
      <c r="REY124" s="173">
        <v>42237</v>
      </c>
      <c r="REZ124" s="151" t="s">
        <v>947</v>
      </c>
      <c r="RFA124" s="153" t="s">
        <v>902</v>
      </c>
      <c r="RFB124" s="151" t="s">
        <v>933</v>
      </c>
      <c r="RFC124" s="151" t="s">
        <v>948</v>
      </c>
      <c r="RFD124" s="151" t="s">
        <v>66</v>
      </c>
      <c r="RFE124" s="151">
        <v>4</v>
      </c>
      <c r="RFF124" s="151" t="s">
        <v>15</v>
      </c>
      <c r="RFG124" s="173">
        <v>42237</v>
      </c>
      <c r="RFH124" s="151" t="s">
        <v>947</v>
      </c>
      <c r="RFI124" s="153" t="s">
        <v>902</v>
      </c>
      <c r="RFJ124" s="151" t="s">
        <v>933</v>
      </c>
      <c r="RFK124" s="151" t="s">
        <v>948</v>
      </c>
      <c r="RFL124" s="151" t="s">
        <v>66</v>
      </c>
      <c r="RFM124" s="151">
        <v>4</v>
      </c>
      <c r="RFN124" s="151" t="s">
        <v>15</v>
      </c>
      <c r="RFO124" s="173">
        <v>42237</v>
      </c>
      <c r="RFP124" s="151" t="s">
        <v>947</v>
      </c>
      <c r="RFQ124" s="153" t="s">
        <v>902</v>
      </c>
      <c r="RFR124" s="151" t="s">
        <v>933</v>
      </c>
      <c r="RFS124" s="151" t="s">
        <v>948</v>
      </c>
      <c r="RFT124" s="151" t="s">
        <v>66</v>
      </c>
      <c r="RFU124" s="151">
        <v>4</v>
      </c>
      <c r="RFV124" s="151" t="s">
        <v>15</v>
      </c>
      <c r="RFW124" s="173">
        <v>42237</v>
      </c>
      <c r="RFX124" s="151" t="s">
        <v>947</v>
      </c>
      <c r="RFY124" s="153" t="s">
        <v>902</v>
      </c>
      <c r="RFZ124" s="151" t="s">
        <v>933</v>
      </c>
      <c r="RGA124" s="151" t="s">
        <v>948</v>
      </c>
      <c r="RGB124" s="151" t="s">
        <v>66</v>
      </c>
      <c r="RGC124" s="151">
        <v>4</v>
      </c>
      <c r="RGD124" s="151" t="s">
        <v>15</v>
      </c>
      <c r="RGE124" s="173">
        <v>42237</v>
      </c>
      <c r="RGF124" s="151" t="s">
        <v>947</v>
      </c>
      <c r="RGG124" s="153" t="s">
        <v>902</v>
      </c>
      <c r="RGH124" s="151" t="s">
        <v>933</v>
      </c>
      <c r="RGI124" s="151" t="s">
        <v>948</v>
      </c>
      <c r="RGJ124" s="151" t="s">
        <v>66</v>
      </c>
      <c r="RGK124" s="151">
        <v>4</v>
      </c>
      <c r="RGL124" s="151" t="s">
        <v>15</v>
      </c>
      <c r="RGM124" s="173">
        <v>42237</v>
      </c>
      <c r="RGN124" s="151" t="s">
        <v>947</v>
      </c>
      <c r="RGO124" s="153" t="s">
        <v>902</v>
      </c>
      <c r="RGP124" s="151" t="s">
        <v>933</v>
      </c>
      <c r="RGQ124" s="151" t="s">
        <v>948</v>
      </c>
      <c r="RGR124" s="151" t="s">
        <v>66</v>
      </c>
      <c r="RGS124" s="151">
        <v>4</v>
      </c>
      <c r="RGT124" s="151" t="s">
        <v>15</v>
      </c>
      <c r="RGU124" s="173">
        <v>42237</v>
      </c>
      <c r="RGV124" s="151" t="s">
        <v>947</v>
      </c>
      <c r="RGW124" s="153" t="s">
        <v>902</v>
      </c>
      <c r="RGX124" s="151" t="s">
        <v>933</v>
      </c>
      <c r="RGY124" s="151" t="s">
        <v>948</v>
      </c>
      <c r="RGZ124" s="151" t="s">
        <v>66</v>
      </c>
      <c r="RHA124" s="151">
        <v>4</v>
      </c>
      <c r="RHB124" s="151" t="s">
        <v>15</v>
      </c>
      <c r="RHC124" s="173">
        <v>42237</v>
      </c>
      <c r="RHD124" s="151" t="s">
        <v>947</v>
      </c>
      <c r="RHE124" s="153" t="s">
        <v>902</v>
      </c>
      <c r="RHF124" s="151" t="s">
        <v>933</v>
      </c>
      <c r="RHG124" s="151" t="s">
        <v>948</v>
      </c>
      <c r="RHH124" s="151" t="s">
        <v>66</v>
      </c>
      <c r="RHI124" s="151">
        <v>4</v>
      </c>
      <c r="RHJ124" s="151" t="s">
        <v>15</v>
      </c>
      <c r="RHK124" s="173">
        <v>42237</v>
      </c>
      <c r="RHL124" s="151" t="s">
        <v>947</v>
      </c>
      <c r="RHM124" s="153" t="s">
        <v>902</v>
      </c>
      <c r="RHN124" s="151" t="s">
        <v>933</v>
      </c>
      <c r="RHO124" s="151" t="s">
        <v>948</v>
      </c>
      <c r="RHP124" s="151" t="s">
        <v>66</v>
      </c>
      <c r="RHQ124" s="151">
        <v>4</v>
      </c>
      <c r="RHR124" s="151" t="s">
        <v>15</v>
      </c>
      <c r="RHS124" s="173">
        <v>42237</v>
      </c>
      <c r="RHT124" s="151" t="s">
        <v>947</v>
      </c>
      <c r="RHU124" s="153" t="s">
        <v>902</v>
      </c>
      <c r="RHV124" s="151" t="s">
        <v>933</v>
      </c>
      <c r="RHW124" s="151" t="s">
        <v>948</v>
      </c>
      <c r="RHX124" s="151" t="s">
        <v>66</v>
      </c>
      <c r="RHY124" s="151">
        <v>4</v>
      </c>
      <c r="RHZ124" s="151" t="s">
        <v>15</v>
      </c>
      <c r="RIA124" s="173">
        <v>42237</v>
      </c>
      <c r="RIB124" s="151" t="s">
        <v>947</v>
      </c>
      <c r="RIC124" s="153" t="s">
        <v>902</v>
      </c>
      <c r="RID124" s="151" t="s">
        <v>933</v>
      </c>
      <c r="RIE124" s="151" t="s">
        <v>948</v>
      </c>
      <c r="RIF124" s="151" t="s">
        <v>66</v>
      </c>
      <c r="RIG124" s="151">
        <v>4</v>
      </c>
      <c r="RIH124" s="151" t="s">
        <v>15</v>
      </c>
      <c r="RII124" s="173">
        <v>42237</v>
      </c>
      <c r="RIJ124" s="151" t="s">
        <v>947</v>
      </c>
      <c r="RIK124" s="153" t="s">
        <v>902</v>
      </c>
      <c r="RIL124" s="151" t="s">
        <v>933</v>
      </c>
      <c r="RIM124" s="151" t="s">
        <v>948</v>
      </c>
      <c r="RIN124" s="151" t="s">
        <v>66</v>
      </c>
      <c r="RIO124" s="151">
        <v>4</v>
      </c>
      <c r="RIP124" s="151" t="s">
        <v>15</v>
      </c>
      <c r="RIQ124" s="173">
        <v>42237</v>
      </c>
      <c r="RIR124" s="151" t="s">
        <v>947</v>
      </c>
      <c r="RIS124" s="153" t="s">
        <v>902</v>
      </c>
      <c r="RIT124" s="151" t="s">
        <v>933</v>
      </c>
      <c r="RIU124" s="151" t="s">
        <v>948</v>
      </c>
      <c r="RIV124" s="151" t="s">
        <v>66</v>
      </c>
      <c r="RIW124" s="151">
        <v>4</v>
      </c>
      <c r="RIX124" s="151" t="s">
        <v>15</v>
      </c>
      <c r="RIY124" s="173">
        <v>42237</v>
      </c>
      <c r="RIZ124" s="151" t="s">
        <v>947</v>
      </c>
      <c r="RJA124" s="153" t="s">
        <v>902</v>
      </c>
      <c r="RJB124" s="151" t="s">
        <v>933</v>
      </c>
      <c r="RJC124" s="151" t="s">
        <v>948</v>
      </c>
      <c r="RJD124" s="151" t="s">
        <v>66</v>
      </c>
      <c r="RJE124" s="151">
        <v>4</v>
      </c>
      <c r="RJF124" s="151" t="s">
        <v>15</v>
      </c>
      <c r="RJG124" s="173">
        <v>42237</v>
      </c>
      <c r="RJH124" s="151" t="s">
        <v>947</v>
      </c>
      <c r="RJI124" s="153" t="s">
        <v>902</v>
      </c>
      <c r="RJJ124" s="151" t="s">
        <v>933</v>
      </c>
      <c r="RJK124" s="151" t="s">
        <v>948</v>
      </c>
      <c r="RJL124" s="151" t="s">
        <v>66</v>
      </c>
      <c r="RJM124" s="151">
        <v>4</v>
      </c>
      <c r="RJN124" s="151" t="s">
        <v>15</v>
      </c>
      <c r="RJO124" s="173">
        <v>42237</v>
      </c>
      <c r="RJP124" s="151" t="s">
        <v>947</v>
      </c>
      <c r="RJQ124" s="153" t="s">
        <v>902</v>
      </c>
      <c r="RJR124" s="151" t="s">
        <v>933</v>
      </c>
      <c r="RJS124" s="151" t="s">
        <v>948</v>
      </c>
      <c r="RJT124" s="151" t="s">
        <v>66</v>
      </c>
      <c r="RJU124" s="151">
        <v>4</v>
      </c>
      <c r="RJV124" s="151" t="s">
        <v>15</v>
      </c>
      <c r="RJW124" s="173">
        <v>42237</v>
      </c>
      <c r="RJX124" s="151" t="s">
        <v>947</v>
      </c>
      <c r="RJY124" s="153" t="s">
        <v>902</v>
      </c>
      <c r="RJZ124" s="151" t="s">
        <v>933</v>
      </c>
      <c r="RKA124" s="151" t="s">
        <v>948</v>
      </c>
      <c r="RKB124" s="151" t="s">
        <v>66</v>
      </c>
      <c r="RKC124" s="151">
        <v>4</v>
      </c>
      <c r="RKD124" s="151" t="s">
        <v>15</v>
      </c>
      <c r="RKE124" s="173">
        <v>42237</v>
      </c>
      <c r="RKF124" s="151" t="s">
        <v>947</v>
      </c>
      <c r="RKG124" s="153" t="s">
        <v>902</v>
      </c>
      <c r="RKH124" s="151" t="s">
        <v>933</v>
      </c>
      <c r="RKI124" s="151" t="s">
        <v>948</v>
      </c>
      <c r="RKJ124" s="151" t="s">
        <v>66</v>
      </c>
      <c r="RKK124" s="151">
        <v>4</v>
      </c>
      <c r="RKL124" s="151" t="s">
        <v>15</v>
      </c>
      <c r="RKM124" s="173">
        <v>42237</v>
      </c>
      <c r="RKN124" s="151" t="s">
        <v>947</v>
      </c>
      <c r="RKO124" s="153" t="s">
        <v>902</v>
      </c>
      <c r="RKP124" s="151" t="s">
        <v>933</v>
      </c>
      <c r="RKQ124" s="151" t="s">
        <v>948</v>
      </c>
      <c r="RKR124" s="151" t="s">
        <v>66</v>
      </c>
      <c r="RKS124" s="151">
        <v>4</v>
      </c>
      <c r="RKT124" s="151" t="s">
        <v>15</v>
      </c>
      <c r="RKU124" s="173">
        <v>42237</v>
      </c>
      <c r="RKV124" s="151" t="s">
        <v>947</v>
      </c>
      <c r="RKW124" s="153" t="s">
        <v>902</v>
      </c>
      <c r="RKX124" s="151" t="s">
        <v>933</v>
      </c>
      <c r="RKY124" s="151" t="s">
        <v>948</v>
      </c>
      <c r="RKZ124" s="151" t="s">
        <v>66</v>
      </c>
      <c r="RLA124" s="151">
        <v>4</v>
      </c>
      <c r="RLB124" s="151" t="s">
        <v>15</v>
      </c>
      <c r="RLC124" s="173">
        <v>42237</v>
      </c>
      <c r="RLD124" s="151" t="s">
        <v>947</v>
      </c>
      <c r="RLE124" s="153" t="s">
        <v>902</v>
      </c>
      <c r="RLF124" s="151" t="s">
        <v>933</v>
      </c>
      <c r="RLG124" s="151" t="s">
        <v>948</v>
      </c>
      <c r="RLH124" s="151" t="s">
        <v>66</v>
      </c>
      <c r="RLI124" s="151">
        <v>4</v>
      </c>
      <c r="RLJ124" s="151" t="s">
        <v>15</v>
      </c>
      <c r="RLK124" s="173">
        <v>42237</v>
      </c>
      <c r="RLL124" s="151" t="s">
        <v>947</v>
      </c>
      <c r="RLM124" s="153" t="s">
        <v>902</v>
      </c>
      <c r="RLN124" s="151" t="s">
        <v>933</v>
      </c>
      <c r="RLO124" s="151" t="s">
        <v>948</v>
      </c>
      <c r="RLP124" s="151" t="s">
        <v>66</v>
      </c>
      <c r="RLQ124" s="151">
        <v>4</v>
      </c>
      <c r="RLR124" s="151" t="s">
        <v>15</v>
      </c>
      <c r="RLS124" s="173">
        <v>42237</v>
      </c>
      <c r="RLT124" s="151" t="s">
        <v>947</v>
      </c>
      <c r="RLU124" s="153" t="s">
        <v>902</v>
      </c>
      <c r="RLV124" s="151" t="s">
        <v>933</v>
      </c>
      <c r="RLW124" s="151" t="s">
        <v>948</v>
      </c>
      <c r="RLX124" s="151" t="s">
        <v>66</v>
      </c>
      <c r="RLY124" s="151">
        <v>4</v>
      </c>
      <c r="RLZ124" s="151" t="s">
        <v>15</v>
      </c>
      <c r="RMA124" s="173">
        <v>42237</v>
      </c>
      <c r="RMB124" s="151" t="s">
        <v>947</v>
      </c>
      <c r="RMC124" s="153" t="s">
        <v>902</v>
      </c>
      <c r="RMD124" s="151" t="s">
        <v>933</v>
      </c>
      <c r="RME124" s="151" t="s">
        <v>948</v>
      </c>
      <c r="RMF124" s="151" t="s">
        <v>66</v>
      </c>
      <c r="RMG124" s="151">
        <v>4</v>
      </c>
      <c r="RMH124" s="151" t="s">
        <v>15</v>
      </c>
      <c r="RMI124" s="173">
        <v>42237</v>
      </c>
      <c r="RMJ124" s="151" t="s">
        <v>947</v>
      </c>
      <c r="RMK124" s="153" t="s">
        <v>902</v>
      </c>
      <c r="RML124" s="151" t="s">
        <v>933</v>
      </c>
      <c r="RMM124" s="151" t="s">
        <v>948</v>
      </c>
      <c r="RMN124" s="151" t="s">
        <v>66</v>
      </c>
      <c r="RMO124" s="151">
        <v>4</v>
      </c>
      <c r="RMP124" s="151" t="s">
        <v>15</v>
      </c>
      <c r="RMQ124" s="173">
        <v>42237</v>
      </c>
      <c r="RMR124" s="151" t="s">
        <v>947</v>
      </c>
      <c r="RMS124" s="153" t="s">
        <v>902</v>
      </c>
      <c r="RMT124" s="151" t="s">
        <v>933</v>
      </c>
      <c r="RMU124" s="151" t="s">
        <v>948</v>
      </c>
      <c r="RMV124" s="151" t="s">
        <v>66</v>
      </c>
      <c r="RMW124" s="151">
        <v>4</v>
      </c>
      <c r="RMX124" s="151" t="s">
        <v>15</v>
      </c>
      <c r="RMY124" s="173">
        <v>42237</v>
      </c>
      <c r="RMZ124" s="151" t="s">
        <v>947</v>
      </c>
      <c r="RNA124" s="153" t="s">
        <v>902</v>
      </c>
      <c r="RNB124" s="151" t="s">
        <v>933</v>
      </c>
      <c r="RNC124" s="151" t="s">
        <v>948</v>
      </c>
      <c r="RND124" s="151" t="s">
        <v>66</v>
      </c>
      <c r="RNE124" s="151">
        <v>4</v>
      </c>
      <c r="RNF124" s="151" t="s">
        <v>15</v>
      </c>
      <c r="RNG124" s="173">
        <v>42237</v>
      </c>
      <c r="RNH124" s="151" t="s">
        <v>947</v>
      </c>
      <c r="RNI124" s="153" t="s">
        <v>902</v>
      </c>
      <c r="RNJ124" s="151" t="s">
        <v>933</v>
      </c>
      <c r="RNK124" s="151" t="s">
        <v>948</v>
      </c>
      <c r="RNL124" s="151" t="s">
        <v>66</v>
      </c>
      <c r="RNM124" s="151">
        <v>4</v>
      </c>
      <c r="RNN124" s="151" t="s">
        <v>15</v>
      </c>
      <c r="RNO124" s="173">
        <v>42237</v>
      </c>
      <c r="RNP124" s="151" t="s">
        <v>947</v>
      </c>
      <c r="RNQ124" s="153" t="s">
        <v>902</v>
      </c>
      <c r="RNR124" s="151" t="s">
        <v>933</v>
      </c>
      <c r="RNS124" s="151" t="s">
        <v>948</v>
      </c>
      <c r="RNT124" s="151" t="s">
        <v>66</v>
      </c>
      <c r="RNU124" s="151">
        <v>4</v>
      </c>
      <c r="RNV124" s="151" t="s">
        <v>15</v>
      </c>
      <c r="RNW124" s="173">
        <v>42237</v>
      </c>
      <c r="RNX124" s="151" t="s">
        <v>947</v>
      </c>
      <c r="RNY124" s="153" t="s">
        <v>902</v>
      </c>
      <c r="RNZ124" s="151" t="s">
        <v>933</v>
      </c>
      <c r="ROA124" s="151" t="s">
        <v>948</v>
      </c>
      <c r="ROB124" s="151" t="s">
        <v>66</v>
      </c>
      <c r="ROC124" s="151">
        <v>4</v>
      </c>
      <c r="ROD124" s="151" t="s">
        <v>15</v>
      </c>
      <c r="ROE124" s="173">
        <v>42237</v>
      </c>
      <c r="ROF124" s="151" t="s">
        <v>947</v>
      </c>
      <c r="ROG124" s="153" t="s">
        <v>902</v>
      </c>
      <c r="ROH124" s="151" t="s">
        <v>933</v>
      </c>
      <c r="ROI124" s="151" t="s">
        <v>948</v>
      </c>
      <c r="ROJ124" s="151" t="s">
        <v>66</v>
      </c>
      <c r="ROK124" s="151">
        <v>4</v>
      </c>
      <c r="ROL124" s="151" t="s">
        <v>15</v>
      </c>
      <c r="ROM124" s="173">
        <v>42237</v>
      </c>
      <c r="RON124" s="151" t="s">
        <v>947</v>
      </c>
      <c r="ROO124" s="153" t="s">
        <v>902</v>
      </c>
      <c r="ROP124" s="151" t="s">
        <v>933</v>
      </c>
      <c r="ROQ124" s="151" t="s">
        <v>948</v>
      </c>
      <c r="ROR124" s="151" t="s">
        <v>66</v>
      </c>
      <c r="ROS124" s="151">
        <v>4</v>
      </c>
      <c r="ROT124" s="151" t="s">
        <v>15</v>
      </c>
      <c r="ROU124" s="173">
        <v>42237</v>
      </c>
      <c r="ROV124" s="151" t="s">
        <v>947</v>
      </c>
      <c r="ROW124" s="153" t="s">
        <v>902</v>
      </c>
      <c r="ROX124" s="151" t="s">
        <v>933</v>
      </c>
      <c r="ROY124" s="151" t="s">
        <v>948</v>
      </c>
      <c r="ROZ124" s="151" t="s">
        <v>66</v>
      </c>
      <c r="RPA124" s="151">
        <v>4</v>
      </c>
      <c r="RPB124" s="151" t="s">
        <v>15</v>
      </c>
      <c r="RPC124" s="173">
        <v>42237</v>
      </c>
      <c r="RPD124" s="151" t="s">
        <v>947</v>
      </c>
      <c r="RPE124" s="153" t="s">
        <v>902</v>
      </c>
      <c r="RPF124" s="151" t="s">
        <v>933</v>
      </c>
      <c r="RPG124" s="151" t="s">
        <v>948</v>
      </c>
      <c r="RPH124" s="151" t="s">
        <v>66</v>
      </c>
      <c r="RPI124" s="151">
        <v>4</v>
      </c>
      <c r="RPJ124" s="151" t="s">
        <v>15</v>
      </c>
      <c r="RPK124" s="173">
        <v>42237</v>
      </c>
      <c r="RPL124" s="151" t="s">
        <v>947</v>
      </c>
      <c r="RPM124" s="153" t="s">
        <v>902</v>
      </c>
      <c r="RPN124" s="151" t="s">
        <v>933</v>
      </c>
      <c r="RPO124" s="151" t="s">
        <v>948</v>
      </c>
      <c r="RPP124" s="151" t="s">
        <v>66</v>
      </c>
      <c r="RPQ124" s="151">
        <v>4</v>
      </c>
      <c r="RPR124" s="151" t="s">
        <v>15</v>
      </c>
      <c r="RPS124" s="173">
        <v>42237</v>
      </c>
      <c r="RPT124" s="151" t="s">
        <v>947</v>
      </c>
      <c r="RPU124" s="153" t="s">
        <v>902</v>
      </c>
      <c r="RPV124" s="151" t="s">
        <v>933</v>
      </c>
      <c r="RPW124" s="151" t="s">
        <v>948</v>
      </c>
      <c r="RPX124" s="151" t="s">
        <v>66</v>
      </c>
      <c r="RPY124" s="151">
        <v>4</v>
      </c>
      <c r="RPZ124" s="151" t="s">
        <v>15</v>
      </c>
      <c r="RQA124" s="173">
        <v>42237</v>
      </c>
      <c r="RQB124" s="151" t="s">
        <v>947</v>
      </c>
      <c r="RQC124" s="153" t="s">
        <v>902</v>
      </c>
      <c r="RQD124" s="151" t="s">
        <v>933</v>
      </c>
      <c r="RQE124" s="151" t="s">
        <v>948</v>
      </c>
      <c r="RQF124" s="151" t="s">
        <v>66</v>
      </c>
      <c r="RQG124" s="151">
        <v>4</v>
      </c>
      <c r="RQH124" s="151" t="s">
        <v>15</v>
      </c>
      <c r="RQI124" s="173">
        <v>42237</v>
      </c>
      <c r="RQJ124" s="151" t="s">
        <v>947</v>
      </c>
      <c r="RQK124" s="153" t="s">
        <v>902</v>
      </c>
      <c r="RQL124" s="151" t="s">
        <v>933</v>
      </c>
      <c r="RQM124" s="151" t="s">
        <v>948</v>
      </c>
      <c r="RQN124" s="151" t="s">
        <v>66</v>
      </c>
      <c r="RQO124" s="151">
        <v>4</v>
      </c>
      <c r="RQP124" s="151" t="s">
        <v>15</v>
      </c>
      <c r="RQQ124" s="173">
        <v>42237</v>
      </c>
      <c r="RQR124" s="151" t="s">
        <v>947</v>
      </c>
      <c r="RQS124" s="153" t="s">
        <v>902</v>
      </c>
      <c r="RQT124" s="151" t="s">
        <v>933</v>
      </c>
      <c r="RQU124" s="151" t="s">
        <v>948</v>
      </c>
      <c r="RQV124" s="151" t="s">
        <v>66</v>
      </c>
      <c r="RQW124" s="151">
        <v>4</v>
      </c>
      <c r="RQX124" s="151" t="s">
        <v>15</v>
      </c>
      <c r="RQY124" s="173">
        <v>42237</v>
      </c>
      <c r="RQZ124" s="151" t="s">
        <v>947</v>
      </c>
      <c r="RRA124" s="153" t="s">
        <v>902</v>
      </c>
      <c r="RRB124" s="151" t="s">
        <v>933</v>
      </c>
      <c r="RRC124" s="151" t="s">
        <v>948</v>
      </c>
      <c r="RRD124" s="151" t="s">
        <v>66</v>
      </c>
      <c r="RRE124" s="151">
        <v>4</v>
      </c>
      <c r="RRF124" s="151" t="s">
        <v>15</v>
      </c>
      <c r="RRG124" s="173">
        <v>42237</v>
      </c>
      <c r="RRH124" s="151" t="s">
        <v>947</v>
      </c>
      <c r="RRI124" s="153" t="s">
        <v>902</v>
      </c>
      <c r="RRJ124" s="151" t="s">
        <v>933</v>
      </c>
      <c r="RRK124" s="151" t="s">
        <v>948</v>
      </c>
      <c r="RRL124" s="151" t="s">
        <v>66</v>
      </c>
      <c r="RRM124" s="151">
        <v>4</v>
      </c>
      <c r="RRN124" s="151" t="s">
        <v>15</v>
      </c>
      <c r="RRO124" s="173">
        <v>42237</v>
      </c>
      <c r="RRP124" s="151" t="s">
        <v>947</v>
      </c>
      <c r="RRQ124" s="153" t="s">
        <v>902</v>
      </c>
      <c r="RRR124" s="151" t="s">
        <v>933</v>
      </c>
      <c r="RRS124" s="151" t="s">
        <v>948</v>
      </c>
      <c r="RRT124" s="151" t="s">
        <v>66</v>
      </c>
      <c r="RRU124" s="151">
        <v>4</v>
      </c>
      <c r="RRV124" s="151" t="s">
        <v>15</v>
      </c>
      <c r="RRW124" s="173">
        <v>42237</v>
      </c>
      <c r="RRX124" s="151" t="s">
        <v>947</v>
      </c>
      <c r="RRY124" s="153" t="s">
        <v>902</v>
      </c>
      <c r="RRZ124" s="151" t="s">
        <v>933</v>
      </c>
      <c r="RSA124" s="151" t="s">
        <v>948</v>
      </c>
      <c r="RSB124" s="151" t="s">
        <v>66</v>
      </c>
      <c r="RSC124" s="151">
        <v>4</v>
      </c>
      <c r="RSD124" s="151" t="s">
        <v>15</v>
      </c>
      <c r="RSE124" s="173">
        <v>42237</v>
      </c>
      <c r="RSF124" s="151" t="s">
        <v>947</v>
      </c>
      <c r="RSG124" s="153" t="s">
        <v>902</v>
      </c>
      <c r="RSH124" s="151" t="s">
        <v>933</v>
      </c>
      <c r="RSI124" s="151" t="s">
        <v>948</v>
      </c>
      <c r="RSJ124" s="151" t="s">
        <v>66</v>
      </c>
      <c r="RSK124" s="151">
        <v>4</v>
      </c>
      <c r="RSL124" s="151" t="s">
        <v>15</v>
      </c>
      <c r="RSM124" s="173">
        <v>42237</v>
      </c>
      <c r="RSN124" s="151" t="s">
        <v>947</v>
      </c>
      <c r="RSO124" s="153" t="s">
        <v>902</v>
      </c>
      <c r="RSP124" s="151" t="s">
        <v>933</v>
      </c>
      <c r="RSQ124" s="151" t="s">
        <v>948</v>
      </c>
      <c r="RSR124" s="151" t="s">
        <v>66</v>
      </c>
      <c r="RSS124" s="151">
        <v>4</v>
      </c>
      <c r="RST124" s="151" t="s">
        <v>15</v>
      </c>
      <c r="RSU124" s="173">
        <v>42237</v>
      </c>
      <c r="RSV124" s="151" t="s">
        <v>947</v>
      </c>
      <c r="RSW124" s="153" t="s">
        <v>902</v>
      </c>
      <c r="RSX124" s="151" t="s">
        <v>933</v>
      </c>
      <c r="RSY124" s="151" t="s">
        <v>948</v>
      </c>
      <c r="RSZ124" s="151" t="s">
        <v>66</v>
      </c>
      <c r="RTA124" s="151">
        <v>4</v>
      </c>
      <c r="RTB124" s="151" t="s">
        <v>15</v>
      </c>
      <c r="RTC124" s="173">
        <v>42237</v>
      </c>
      <c r="RTD124" s="151" t="s">
        <v>947</v>
      </c>
      <c r="RTE124" s="153" t="s">
        <v>902</v>
      </c>
      <c r="RTF124" s="151" t="s">
        <v>933</v>
      </c>
      <c r="RTG124" s="151" t="s">
        <v>948</v>
      </c>
      <c r="RTH124" s="151" t="s">
        <v>66</v>
      </c>
      <c r="RTI124" s="151">
        <v>4</v>
      </c>
      <c r="RTJ124" s="151" t="s">
        <v>15</v>
      </c>
      <c r="RTK124" s="173">
        <v>42237</v>
      </c>
      <c r="RTL124" s="151" t="s">
        <v>947</v>
      </c>
      <c r="RTM124" s="153" t="s">
        <v>902</v>
      </c>
      <c r="RTN124" s="151" t="s">
        <v>933</v>
      </c>
      <c r="RTO124" s="151" t="s">
        <v>948</v>
      </c>
      <c r="RTP124" s="151" t="s">
        <v>66</v>
      </c>
      <c r="RTQ124" s="151">
        <v>4</v>
      </c>
      <c r="RTR124" s="151" t="s">
        <v>15</v>
      </c>
      <c r="RTS124" s="173">
        <v>42237</v>
      </c>
      <c r="RTT124" s="151" t="s">
        <v>947</v>
      </c>
      <c r="RTU124" s="153" t="s">
        <v>902</v>
      </c>
      <c r="RTV124" s="151" t="s">
        <v>933</v>
      </c>
      <c r="RTW124" s="151" t="s">
        <v>948</v>
      </c>
      <c r="RTX124" s="151" t="s">
        <v>66</v>
      </c>
      <c r="RTY124" s="151">
        <v>4</v>
      </c>
      <c r="RTZ124" s="151" t="s">
        <v>15</v>
      </c>
      <c r="RUA124" s="173">
        <v>42237</v>
      </c>
      <c r="RUB124" s="151" t="s">
        <v>947</v>
      </c>
      <c r="RUC124" s="153" t="s">
        <v>902</v>
      </c>
      <c r="RUD124" s="151" t="s">
        <v>933</v>
      </c>
      <c r="RUE124" s="151" t="s">
        <v>948</v>
      </c>
      <c r="RUF124" s="151" t="s">
        <v>66</v>
      </c>
      <c r="RUG124" s="151">
        <v>4</v>
      </c>
      <c r="RUH124" s="151" t="s">
        <v>15</v>
      </c>
      <c r="RUI124" s="173">
        <v>42237</v>
      </c>
      <c r="RUJ124" s="151" t="s">
        <v>947</v>
      </c>
      <c r="RUK124" s="153" t="s">
        <v>902</v>
      </c>
      <c r="RUL124" s="151" t="s">
        <v>933</v>
      </c>
      <c r="RUM124" s="151" t="s">
        <v>948</v>
      </c>
      <c r="RUN124" s="151" t="s">
        <v>66</v>
      </c>
      <c r="RUO124" s="151">
        <v>4</v>
      </c>
      <c r="RUP124" s="151" t="s">
        <v>15</v>
      </c>
      <c r="RUQ124" s="173">
        <v>42237</v>
      </c>
      <c r="RUR124" s="151" t="s">
        <v>947</v>
      </c>
      <c r="RUS124" s="153" t="s">
        <v>902</v>
      </c>
      <c r="RUT124" s="151" t="s">
        <v>933</v>
      </c>
      <c r="RUU124" s="151" t="s">
        <v>948</v>
      </c>
      <c r="RUV124" s="151" t="s">
        <v>66</v>
      </c>
      <c r="RUW124" s="151">
        <v>4</v>
      </c>
      <c r="RUX124" s="151" t="s">
        <v>15</v>
      </c>
      <c r="RUY124" s="173">
        <v>42237</v>
      </c>
      <c r="RUZ124" s="151" t="s">
        <v>947</v>
      </c>
      <c r="RVA124" s="153" t="s">
        <v>902</v>
      </c>
      <c r="RVB124" s="151" t="s">
        <v>933</v>
      </c>
      <c r="RVC124" s="151" t="s">
        <v>948</v>
      </c>
      <c r="RVD124" s="151" t="s">
        <v>66</v>
      </c>
      <c r="RVE124" s="151">
        <v>4</v>
      </c>
      <c r="RVF124" s="151" t="s">
        <v>15</v>
      </c>
      <c r="RVG124" s="173">
        <v>42237</v>
      </c>
      <c r="RVH124" s="151" t="s">
        <v>947</v>
      </c>
      <c r="RVI124" s="153" t="s">
        <v>902</v>
      </c>
      <c r="RVJ124" s="151" t="s">
        <v>933</v>
      </c>
      <c r="RVK124" s="151" t="s">
        <v>948</v>
      </c>
      <c r="RVL124" s="151" t="s">
        <v>66</v>
      </c>
      <c r="RVM124" s="151">
        <v>4</v>
      </c>
      <c r="RVN124" s="151" t="s">
        <v>15</v>
      </c>
      <c r="RVO124" s="173">
        <v>42237</v>
      </c>
      <c r="RVP124" s="151" t="s">
        <v>947</v>
      </c>
      <c r="RVQ124" s="153" t="s">
        <v>902</v>
      </c>
      <c r="RVR124" s="151" t="s">
        <v>933</v>
      </c>
      <c r="RVS124" s="151" t="s">
        <v>948</v>
      </c>
      <c r="RVT124" s="151" t="s">
        <v>66</v>
      </c>
      <c r="RVU124" s="151">
        <v>4</v>
      </c>
      <c r="RVV124" s="151" t="s">
        <v>15</v>
      </c>
      <c r="RVW124" s="173">
        <v>42237</v>
      </c>
      <c r="RVX124" s="151" t="s">
        <v>947</v>
      </c>
      <c r="RVY124" s="153" t="s">
        <v>902</v>
      </c>
      <c r="RVZ124" s="151" t="s">
        <v>933</v>
      </c>
      <c r="RWA124" s="151" t="s">
        <v>948</v>
      </c>
      <c r="RWB124" s="151" t="s">
        <v>66</v>
      </c>
      <c r="RWC124" s="151">
        <v>4</v>
      </c>
      <c r="RWD124" s="151" t="s">
        <v>15</v>
      </c>
      <c r="RWE124" s="173">
        <v>42237</v>
      </c>
      <c r="RWF124" s="151" t="s">
        <v>947</v>
      </c>
      <c r="RWG124" s="153" t="s">
        <v>902</v>
      </c>
      <c r="RWH124" s="151" t="s">
        <v>933</v>
      </c>
      <c r="RWI124" s="151" t="s">
        <v>948</v>
      </c>
      <c r="RWJ124" s="151" t="s">
        <v>66</v>
      </c>
      <c r="RWK124" s="151">
        <v>4</v>
      </c>
      <c r="RWL124" s="151" t="s">
        <v>15</v>
      </c>
      <c r="RWM124" s="173">
        <v>42237</v>
      </c>
      <c r="RWN124" s="151" t="s">
        <v>947</v>
      </c>
      <c r="RWO124" s="153" t="s">
        <v>902</v>
      </c>
      <c r="RWP124" s="151" t="s">
        <v>933</v>
      </c>
      <c r="RWQ124" s="151" t="s">
        <v>948</v>
      </c>
      <c r="RWR124" s="151" t="s">
        <v>66</v>
      </c>
      <c r="RWS124" s="151">
        <v>4</v>
      </c>
      <c r="RWT124" s="151" t="s">
        <v>15</v>
      </c>
      <c r="RWU124" s="173">
        <v>42237</v>
      </c>
      <c r="RWV124" s="151" t="s">
        <v>947</v>
      </c>
      <c r="RWW124" s="153" t="s">
        <v>902</v>
      </c>
      <c r="RWX124" s="151" t="s">
        <v>933</v>
      </c>
      <c r="RWY124" s="151" t="s">
        <v>948</v>
      </c>
      <c r="RWZ124" s="151" t="s">
        <v>66</v>
      </c>
      <c r="RXA124" s="151">
        <v>4</v>
      </c>
      <c r="RXB124" s="151" t="s">
        <v>15</v>
      </c>
      <c r="RXC124" s="173">
        <v>42237</v>
      </c>
      <c r="RXD124" s="151" t="s">
        <v>947</v>
      </c>
      <c r="RXE124" s="153" t="s">
        <v>902</v>
      </c>
      <c r="RXF124" s="151" t="s">
        <v>933</v>
      </c>
      <c r="RXG124" s="151" t="s">
        <v>948</v>
      </c>
      <c r="RXH124" s="151" t="s">
        <v>66</v>
      </c>
      <c r="RXI124" s="151">
        <v>4</v>
      </c>
      <c r="RXJ124" s="151" t="s">
        <v>15</v>
      </c>
      <c r="RXK124" s="173">
        <v>42237</v>
      </c>
      <c r="RXL124" s="151" t="s">
        <v>947</v>
      </c>
      <c r="RXM124" s="153" t="s">
        <v>902</v>
      </c>
      <c r="RXN124" s="151" t="s">
        <v>933</v>
      </c>
      <c r="RXO124" s="151" t="s">
        <v>948</v>
      </c>
      <c r="RXP124" s="151" t="s">
        <v>66</v>
      </c>
      <c r="RXQ124" s="151">
        <v>4</v>
      </c>
      <c r="RXR124" s="151" t="s">
        <v>15</v>
      </c>
      <c r="RXS124" s="173">
        <v>42237</v>
      </c>
      <c r="RXT124" s="151" t="s">
        <v>947</v>
      </c>
      <c r="RXU124" s="153" t="s">
        <v>902</v>
      </c>
      <c r="RXV124" s="151" t="s">
        <v>933</v>
      </c>
      <c r="RXW124" s="151" t="s">
        <v>948</v>
      </c>
      <c r="RXX124" s="151" t="s">
        <v>66</v>
      </c>
      <c r="RXY124" s="151">
        <v>4</v>
      </c>
      <c r="RXZ124" s="151" t="s">
        <v>15</v>
      </c>
      <c r="RYA124" s="173">
        <v>42237</v>
      </c>
      <c r="RYB124" s="151" t="s">
        <v>947</v>
      </c>
      <c r="RYC124" s="153" t="s">
        <v>902</v>
      </c>
      <c r="RYD124" s="151" t="s">
        <v>933</v>
      </c>
      <c r="RYE124" s="151" t="s">
        <v>948</v>
      </c>
      <c r="RYF124" s="151" t="s">
        <v>66</v>
      </c>
      <c r="RYG124" s="151">
        <v>4</v>
      </c>
      <c r="RYH124" s="151" t="s">
        <v>15</v>
      </c>
      <c r="RYI124" s="173">
        <v>42237</v>
      </c>
      <c r="RYJ124" s="151" t="s">
        <v>947</v>
      </c>
      <c r="RYK124" s="153" t="s">
        <v>902</v>
      </c>
      <c r="RYL124" s="151" t="s">
        <v>933</v>
      </c>
      <c r="RYM124" s="151" t="s">
        <v>948</v>
      </c>
      <c r="RYN124" s="151" t="s">
        <v>66</v>
      </c>
      <c r="RYO124" s="151">
        <v>4</v>
      </c>
      <c r="RYP124" s="151" t="s">
        <v>15</v>
      </c>
      <c r="RYQ124" s="173">
        <v>42237</v>
      </c>
      <c r="RYR124" s="151" t="s">
        <v>947</v>
      </c>
      <c r="RYS124" s="153" t="s">
        <v>902</v>
      </c>
      <c r="RYT124" s="151" t="s">
        <v>933</v>
      </c>
      <c r="RYU124" s="151" t="s">
        <v>948</v>
      </c>
      <c r="RYV124" s="151" t="s">
        <v>66</v>
      </c>
      <c r="RYW124" s="151">
        <v>4</v>
      </c>
      <c r="RYX124" s="151" t="s">
        <v>15</v>
      </c>
      <c r="RYY124" s="173">
        <v>42237</v>
      </c>
      <c r="RYZ124" s="151" t="s">
        <v>947</v>
      </c>
      <c r="RZA124" s="153" t="s">
        <v>902</v>
      </c>
      <c r="RZB124" s="151" t="s">
        <v>933</v>
      </c>
      <c r="RZC124" s="151" t="s">
        <v>948</v>
      </c>
      <c r="RZD124" s="151" t="s">
        <v>66</v>
      </c>
      <c r="RZE124" s="151">
        <v>4</v>
      </c>
      <c r="RZF124" s="151" t="s">
        <v>15</v>
      </c>
      <c r="RZG124" s="173">
        <v>42237</v>
      </c>
      <c r="RZH124" s="151" t="s">
        <v>947</v>
      </c>
      <c r="RZI124" s="153" t="s">
        <v>902</v>
      </c>
      <c r="RZJ124" s="151" t="s">
        <v>933</v>
      </c>
      <c r="RZK124" s="151" t="s">
        <v>948</v>
      </c>
      <c r="RZL124" s="151" t="s">
        <v>66</v>
      </c>
      <c r="RZM124" s="151">
        <v>4</v>
      </c>
      <c r="RZN124" s="151" t="s">
        <v>15</v>
      </c>
      <c r="RZO124" s="173">
        <v>42237</v>
      </c>
      <c r="RZP124" s="151" t="s">
        <v>947</v>
      </c>
      <c r="RZQ124" s="153" t="s">
        <v>902</v>
      </c>
      <c r="RZR124" s="151" t="s">
        <v>933</v>
      </c>
      <c r="RZS124" s="151" t="s">
        <v>948</v>
      </c>
      <c r="RZT124" s="151" t="s">
        <v>66</v>
      </c>
      <c r="RZU124" s="151">
        <v>4</v>
      </c>
      <c r="RZV124" s="151" t="s">
        <v>15</v>
      </c>
      <c r="RZW124" s="173">
        <v>42237</v>
      </c>
      <c r="RZX124" s="151" t="s">
        <v>947</v>
      </c>
      <c r="RZY124" s="153" t="s">
        <v>902</v>
      </c>
      <c r="RZZ124" s="151" t="s">
        <v>933</v>
      </c>
      <c r="SAA124" s="151" t="s">
        <v>948</v>
      </c>
      <c r="SAB124" s="151" t="s">
        <v>66</v>
      </c>
      <c r="SAC124" s="151">
        <v>4</v>
      </c>
      <c r="SAD124" s="151" t="s">
        <v>15</v>
      </c>
      <c r="SAE124" s="173">
        <v>42237</v>
      </c>
      <c r="SAF124" s="151" t="s">
        <v>947</v>
      </c>
      <c r="SAG124" s="153" t="s">
        <v>902</v>
      </c>
      <c r="SAH124" s="151" t="s">
        <v>933</v>
      </c>
      <c r="SAI124" s="151" t="s">
        <v>948</v>
      </c>
      <c r="SAJ124" s="151" t="s">
        <v>66</v>
      </c>
      <c r="SAK124" s="151">
        <v>4</v>
      </c>
      <c r="SAL124" s="151" t="s">
        <v>15</v>
      </c>
      <c r="SAM124" s="173">
        <v>42237</v>
      </c>
      <c r="SAN124" s="151" t="s">
        <v>947</v>
      </c>
      <c r="SAO124" s="153" t="s">
        <v>902</v>
      </c>
      <c r="SAP124" s="151" t="s">
        <v>933</v>
      </c>
      <c r="SAQ124" s="151" t="s">
        <v>948</v>
      </c>
      <c r="SAR124" s="151" t="s">
        <v>66</v>
      </c>
      <c r="SAS124" s="151">
        <v>4</v>
      </c>
      <c r="SAT124" s="151" t="s">
        <v>15</v>
      </c>
      <c r="SAU124" s="173">
        <v>42237</v>
      </c>
      <c r="SAV124" s="151" t="s">
        <v>947</v>
      </c>
      <c r="SAW124" s="153" t="s">
        <v>902</v>
      </c>
      <c r="SAX124" s="151" t="s">
        <v>933</v>
      </c>
      <c r="SAY124" s="151" t="s">
        <v>948</v>
      </c>
      <c r="SAZ124" s="151" t="s">
        <v>66</v>
      </c>
      <c r="SBA124" s="151">
        <v>4</v>
      </c>
      <c r="SBB124" s="151" t="s">
        <v>15</v>
      </c>
      <c r="SBC124" s="173">
        <v>42237</v>
      </c>
      <c r="SBD124" s="151" t="s">
        <v>947</v>
      </c>
      <c r="SBE124" s="153" t="s">
        <v>902</v>
      </c>
      <c r="SBF124" s="151" t="s">
        <v>933</v>
      </c>
      <c r="SBG124" s="151" t="s">
        <v>948</v>
      </c>
      <c r="SBH124" s="151" t="s">
        <v>66</v>
      </c>
      <c r="SBI124" s="151">
        <v>4</v>
      </c>
      <c r="SBJ124" s="151" t="s">
        <v>15</v>
      </c>
      <c r="SBK124" s="173">
        <v>42237</v>
      </c>
      <c r="SBL124" s="151" t="s">
        <v>947</v>
      </c>
      <c r="SBM124" s="153" t="s">
        <v>902</v>
      </c>
      <c r="SBN124" s="151" t="s">
        <v>933</v>
      </c>
      <c r="SBO124" s="151" t="s">
        <v>948</v>
      </c>
      <c r="SBP124" s="151" t="s">
        <v>66</v>
      </c>
      <c r="SBQ124" s="151">
        <v>4</v>
      </c>
      <c r="SBR124" s="151" t="s">
        <v>15</v>
      </c>
      <c r="SBS124" s="173">
        <v>42237</v>
      </c>
      <c r="SBT124" s="151" t="s">
        <v>947</v>
      </c>
      <c r="SBU124" s="153" t="s">
        <v>902</v>
      </c>
      <c r="SBV124" s="151" t="s">
        <v>933</v>
      </c>
      <c r="SBW124" s="151" t="s">
        <v>948</v>
      </c>
      <c r="SBX124" s="151" t="s">
        <v>66</v>
      </c>
      <c r="SBY124" s="151">
        <v>4</v>
      </c>
      <c r="SBZ124" s="151" t="s">
        <v>15</v>
      </c>
      <c r="SCA124" s="173">
        <v>42237</v>
      </c>
      <c r="SCB124" s="151" t="s">
        <v>947</v>
      </c>
      <c r="SCC124" s="153" t="s">
        <v>902</v>
      </c>
      <c r="SCD124" s="151" t="s">
        <v>933</v>
      </c>
      <c r="SCE124" s="151" t="s">
        <v>948</v>
      </c>
      <c r="SCF124" s="151" t="s">
        <v>66</v>
      </c>
      <c r="SCG124" s="151">
        <v>4</v>
      </c>
      <c r="SCH124" s="151" t="s">
        <v>15</v>
      </c>
      <c r="SCI124" s="173">
        <v>42237</v>
      </c>
      <c r="SCJ124" s="151" t="s">
        <v>947</v>
      </c>
      <c r="SCK124" s="153" t="s">
        <v>902</v>
      </c>
      <c r="SCL124" s="151" t="s">
        <v>933</v>
      </c>
      <c r="SCM124" s="151" t="s">
        <v>948</v>
      </c>
      <c r="SCN124" s="151" t="s">
        <v>66</v>
      </c>
      <c r="SCO124" s="151">
        <v>4</v>
      </c>
      <c r="SCP124" s="151" t="s">
        <v>15</v>
      </c>
      <c r="SCQ124" s="173">
        <v>42237</v>
      </c>
      <c r="SCR124" s="151" t="s">
        <v>947</v>
      </c>
      <c r="SCS124" s="153" t="s">
        <v>902</v>
      </c>
      <c r="SCT124" s="151" t="s">
        <v>933</v>
      </c>
      <c r="SCU124" s="151" t="s">
        <v>948</v>
      </c>
      <c r="SCV124" s="151" t="s">
        <v>66</v>
      </c>
      <c r="SCW124" s="151">
        <v>4</v>
      </c>
      <c r="SCX124" s="151" t="s">
        <v>15</v>
      </c>
      <c r="SCY124" s="173">
        <v>42237</v>
      </c>
      <c r="SCZ124" s="151" t="s">
        <v>947</v>
      </c>
      <c r="SDA124" s="153" t="s">
        <v>902</v>
      </c>
      <c r="SDB124" s="151" t="s">
        <v>933</v>
      </c>
      <c r="SDC124" s="151" t="s">
        <v>948</v>
      </c>
      <c r="SDD124" s="151" t="s">
        <v>66</v>
      </c>
      <c r="SDE124" s="151">
        <v>4</v>
      </c>
      <c r="SDF124" s="151" t="s">
        <v>15</v>
      </c>
      <c r="SDG124" s="173">
        <v>42237</v>
      </c>
      <c r="SDH124" s="151" t="s">
        <v>947</v>
      </c>
      <c r="SDI124" s="153" t="s">
        <v>902</v>
      </c>
      <c r="SDJ124" s="151" t="s">
        <v>933</v>
      </c>
      <c r="SDK124" s="151" t="s">
        <v>948</v>
      </c>
      <c r="SDL124" s="151" t="s">
        <v>66</v>
      </c>
      <c r="SDM124" s="151">
        <v>4</v>
      </c>
      <c r="SDN124" s="151" t="s">
        <v>15</v>
      </c>
      <c r="SDO124" s="173">
        <v>42237</v>
      </c>
      <c r="SDP124" s="151" t="s">
        <v>947</v>
      </c>
      <c r="SDQ124" s="153" t="s">
        <v>902</v>
      </c>
      <c r="SDR124" s="151" t="s">
        <v>933</v>
      </c>
      <c r="SDS124" s="151" t="s">
        <v>948</v>
      </c>
      <c r="SDT124" s="151" t="s">
        <v>66</v>
      </c>
      <c r="SDU124" s="151">
        <v>4</v>
      </c>
      <c r="SDV124" s="151" t="s">
        <v>15</v>
      </c>
      <c r="SDW124" s="173">
        <v>42237</v>
      </c>
      <c r="SDX124" s="151" t="s">
        <v>947</v>
      </c>
      <c r="SDY124" s="153" t="s">
        <v>902</v>
      </c>
      <c r="SDZ124" s="151" t="s">
        <v>933</v>
      </c>
      <c r="SEA124" s="151" t="s">
        <v>948</v>
      </c>
      <c r="SEB124" s="151" t="s">
        <v>66</v>
      </c>
      <c r="SEC124" s="151">
        <v>4</v>
      </c>
      <c r="SED124" s="151" t="s">
        <v>15</v>
      </c>
      <c r="SEE124" s="173">
        <v>42237</v>
      </c>
      <c r="SEF124" s="151" t="s">
        <v>947</v>
      </c>
      <c r="SEG124" s="153" t="s">
        <v>902</v>
      </c>
      <c r="SEH124" s="151" t="s">
        <v>933</v>
      </c>
      <c r="SEI124" s="151" t="s">
        <v>948</v>
      </c>
      <c r="SEJ124" s="151" t="s">
        <v>66</v>
      </c>
      <c r="SEK124" s="151">
        <v>4</v>
      </c>
      <c r="SEL124" s="151" t="s">
        <v>15</v>
      </c>
      <c r="SEM124" s="173">
        <v>42237</v>
      </c>
      <c r="SEN124" s="151" t="s">
        <v>947</v>
      </c>
      <c r="SEO124" s="153" t="s">
        <v>902</v>
      </c>
      <c r="SEP124" s="151" t="s">
        <v>933</v>
      </c>
      <c r="SEQ124" s="151" t="s">
        <v>948</v>
      </c>
      <c r="SER124" s="151" t="s">
        <v>66</v>
      </c>
      <c r="SES124" s="151">
        <v>4</v>
      </c>
      <c r="SET124" s="151" t="s">
        <v>15</v>
      </c>
      <c r="SEU124" s="173">
        <v>42237</v>
      </c>
      <c r="SEV124" s="151" t="s">
        <v>947</v>
      </c>
      <c r="SEW124" s="153" t="s">
        <v>902</v>
      </c>
      <c r="SEX124" s="151" t="s">
        <v>933</v>
      </c>
      <c r="SEY124" s="151" t="s">
        <v>948</v>
      </c>
      <c r="SEZ124" s="151" t="s">
        <v>66</v>
      </c>
      <c r="SFA124" s="151">
        <v>4</v>
      </c>
      <c r="SFB124" s="151" t="s">
        <v>15</v>
      </c>
      <c r="SFC124" s="173">
        <v>42237</v>
      </c>
      <c r="SFD124" s="151" t="s">
        <v>947</v>
      </c>
      <c r="SFE124" s="153" t="s">
        <v>902</v>
      </c>
      <c r="SFF124" s="151" t="s">
        <v>933</v>
      </c>
      <c r="SFG124" s="151" t="s">
        <v>948</v>
      </c>
      <c r="SFH124" s="151" t="s">
        <v>66</v>
      </c>
      <c r="SFI124" s="151">
        <v>4</v>
      </c>
      <c r="SFJ124" s="151" t="s">
        <v>15</v>
      </c>
      <c r="SFK124" s="173">
        <v>42237</v>
      </c>
      <c r="SFL124" s="151" t="s">
        <v>947</v>
      </c>
      <c r="SFM124" s="153" t="s">
        <v>902</v>
      </c>
      <c r="SFN124" s="151" t="s">
        <v>933</v>
      </c>
      <c r="SFO124" s="151" t="s">
        <v>948</v>
      </c>
      <c r="SFP124" s="151" t="s">
        <v>66</v>
      </c>
      <c r="SFQ124" s="151">
        <v>4</v>
      </c>
      <c r="SFR124" s="151" t="s">
        <v>15</v>
      </c>
      <c r="SFS124" s="173">
        <v>42237</v>
      </c>
      <c r="SFT124" s="151" t="s">
        <v>947</v>
      </c>
      <c r="SFU124" s="153" t="s">
        <v>902</v>
      </c>
      <c r="SFV124" s="151" t="s">
        <v>933</v>
      </c>
      <c r="SFW124" s="151" t="s">
        <v>948</v>
      </c>
      <c r="SFX124" s="151" t="s">
        <v>66</v>
      </c>
      <c r="SFY124" s="151">
        <v>4</v>
      </c>
      <c r="SFZ124" s="151" t="s">
        <v>15</v>
      </c>
      <c r="SGA124" s="173">
        <v>42237</v>
      </c>
      <c r="SGB124" s="151" t="s">
        <v>947</v>
      </c>
      <c r="SGC124" s="153" t="s">
        <v>902</v>
      </c>
      <c r="SGD124" s="151" t="s">
        <v>933</v>
      </c>
      <c r="SGE124" s="151" t="s">
        <v>948</v>
      </c>
      <c r="SGF124" s="151" t="s">
        <v>66</v>
      </c>
      <c r="SGG124" s="151">
        <v>4</v>
      </c>
      <c r="SGH124" s="151" t="s">
        <v>15</v>
      </c>
      <c r="SGI124" s="173">
        <v>42237</v>
      </c>
      <c r="SGJ124" s="151" t="s">
        <v>947</v>
      </c>
      <c r="SGK124" s="153" t="s">
        <v>902</v>
      </c>
      <c r="SGL124" s="151" t="s">
        <v>933</v>
      </c>
      <c r="SGM124" s="151" t="s">
        <v>948</v>
      </c>
      <c r="SGN124" s="151" t="s">
        <v>66</v>
      </c>
      <c r="SGO124" s="151">
        <v>4</v>
      </c>
      <c r="SGP124" s="151" t="s">
        <v>15</v>
      </c>
      <c r="SGQ124" s="173">
        <v>42237</v>
      </c>
      <c r="SGR124" s="151" t="s">
        <v>947</v>
      </c>
      <c r="SGS124" s="153" t="s">
        <v>902</v>
      </c>
      <c r="SGT124" s="151" t="s">
        <v>933</v>
      </c>
      <c r="SGU124" s="151" t="s">
        <v>948</v>
      </c>
      <c r="SGV124" s="151" t="s">
        <v>66</v>
      </c>
      <c r="SGW124" s="151">
        <v>4</v>
      </c>
      <c r="SGX124" s="151" t="s">
        <v>15</v>
      </c>
      <c r="SGY124" s="173">
        <v>42237</v>
      </c>
      <c r="SGZ124" s="151" t="s">
        <v>947</v>
      </c>
      <c r="SHA124" s="153" t="s">
        <v>902</v>
      </c>
      <c r="SHB124" s="151" t="s">
        <v>933</v>
      </c>
      <c r="SHC124" s="151" t="s">
        <v>948</v>
      </c>
      <c r="SHD124" s="151" t="s">
        <v>66</v>
      </c>
      <c r="SHE124" s="151">
        <v>4</v>
      </c>
      <c r="SHF124" s="151" t="s">
        <v>15</v>
      </c>
      <c r="SHG124" s="173">
        <v>42237</v>
      </c>
      <c r="SHH124" s="151" t="s">
        <v>947</v>
      </c>
      <c r="SHI124" s="153" t="s">
        <v>902</v>
      </c>
      <c r="SHJ124" s="151" t="s">
        <v>933</v>
      </c>
      <c r="SHK124" s="151" t="s">
        <v>948</v>
      </c>
      <c r="SHL124" s="151" t="s">
        <v>66</v>
      </c>
      <c r="SHM124" s="151">
        <v>4</v>
      </c>
      <c r="SHN124" s="151" t="s">
        <v>15</v>
      </c>
      <c r="SHO124" s="173">
        <v>42237</v>
      </c>
      <c r="SHP124" s="151" t="s">
        <v>947</v>
      </c>
      <c r="SHQ124" s="153" t="s">
        <v>902</v>
      </c>
      <c r="SHR124" s="151" t="s">
        <v>933</v>
      </c>
      <c r="SHS124" s="151" t="s">
        <v>948</v>
      </c>
      <c r="SHT124" s="151" t="s">
        <v>66</v>
      </c>
      <c r="SHU124" s="151">
        <v>4</v>
      </c>
      <c r="SHV124" s="151" t="s">
        <v>15</v>
      </c>
      <c r="SHW124" s="173">
        <v>42237</v>
      </c>
      <c r="SHX124" s="151" t="s">
        <v>947</v>
      </c>
      <c r="SHY124" s="153" t="s">
        <v>902</v>
      </c>
      <c r="SHZ124" s="151" t="s">
        <v>933</v>
      </c>
      <c r="SIA124" s="151" t="s">
        <v>948</v>
      </c>
      <c r="SIB124" s="151" t="s">
        <v>66</v>
      </c>
      <c r="SIC124" s="151">
        <v>4</v>
      </c>
      <c r="SID124" s="151" t="s">
        <v>15</v>
      </c>
      <c r="SIE124" s="173">
        <v>42237</v>
      </c>
      <c r="SIF124" s="151" t="s">
        <v>947</v>
      </c>
      <c r="SIG124" s="153" t="s">
        <v>902</v>
      </c>
      <c r="SIH124" s="151" t="s">
        <v>933</v>
      </c>
      <c r="SII124" s="151" t="s">
        <v>948</v>
      </c>
      <c r="SIJ124" s="151" t="s">
        <v>66</v>
      </c>
      <c r="SIK124" s="151">
        <v>4</v>
      </c>
      <c r="SIL124" s="151" t="s">
        <v>15</v>
      </c>
      <c r="SIM124" s="173">
        <v>42237</v>
      </c>
      <c r="SIN124" s="151" t="s">
        <v>947</v>
      </c>
      <c r="SIO124" s="153" t="s">
        <v>902</v>
      </c>
      <c r="SIP124" s="151" t="s">
        <v>933</v>
      </c>
      <c r="SIQ124" s="151" t="s">
        <v>948</v>
      </c>
      <c r="SIR124" s="151" t="s">
        <v>66</v>
      </c>
      <c r="SIS124" s="151">
        <v>4</v>
      </c>
      <c r="SIT124" s="151" t="s">
        <v>15</v>
      </c>
      <c r="SIU124" s="173">
        <v>42237</v>
      </c>
      <c r="SIV124" s="151" t="s">
        <v>947</v>
      </c>
      <c r="SIW124" s="153" t="s">
        <v>902</v>
      </c>
      <c r="SIX124" s="151" t="s">
        <v>933</v>
      </c>
      <c r="SIY124" s="151" t="s">
        <v>948</v>
      </c>
      <c r="SIZ124" s="151" t="s">
        <v>66</v>
      </c>
      <c r="SJA124" s="151">
        <v>4</v>
      </c>
      <c r="SJB124" s="151" t="s">
        <v>15</v>
      </c>
      <c r="SJC124" s="173">
        <v>42237</v>
      </c>
      <c r="SJD124" s="151" t="s">
        <v>947</v>
      </c>
      <c r="SJE124" s="153" t="s">
        <v>902</v>
      </c>
      <c r="SJF124" s="151" t="s">
        <v>933</v>
      </c>
      <c r="SJG124" s="151" t="s">
        <v>948</v>
      </c>
      <c r="SJH124" s="151" t="s">
        <v>66</v>
      </c>
      <c r="SJI124" s="151">
        <v>4</v>
      </c>
      <c r="SJJ124" s="151" t="s">
        <v>15</v>
      </c>
      <c r="SJK124" s="173">
        <v>42237</v>
      </c>
      <c r="SJL124" s="151" t="s">
        <v>947</v>
      </c>
      <c r="SJM124" s="153" t="s">
        <v>902</v>
      </c>
      <c r="SJN124" s="151" t="s">
        <v>933</v>
      </c>
      <c r="SJO124" s="151" t="s">
        <v>948</v>
      </c>
      <c r="SJP124" s="151" t="s">
        <v>66</v>
      </c>
      <c r="SJQ124" s="151">
        <v>4</v>
      </c>
      <c r="SJR124" s="151" t="s">
        <v>15</v>
      </c>
      <c r="SJS124" s="173">
        <v>42237</v>
      </c>
      <c r="SJT124" s="151" t="s">
        <v>947</v>
      </c>
      <c r="SJU124" s="153" t="s">
        <v>902</v>
      </c>
      <c r="SJV124" s="151" t="s">
        <v>933</v>
      </c>
      <c r="SJW124" s="151" t="s">
        <v>948</v>
      </c>
      <c r="SJX124" s="151" t="s">
        <v>66</v>
      </c>
      <c r="SJY124" s="151">
        <v>4</v>
      </c>
      <c r="SJZ124" s="151" t="s">
        <v>15</v>
      </c>
      <c r="SKA124" s="173">
        <v>42237</v>
      </c>
      <c r="SKB124" s="151" t="s">
        <v>947</v>
      </c>
      <c r="SKC124" s="153" t="s">
        <v>902</v>
      </c>
      <c r="SKD124" s="151" t="s">
        <v>933</v>
      </c>
      <c r="SKE124" s="151" t="s">
        <v>948</v>
      </c>
      <c r="SKF124" s="151" t="s">
        <v>66</v>
      </c>
      <c r="SKG124" s="151">
        <v>4</v>
      </c>
      <c r="SKH124" s="151" t="s">
        <v>15</v>
      </c>
      <c r="SKI124" s="173">
        <v>42237</v>
      </c>
      <c r="SKJ124" s="151" t="s">
        <v>947</v>
      </c>
      <c r="SKK124" s="153" t="s">
        <v>902</v>
      </c>
      <c r="SKL124" s="151" t="s">
        <v>933</v>
      </c>
      <c r="SKM124" s="151" t="s">
        <v>948</v>
      </c>
      <c r="SKN124" s="151" t="s">
        <v>66</v>
      </c>
      <c r="SKO124" s="151">
        <v>4</v>
      </c>
      <c r="SKP124" s="151" t="s">
        <v>15</v>
      </c>
      <c r="SKQ124" s="173">
        <v>42237</v>
      </c>
      <c r="SKR124" s="151" t="s">
        <v>947</v>
      </c>
      <c r="SKS124" s="153" t="s">
        <v>902</v>
      </c>
      <c r="SKT124" s="151" t="s">
        <v>933</v>
      </c>
      <c r="SKU124" s="151" t="s">
        <v>948</v>
      </c>
      <c r="SKV124" s="151" t="s">
        <v>66</v>
      </c>
      <c r="SKW124" s="151">
        <v>4</v>
      </c>
      <c r="SKX124" s="151" t="s">
        <v>15</v>
      </c>
      <c r="SKY124" s="173">
        <v>42237</v>
      </c>
      <c r="SKZ124" s="151" t="s">
        <v>947</v>
      </c>
      <c r="SLA124" s="153" t="s">
        <v>902</v>
      </c>
      <c r="SLB124" s="151" t="s">
        <v>933</v>
      </c>
      <c r="SLC124" s="151" t="s">
        <v>948</v>
      </c>
      <c r="SLD124" s="151" t="s">
        <v>66</v>
      </c>
      <c r="SLE124" s="151">
        <v>4</v>
      </c>
      <c r="SLF124" s="151" t="s">
        <v>15</v>
      </c>
      <c r="SLG124" s="173">
        <v>42237</v>
      </c>
      <c r="SLH124" s="151" t="s">
        <v>947</v>
      </c>
      <c r="SLI124" s="153" t="s">
        <v>902</v>
      </c>
      <c r="SLJ124" s="151" t="s">
        <v>933</v>
      </c>
      <c r="SLK124" s="151" t="s">
        <v>948</v>
      </c>
      <c r="SLL124" s="151" t="s">
        <v>66</v>
      </c>
      <c r="SLM124" s="151">
        <v>4</v>
      </c>
      <c r="SLN124" s="151" t="s">
        <v>15</v>
      </c>
      <c r="SLO124" s="173">
        <v>42237</v>
      </c>
      <c r="SLP124" s="151" t="s">
        <v>947</v>
      </c>
      <c r="SLQ124" s="153" t="s">
        <v>902</v>
      </c>
      <c r="SLR124" s="151" t="s">
        <v>933</v>
      </c>
      <c r="SLS124" s="151" t="s">
        <v>948</v>
      </c>
      <c r="SLT124" s="151" t="s">
        <v>66</v>
      </c>
      <c r="SLU124" s="151">
        <v>4</v>
      </c>
      <c r="SLV124" s="151" t="s">
        <v>15</v>
      </c>
      <c r="SLW124" s="173">
        <v>42237</v>
      </c>
      <c r="SLX124" s="151" t="s">
        <v>947</v>
      </c>
      <c r="SLY124" s="153" t="s">
        <v>902</v>
      </c>
      <c r="SLZ124" s="151" t="s">
        <v>933</v>
      </c>
      <c r="SMA124" s="151" t="s">
        <v>948</v>
      </c>
      <c r="SMB124" s="151" t="s">
        <v>66</v>
      </c>
      <c r="SMC124" s="151">
        <v>4</v>
      </c>
      <c r="SMD124" s="151" t="s">
        <v>15</v>
      </c>
      <c r="SME124" s="173">
        <v>42237</v>
      </c>
      <c r="SMF124" s="151" t="s">
        <v>947</v>
      </c>
      <c r="SMG124" s="153" t="s">
        <v>902</v>
      </c>
      <c r="SMH124" s="151" t="s">
        <v>933</v>
      </c>
      <c r="SMI124" s="151" t="s">
        <v>948</v>
      </c>
      <c r="SMJ124" s="151" t="s">
        <v>66</v>
      </c>
      <c r="SMK124" s="151">
        <v>4</v>
      </c>
      <c r="SML124" s="151" t="s">
        <v>15</v>
      </c>
      <c r="SMM124" s="173">
        <v>42237</v>
      </c>
      <c r="SMN124" s="151" t="s">
        <v>947</v>
      </c>
      <c r="SMO124" s="153" t="s">
        <v>902</v>
      </c>
      <c r="SMP124" s="151" t="s">
        <v>933</v>
      </c>
      <c r="SMQ124" s="151" t="s">
        <v>948</v>
      </c>
      <c r="SMR124" s="151" t="s">
        <v>66</v>
      </c>
      <c r="SMS124" s="151">
        <v>4</v>
      </c>
      <c r="SMT124" s="151" t="s">
        <v>15</v>
      </c>
      <c r="SMU124" s="173">
        <v>42237</v>
      </c>
      <c r="SMV124" s="151" t="s">
        <v>947</v>
      </c>
      <c r="SMW124" s="153" t="s">
        <v>902</v>
      </c>
      <c r="SMX124" s="151" t="s">
        <v>933</v>
      </c>
      <c r="SMY124" s="151" t="s">
        <v>948</v>
      </c>
      <c r="SMZ124" s="151" t="s">
        <v>66</v>
      </c>
      <c r="SNA124" s="151">
        <v>4</v>
      </c>
      <c r="SNB124" s="151" t="s">
        <v>15</v>
      </c>
      <c r="SNC124" s="173">
        <v>42237</v>
      </c>
      <c r="SND124" s="151" t="s">
        <v>947</v>
      </c>
      <c r="SNE124" s="153" t="s">
        <v>902</v>
      </c>
      <c r="SNF124" s="151" t="s">
        <v>933</v>
      </c>
      <c r="SNG124" s="151" t="s">
        <v>948</v>
      </c>
      <c r="SNH124" s="151" t="s">
        <v>66</v>
      </c>
      <c r="SNI124" s="151">
        <v>4</v>
      </c>
      <c r="SNJ124" s="151" t="s">
        <v>15</v>
      </c>
      <c r="SNK124" s="173">
        <v>42237</v>
      </c>
      <c r="SNL124" s="151" t="s">
        <v>947</v>
      </c>
      <c r="SNM124" s="153" t="s">
        <v>902</v>
      </c>
      <c r="SNN124" s="151" t="s">
        <v>933</v>
      </c>
      <c r="SNO124" s="151" t="s">
        <v>948</v>
      </c>
      <c r="SNP124" s="151" t="s">
        <v>66</v>
      </c>
      <c r="SNQ124" s="151">
        <v>4</v>
      </c>
      <c r="SNR124" s="151" t="s">
        <v>15</v>
      </c>
      <c r="SNS124" s="173">
        <v>42237</v>
      </c>
      <c r="SNT124" s="151" t="s">
        <v>947</v>
      </c>
      <c r="SNU124" s="153" t="s">
        <v>902</v>
      </c>
      <c r="SNV124" s="151" t="s">
        <v>933</v>
      </c>
      <c r="SNW124" s="151" t="s">
        <v>948</v>
      </c>
      <c r="SNX124" s="151" t="s">
        <v>66</v>
      </c>
      <c r="SNY124" s="151">
        <v>4</v>
      </c>
      <c r="SNZ124" s="151" t="s">
        <v>15</v>
      </c>
      <c r="SOA124" s="173">
        <v>42237</v>
      </c>
      <c r="SOB124" s="151" t="s">
        <v>947</v>
      </c>
      <c r="SOC124" s="153" t="s">
        <v>902</v>
      </c>
      <c r="SOD124" s="151" t="s">
        <v>933</v>
      </c>
      <c r="SOE124" s="151" t="s">
        <v>948</v>
      </c>
      <c r="SOF124" s="151" t="s">
        <v>66</v>
      </c>
      <c r="SOG124" s="151">
        <v>4</v>
      </c>
      <c r="SOH124" s="151" t="s">
        <v>15</v>
      </c>
      <c r="SOI124" s="173">
        <v>42237</v>
      </c>
      <c r="SOJ124" s="151" t="s">
        <v>947</v>
      </c>
      <c r="SOK124" s="153" t="s">
        <v>902</v>
      </c>
      <c r="SOL124" s="151" t="s">
        <v>933</v>
      </c>
      <c r="SOM124" s="151" t="s">
        <v>948</v>
      </c>
      <c r="SON124" s="151" t="s">
        <v>66</v>
      </c>
      <c r="SOO124" s="151">
        <v>4</v>
      </c>
      <c r="SOP124" s="151" t="s">
        <v>15</v>
      </c>
      <c r="SOQ124" s="173">
        <v>42237</v>
      </c>
      <c r="SOR124" s="151" t="s">
        <v>947</v>
      </c>
      <c r="SOS124" s="153" t="s">
        <v>902</v>
      </c>
      <c r="SOT124" s="151" t="s">
        <v>933</v>
      </c>
      <c r="SOU124" s="151" t="s">
        <v>948</v>
      </c>
      <c r="SOV124" s="151" t="s">
        <v>66</v>
      </c>
      <c r="SOW124" s="151">
        <v>4</v>
      </c>
      <c r="SOX124" s="151" t="s">
        <v>15</v>
      </c>
      <c r="SOY124" s="173">
        <v>42237</v>
      </c>
      <c r="SOZ124" s="151" t="s">
        <v>947</v>
      </c>
      <c r="SPA124" s="153" t="s">
        <v>902</v>
      </c>
      <c r="SPB124" s="151" t="s">
        <v>933</v>
      </c>
      <c r="SPC124" s="151" t="s">
        <v>948</v>
      </c>
      <c r="SPD124" s="151" t="s">
        <v>66</v>
      </c>
      <c r="SPE124" s="151">
        <v>4</v>
      </c>
      <c r="SPF124" s="151" t="s">
        <v>15</v>
      </c>
      <c r="SPG124" s="173">
        <v>42237</v>
      </c>
      <c r="SPH124" s="151" t="s">
        <v>947</v>
      </c>
      <c r="SPI124" s="153" t="s">
        <v>902</v>
      </c>
      <c r="SPJ124" s="151" t="s">
        <v>933</v>
      </c>
      <c r="SPK124" s="151" t="s">
        <v>948</v>
      </c>
      <c r="SPL124" s="151" t="s">
        <v>66</v>
      </c>
      <c r="SPM124" s="151">
        <v>4</v>
      </c>
      <c r="SPN124" s="151" t="s">
        <v>15</v>
      </c>
      <c r="SPO124" s="173">
        <v>42237</v>
      </c>
      <c r="SPP124" s="151" t="s">
        <v>947</v>
      </c>
      <c r="SPQ124" s="153" t="s">
        <v>902</v>
      </c>
      <c r="SPR124" s="151" t="s">
        <v>933</v>
      </c>
      <c r="SPS124" s="151" t="s">
        <v>948</v>
      </c>
      <c r="SPT124" s="151" t="s">
        <v>66</v>
      </c>
      <c r="SPU124" s="151">
        <v>4</v>
      </c>
      <c r="SPV124" s="151" t="s">
        <v>15</v>
      </c>
      <c r="SPW124" s="173">
        <v>42237</v>
      </c>
      <c r="SPX124" s="151" t="s">
        <v>947</v>
      </c>
      <c r="SPY124" s="153" t="s">
        <v>902</v>
      </c>
      <c r="SPZ124" s="151" t="s">
        <v>933</v>
      </c>
      <c r="SQA124" s="151" t="s">
        <v>948</v>
      </c>
      <c r="SQB124" s="151" t="s">
        <v>66</v>
      </c>
      <c r="SQC124" s="151">
        <v>4</v>
      </c>
      <c r="SQD124" s="151" t="s">
        <v>15</v>
      </c>
      <c r="SQE124" s="173">
        <v>42237</v>
      </c>
      <c r="SQF124" s="151" t="s">
        <v>947</v>
      </c>
      <c r="SQG124" s="153" t="s">
        <v>902</v>
      </c>
      <c r="SQH124" s="151" t="s">
        <v>933</v>
      </c>
      <c r="SQI124" s="151" t="s">
        <v>948</v>
      </c>
      <c r="SQJ124" s="151" t="s">
        <v>66</v>
      </c>
      <c r="SQK124" s="151">
        <v>4</v>
      </c>
      <c r="SQL124" s="151" t="s">
        <v>15</v>
      </c>
      <c r="SQM124" s="173">
        <v>42237</v>
      </c>
      <c r="SQN124" s="151" t="s">
        <v>947</v>
      </c>
      <c r="SQO124" s="153" t="s">
        <v>902</v>
      </c>
      <c r="SQP124" s="151" t="s">
        <v>933</v>
      </c>
      <c r="SQQ124" s="151" t="s">
        <v>948</v>
      </c>
      <c r="SQR124" s="151" t="s">
        <v>66</v>
      </c>
      <c r="SQS124" s="151">
        <v>4</v>
      </c>
      <c r="SQT124" s="151" t="s">
        <v>15</v>
      </c>
      <c r="SQU124" s="173">
        <v>42237</v>
      </c>
      <c r="SQV124" s="151" t="s">
        <v>947</v>
      </c>
      <c r="SQW124" s="153" t="s">
        <v>902</v>
      </c>
      <c r="SQX124" s="151" t="s">
        <v>933</v>
      </c>
      <c r="SQY124" s="151" t="s">
        <v>948</v>
      </c>
      <c r="SQZ124" s="151" t="s">
        <v>66</v>
      </c>
      <c r="SRA124" s="151">
        <v>4</v>
      </c>
      <c r="SRB124" s="151" t="s">
        <v>15</v>
      </c>
      <c r="SRC124" s="173">
        <v>42237</v>
      </c>
      <c r="SRD124" s="151" t="s">
        <v>947</v>
      </c>
      <c r="SRE124" s="153" t="s">
        <v>902</v>
      </c>
      <c r="SRF124" s="151" t="s">
        <v>933</v>
      </c>
      <c r="SRG124" s="151" t="s">
        <v>948</v>
      </c>
      <c r="SRH124" s="151" t="s">
        <v>66</v>
      </c>
      <c r="SRI124" s="151">
        <v>4</v>
      </c>
      <c r="SRJ124" s="151" t="s">
        <v>15</v>
      </c>
      <c r="SRK124" s="173">
        <v>42237</v>
      </c>
      <c r="SRL124" s="151" t="s">
        <v>947</v>
      </c>
      <c r="SRM124" s="153" t="s">
        <v>902</v>
      </c>
      <c r="SRN124" s="151" t="s">
        <v>933</v>
      </c>
      <c r="SRO124" s="151" t="s">
        <v>948</v>
      </c>
      <c r="SRP124" s="151" t="s">
        <v>66</v>
      </c>
      <c r="SRQ124" s="151">
        <v>4</v>
      </c>
      <c r="SRR124" s="151" t="s">
        <v>15</v>
      </c>
      <c r="SRS124" s="173">
        <v>42237</v>
      </c>
      <c r="SRT124" s="151" t="s">
        <v>947</v>
      </c>
      <c r="SRU124" s="153" t="s">
        <v>902</v>
      </c>
      <c r="SRV124" s="151" t="s">
        <v>933</v>
      </c>
      <c r="SRW124" s="151" t="s">
        <v>948</v>
      </c>
      <c r="SRX124" s="151" t="s">
        <v>66</v>
      </c>
      <c r="SRY124" s="151">
        <v>4</v>
      </c>
      <c r="SRZ124" s="151" t="s">
        <v>15</v>
      </c>
      <c r="SSA124" s="173">
        <v>42237</v>
      </c>
      <c r="SSB124" s="151" t="s">
        <v>947</v>
      </c>
      <c r="SSC124" s="153" t="s">
        <v>902</v>
      </c>
      <c r="SSD124" s="151" t="s">
        <v>933</v>
      </c>
      <c r="SSE124" s="151" t="s">
        <v>948</v>
      </c>
      <c r="SSF124" s="151" t="s">
        <v>66</v>
      </c>
      <c r="SSG124" s="151">
        <v>4</v>
      </c>
      <c r="SSH124" s="151" t="s">
        <v>15</v>
      </c>
      <c r="SSI124" s="173">
        <v>42237</v>
      </c>
      <c r="SSJ124" s="151" t="s">
        <v>947</v>
      </c>
      <c r="SSK124" s="153" t="s">
        <v>902</v>
      </c>
      <c r="SSL124" s="151" t="s">
        <v>933</v>
      </c>
      <c r="SSM124" s="151" t="s">
        <v>948</v>
      </c>
      <c r="SSN124" s="151" t="s">
        <v>66</v>
      </c>
      <c r="SSO124" s="151">
        <v>4</v>
      </c>
      <c r="SSP124" s="151" t="s">
        <v>15</v>
      </c>
      <c r="SSQ124" s="173">
        <v>42237</v>
      </c>
      <c r="SSR124" s="151" t="s">
        <v>947</v>
      </c>
      <c r="SSS124" s="153" t="s">
        <v>902</v>
      </c>
      <c r="SST124" s="151" t="s">
        <v>933</v>
      </c>
      <c r="SSU124" s="151" t="s">
        <v>948</v>
      </c>
      <c r="SSV124" s="151" t="s">
        <v>66</v>
      </c>
      <c r="SSW124" s="151">
        <v>4</v>
      </c>
      <c r="SSX124" s="151" t="s">
        <v>15</v>
      </c>
      <c r="SSY124" s="173">
        <v>42237</v>
      </c>
      <c r="SSZ124" s="151" t="s">
        <v>947</v>
      </c>
      <c r="STA124" s="153" t="s">
        <v>902</v>
      </c>
      <c r="STB124" s="151" t="s">
        <v>933</v>
      </c>
      <c r="STC124" s="151" t="s">
        <v>948</v>
      </c>
      <c r="STD124" s="151" t="s">
        <v>66</v>
      </c>
      <c r="STE124" s="151">
        <v>4</v>
      </c>
      <c r="STF124" s="151" t="s">
        <v>15</v>
      </c>
      <c r="STG124" s="173">
        <v>42237</v>
      </c>
      <c r="STH124" s="151" t="s">
        <v>947</v>
      </c>
      <c r="STI124" s="153" t="s">
        <v>902</v>
      </c>
      <c r="STJ124" s="151" t="s">
        <v>933</v>
      </c>
      <c r="STK124" s="151" t="s">
        <v>948</v>
      </c>
      <c r="STL124" s="151" t="s">
        <v>66</v>
      </c>
      <c r="STM124" s="151">
        <v>4</v>
      </c>
      <c r="STN124" s="151" t="s">
        <v>15</v>
      </c>
      <c r="STO124" s="173">
        <v>42237</v>
      </c>
      <c r="STP124" s="151" t="s">
        <v>947</v>
      </c>
      <c r="STQ124" s="153" t="s">
        <v>902</v>
      </c>
      <c r="STR124" s="151" t="s">
        <v>933</v>
      </c>
      <c r="STS124" s="151" t="s">
        <v>948</v>
      </c>
      <c r="STT124" s="151" t="s">
        <v>66</v>
      </c>
      <c r="STU124" s="151">
        <v>4</v>
      </c>
      <c r="STV124" s="151" t="s">
        <v>15</v>
      </c>
      <c r="STW124" s="173">
        <v>42237</v>
      </c>
      <c r="STX124" s="151" t="s">
        <v>947</v>
      </c>
      <c r="STY124" s="153" t="s">
        <v>902</v>
      </c>
      <c r="STZ124" s="151" t="s">
        <v>933</v>
      </c>
      <c r="SUA124" s="151" t="s">
        <v>948</v>
      </c>
      <c r="SUB124" s="151" t="s">
        <v>66</v>
      </c>
      <c r="SUC124" s="151">
        <v>4</v>
      </c>
      <c r="SUD124" s="151" t="s">
        <v>15</v>
      </c>
      <c r="SUE124" s="173">
        <v>42237</v>
      </c>
      <c r="SUF124" s="151" t="s">
        <v>947</v>
      </c>
      <c r="SUG124" s="153" t="s">
        <v>902</v>
      </c>
      <c r="SUH124" s="151" t="s">
        <v>933</v>
      </c>
      <c r="SUI124" s="151" t="s">
        <v>948</v>
      </c>
      <c r="SUJ124" s="151" t="s">
        <v>66</v>
      </c>
      <c r="SUK124" s="151">
        <v>4</v>
      </c>
      <c r="SUL124" s="151" t="s">
        <v>15</v>
      </c>
      <c r="SUM124" s="173">
        <v>42237</v>
      </c>
      <c r="SUN124" s="151" t="s">
        <v>947</v>
      </c>
      <c r="SUO124" s="153" t="s">
        <v>902</v>
      </c>
      <c r="SUP124" s="151" t="s">
        <v>933</v>
      </c>
      <c r="SUQ124" s="151" t="s">
        <v>948</v>
      </c>
      <c r="SUR124" s="151" t="s">
        <v>66</v>
      </c>
      <c r="SUS124" s="151">
        <v>4</v>
      </c>
      <c r="SUT124" s="151" t="s">
        <v>15</v>
      </c>
      <c r="SUU124" s="173">
        <v>42237</v>
      </c>
      <c r="SUV124" s="151" t="s">
        <v>947</v>
      </c>
      <c r="SUW124" s="153" t="s">
        <v>902</v>
      </c>
      <c r="SUX124" s="151" t="s">
        <v>933</v>
      </c>
      <c r="SUY124" s="151" t="s">
        <v>948</v>
      </c>
      <c r="SUZ124" s="151" t="s">
        <v>66</v>
      </c>
      <c r="SVA124" s="151">
        <v>4</v>
      </c>
      <c r="SVB124" s="151" t="s">
        <v>15</v>
      </c>
      <c r="SVC124" s="173">
        <v>42237</v>
      </c>
      <c r="SVD124" s="151" t="s">
        <v>947</v>
      </c>
      <c r="SVE124" s="153" t="s">
        <v>902</v>
      </c>
      <c r="SVF124" s="151" t="s">
        <v>933</v>
      </c>
      <c r="SVG124" s="151" t="s">
        <v>948</v>
      </c>
      <c r="SVH124" s="151" t="s">
        <v>66</v>
      </c>
      <c r="SVI124" s="151">
        <v>4</v>
      </c>
      <c r="SVJ124" s="151" t="s">
        <v>15</v>
      </c>
      <c r="SVK124" s="173">
        <v>42237</v>
      </c>
      <c r="SVL124" s="151" t="s">
        <v>947</v>
      </c>
      <c r="SVM124" s="153" t="s">
        <v>902</v>
      </c>
      <c r="SVN124" s="151" t="s">
        <v>933</v>
      </c>
      <c r="SVO124" s="151" t="s">
        <v>948</v>
      </c>
      <c r="SVP124" s="151" t="s">
        <v>66</v>
      </c>
      <c r="SVQ124" s="151">
        <v>4</v>
      </c>
      <c r="SVR124" s="151" t="s">
        <v>15</v>
      </c>
      <c r="SVS124" s="173">
        <v>42237</v>
      </c>
      <c r="SVT124" s="151" t="s">
        <v>947</v>
      </c>
      <c r="SVU124" s="153" t="s">
        <v>902</v>
      </c>
      <c r="SVV124" s="151" t="s">
        <v>933</v>
      </c>
      <c r="SVW124" s="151" t="s">
        <v>948</v>
      </c>
      <c r="SVX124" s="151" t="s">
        <v>66</v>
      </c>
      <c r="SVY124" s="151">
        <v>4</v>
      </c>
      <c r="SVZ124" s="151" t="s">
        <v>15</v>
      </c>
      <c r="SWA124" s="173">
        <v>42237</v>
      </c>
      <c r="SWB124" s="151" t="s">
        <v>947</v>
      </c>
      <c r="SWC124" s="153" t="s">
        <v>902</v>
      </c>
      <c r="SWD124" s="151" t="s">
        <v>933</v>
      </c>
      <c r="SWE124" s="151" t="s">
        <v>948</v>
      </c>
      <c r="SWF124" s="151" t="s">
        <v>66</v>
      </c>
      <c r="SWG124" s="151">
        <v>4</v>
      </c>
      <c r="SWH124" s="151" t="s">
        <v>15</v>
      </c>
      <c r="SWI124" s="173">
        <v>42237</v>
      </c>
      <c r="SWJ124" s="151" t="s">
        <v>947</v>
      </c>
      <c r="SWK124" s="153" t="s">
        <v>902</v>
      </c>
      <c r="SWL124" s="151" t="s">
        <v>933</v>
      </c>
      <c r="SWM124" s="151" t="s">
        <v>948</v>
      </c>
      <c r="SWN124" s="151" t="s">
        <v>66</v>
      </c>
      <c r="SWO124" s="151">
        <v>4</v>
      </c>
      <c r="SWP124" s="151" t="s">
        <v>15</v>
      </c>
      <c r="SWQ124" s="173">
        <v>42237</v>
      </c>
      <c r="SWR124" s="151" t="s">
        <v>947</v>
      </c>
      <c r="SWS124" s="153" t="s">
        <v>902</v>
      </c>
      <c r="SWT124" s="151" t="s">
        <v>933</v>
      </c>
      <c r="SWU124" s="151" t="s">
        <v>948</v>
      </c>
      <c r="SWV124" s="151" t="s">
        <v>66</v>
      </c>
      <c r="SWW124" s="151">
        <v>4</v>
      </c>
      <c r="SWX124" s="151" t="s">
        <v>15</v>
      </c>
      <c r="SWY124" s="173">
        <v>42237</v>
      </c>
      <c r="SWZ124" s="151" t="s">
        <v>947</v>
      </c>
      <c r="SXA124" s="153" t="s">
        <v>902</v>
      </c>
      <c r="SXB124" s="151" t="s">
        <v>933</v>
      </c>
      <c r="SXC124" s="151" t="s">
        <v>948</v>
      </c>
      <c r="SXD124" s="151" t="s">
        <v>66</v>
      </c>
      <c r="SXE124" s="151">
        <v>4</v>
      </c>
      <c r="SXF124" s="151" t="s">
        <v>15</v>
      </c>
      <c r="SXG124" s="173">
        <v>42237</v>
      </c>
      <c r="SXH124" s="151" t="s">
        <v>947</v>
      </c>
      <c r="SXI124" s="153" t="s">
        <v>902</v>
      </c>
      <c r="SXJ124" s="151" t="s">
        <v>933</v>
      </c>
      <c r="SXK124" s="151" t="s">
        <v>948</v>
      </c>
      <c r="SXL124" s="151" t="s">
        <v>66</v>
      </c>
      <c r="SXM124" s="151">
        <v>4</v>
      </c>
      <c r="SXN124" s="151" t="s">
        <v>15</v>
      </c>
      <c r="SXO124" s="173">
        <v>42237</v>
      </c>
      <c r="SXP124" s="151" t="s">
        <v>947</v>
      </c>
      <c r="SXQ124" s="153" t="s">
        <v>902</v>
      </c>
      <c r="SXR124" s="151" t="s">
        <v>933</v>
      </c>
      <c r="SXS124" s="151" t="s">
        <v>948</v>
      </c>
      <c r="SXT124" s="151" t="s">
        <v>66</v>
      </c>
      <c r="SXU124" s="151">
        <v>4</v>
      </c>
      <c r="SXV124" s="151" t="s">
        <v>15</v>
      </c>
      <c r="SXW124" s="173">
        <v>42237</v>
      </c>
      <c r="SXX124" s="151" t="s">
        <v>947</v>
      </c>
      <c r="SXY124" s="153" t="s">
        <v>902</v>
      </c>
      <c r="SXZ124" s="151" t="s">
        <v>933</v>
      </c>
      <c r="SYA124" s="151" t="s">
        <v>948</v>
      </c>
      <c r="SYB124" s="151" t="s">
        <v>66</v>
      </c>
      <c r="SYC124" s="151">
        <v>4</v>
      </c>
      <c r="SYD124" s="151" t="s">
        <v>15</v>
      </c>
      <c r="SYE124" s="173">
        <v>42237</v>
      </c>
      <c r="SYF124" s="151" t="s">
        <v>947</v>
      </c>
      <c r="SYG124" s="153" t="s">
        <v>902</v>
      </c>
      <c r="SYH124" s="151" t="s">
        <v>933</v>
      </c>
      <c r="SYI124" s="151" t="s">
        <v>948</v>
      </c>
      <c r="SYJ124" s="151" t="s">
        <v>66</v>
      </c>
      <c r="SYK124" s="151">
        <v>4</v>
      </c>
      <c r="SYL124" s="151" t="s">
        <v>15</v>
      </c>
      <c r="SYM124" s="173">
        <v>42237</v>
      </c>
      <c r="SYN124" s="151" t="s">
        <v>947</v>
      </c>
      <c r="SYO124" s="153" t="s">
        <v>902</v>
      </c>
      <c r="SYP124" s="151" t="s">
        <v>933</v>
      </c>
      <c r="SYQ124" s="151" t="s">
        <v>948</v>
      </c>
      <c r="SYR124" s="151" t="s">
        <v>66</v>
      </c>
      <c r="SYS124" s="151">
        <v>4</v>
      </c>
      <c r="SYT124" s="151" t="s">
        <v>15</v>
      </c>
      <c r="SYU124" s="173">
        <v>42237</v>
      </c>
      <c r="SYV124" s="151" t="s">
        <v>947</v>
      </c>
      <c r="SYW124" s="153" t="s">
        <v>902</v>
      </c>
      <c r="SYX124" s="151" t="s">
        <v>933</v>
      </c>
      <c r="SYY124" s="151" t="s">
        <v>948</v>
      </c>
      <c r="SYZ124" s="151" t="s">
        <v>66</v>
      </c>
      <c r="SZA124" s="151">
        <v>4</v>
      </c>
      <c r="SZB124" s="151" t="s">
        <v>15</v>
      </c>
      <c r="SZC124" s="173">
        <v>42237</v>
      </c>
      <c r="SZD124" s="151" t="s">
        <v>947</v>
      </c>
      <c r="SZE124" s="153" t="s">
        <v>902</v>
      </c>
      <c r="SZF124" s="151" t="s">
        <v>933</v>
      </c>
      <c r="SZG124" s="151" t="s">
        <v>948</v>
      </c>
      <c r="SZH124" s="151" t="s">
        <v>66</v>
      </c>
      <c r="SZI124" s="151">
        <v>4</v>
      </c>
      <c r="SZJ124" s="151" t="s">
        <v>15</v>
      </c>
      <c r="SZK124" s="173">
        <v>42237</v>
      </c>
      <c r="SZL124" s="151" t="s">
        <v>947</v>
      </c>
      <c r="SZM124" s="153" t="s">
        <v>902</v>
      </c>
      <c r="SZN124" s="151" t="s">
        <v>933</v>
      </c>
      <c r="SZO124" s="151" t="s">
        <v>948</v>
      </c>
      <c r="SZP124" s="151" t="s">
        <v>66</v>
      </c>
      <c r="SZQ124" s="151">
        <v>4</v>
      </c>
      <c r="SZR124" s="151" t="s">
        <v>15</v>
      </c>
      <c r="SZS124" s="173">
        <v>42237</v>
      </c>
      <c r="SZT124" s="151" t="s">
        <v>947</v>
      </c>
      <c r="SZU124" s="153" t="s">
        <v>902</v>
      </c>
      <c r="SZV124" s="151" t="s">
        <v>933</v>
      </c>
      <c r="SZW124" s="151" t="s">
        <v>948</v>
      </c>
      <c r="SZX124" s="151" t="s">
        <v>66</v>
      </c>
      <c r="SZY124" s="151">
        <v>4</v>
      </c>
      <c r="SZZ124" s="151" t="s">
        <v>15</v>
      </c>
      <c r="TAA124" s="173">
        <v>42237</v>
      </c>
      <c r="TAB124" s="151" t="s">
        <v>947</v>
      </c>
      <c r="TAC124" s="153" t="s">
        <v>902</v>
      </c>
      <c r="TAD124" s="151" t="s">
        <v>933</v>
      </c>
      <c r="TAE124" s="151" t="s">
        <v>948</v>
      </c>
      <c r="TAF124" s="151" t="s">
        <v>66</v>
      </c>
      <c r="TAG124" s="151">
        <v>4</v>
      </c>
      <c r="TAH124" s="151" t="s">
        <v>15</v>
      </c>
      <c r="TAI124" s="173">
        <v>42237</v>
      </c>
      <c r="TAJ124" s="151" t="s">
        <v>947</v>
      </c>
      <c r="TAK124" s="153" t="s">
        <v>902</v>
      </c>
      <c r="TAL124" s="151" t="s">
        <v>933</v>
      </c>
      <c r="TAM124" s="151" t="s">
        <v>948</v>
      </c>
      <c r="TAN124" s="151" t="s">
        <v>66</v>
      </c>
      <c r="TAO124" s="151">
        <v>4</v>
      </c>
      <c r="TAP124" s="151" t="s">
        <v>15</v>
      </c>
      <c r="TAQ124" s="173">
        <v>42237</v>
      </c>
      <c r="TAR124" s="151" t="s">
        <v>947</v>
      </c>
      <c r="TAS124" s="153" t="s">
        <v>902</v>
      </c>
      <c r="TAT124" s="151" t="s">
        <v>933</v>
      </c>
      <c r="TAU124" s="151" t="s">
        <v>948</v>
      </c>
      <c r="TAV124" s="151" t="s">
        <v>66</v>
      </c>
      <c r="TAW124" s="151">
        <v>4</v>
      </c>
      <c r="TAX124" s="151" t="s">
        <v>15</v>
      </c>
      <c r="TAY124" s="173">
        <v>42237</v>
      </c>
      <c r="TAZ124" s="151" t="s">
        <v>947</v>
      </c>
      <c r="TBA124" s="153" t="s">
        <v>902</v>
      </c>
      <c r="TBB124" s="151" t="s">
        <v>933</v>
      </c>
      <c r="TBC124" s="151" t="s">
        <v>948</v>
      </c>
      <c r="TBD124" s="151" t="s">
        <v>66</v>
      </c>
      <c r="TBE124" s="151">
        <v>4</v>
      </c>
      <c r="TBF124" s="151" t="s">
        <v>15</v>
      </c>
      <c r="TBG124" s="173">
        <v>42237</v>
      </c>
      <c r="TBH124" s="151" t="s">
        <v>947</v>
      </c>
      <c r="TBI124" s="153" t="s">
        <v>902</v>
      </c>
      <c r="TBJ124" s="151" t="s">
        <v>933</v>
      </c>
      <c r="TBK124" s="151" t="s">
        <v>948</v>
      </c>
      <c r="TBL124" s="151" t="s">
        <v>66</v>
      </c>
      <c r="TBM124" s="151">
        <v>4</v>
      </c>
      <c r="TBN124" s="151" t="s">
        <v>15</v>
      </c>
      <c r="TBO124" s="173">
        <v>42237</v>
      </c>
      <c r="TBP124" s="151" t="s">
        <v>947</v>
      </c>
      <c r="TBQ124" s="153" t="s">
        <v>902</v>
      </c>
      <c r="TBR124" s="151" t="s">
        <v>933</v>
      </c>
      <c r="TBS124" s="151" t="s">
        <v>948</v>
      </c>
      <c r="TBT124" s="151" t="s">
        <v>66</v>
      </c>
      <c r="TBU124" s="151">
        <v>4</v>
      </c>
      <c r="TBV124" s="151" t="s">
        <v>15</v>
      </c>
      <c r="TBW124" s="173">
        <v>42237</v>
      </c>
      <c r="TBX124" s="151" t="s">
        <v>947</v>
      </c>
      <c r="TBY124" s="153" t="s">
        <v>902</v>
      </c>
      <c r="TBZ124" s="151" t="s">
        <v>933</v>
      </c>
      <c r="TCA124" s="151" t="s">
        <v>948</v>
      </c>
      <c r="TCB124" s="151" t="s">
        <v>66</v>
      </c>
      <c r="TCC124" s="151">
        <v>4</v>
      </c>
      <c r="TCD124" s="151" t="s">
        <v>15</v>
      </c>
      <c r="TCE124" s="173">
        <v>42237</v>
      </c>
      <c r="TCF124" s="151" t="s">
        <v>947</v>
      </c>
      <c r="TCG124" s="153" t="s">
        <v>902</v>
      </c>
      <c r="TCH124" s="151" t="s">
        <v>933</v>
      </c>
      <c r="TCI124" s="151" t="s">
        <v>948</v>
      </c>
      <c r="TCJ124" s="151" t="s">
        <v>66</v>
      </c>
      <c r="TCK124" s="151">
        <v>4</v>
      </c>
      <c r="TCL124" s="151" t="s">
        <v>15</v>
      </c>
      <c r="TCM124" s="173">
        <v>42237</v>
      </c>
      <c r="TCN124" s="151" t="s">
        <v>947</v>
      </c>
      <c r="TCO124" s="153" t="s">
        <v>902</v>
      </c>
      <c r="TCP124" s="151" t="s">
        <v>933</v>
      </c>
      <c r="TCQ124" s="151" t="s">
        <v>948</v>
      </c>
      <c r="TCR124" s="151" t="s">
        <v>66</v>
      </c>
      <c r="TCS124" s="151">
        <v>4</v>
      </c>
      <c r="TCT124" s="151" t="s">
        <v>15</v>
      </c>
      <c r="TCU124" s="173">
        <v>42237</v>
      </c>
      <c r="TCV124" s="151" t="s">
        <v>947</v>
      </c>
      <c r="TCW124" s="153" t="s">
        <v>902</v>
      </c>
      <c r="TCX124" s="151" t="s">
        <v>933</v>
      </c>
      <c r="TCY124" s="151" t="s">
        <v>948</v>
      </c>
      <c r="TCZ124" s="151" t="s">
        <v>66</v>
      </c>
      <c r="TDA124" s="151">
        <v>4</v>
      </c>
      <c r="TDB124" s="151" t="s">
        <v>15</v>
      </c>
      <c r="TDC124" s="173">
        <v>42237</v>
      </c>
      <c r="TDD124" s="151" t="s">
        <v>947</v>
      </c>
      <c r="TDE124" s="153" t="s">
        <v>902</v>
      </c>
      <c r="TDF124" s="151" t="s">
        <v>933</v>
      </c>
      <c r="TDG124" s="151" t="s">
        <v>948</v>
      </c>
      <c r="TDH124" s="151" t="s">
        <v>66</v>
      </c>
      <c r="TDI124" s="151">
        <v>4</v>
      </c>
      <c r="TDJ124" s="151" t="s">
        <v>15</v>
      </c>
      <c r="TDK124" s="173">
        <v>42237</v>
      </c>
      <c r="TDL124" s="151" t="s">
        <v>947</v>
      </c>
      <c r="TDM124" s="153" t="s">
        <v>902</v>
      </c>
      <c r="TDN124" s="151" t="s">
        <v>933</v>
      </c>
      <c r="TDO124" s="151" t="s">
        <v>948</v>
      </c>
      <c r="TDP124" s="151" t="s">
        <v>66</v>
      </c>
      <c r="TDQ124" s="151">
        <v>4</v>
      </c>
      <c r="TDR124" s="151" t="s">
        <v>15</v>
      </c>
      <c r="TDS124" s="173">
        <v>42237</v>
      </c>
      <c r="TDT124" s="151" t="s">
        <v>947</v>
      </c>
      <c r="TDU124" s="153" t="s">
        <v>902</v>
      </c>
      <c r="TDV124" s="151" t="s">
        <v>933</v>
      </c>
      <c r="TDW124" s="151" t="s">
        <v>948</v>
      </c>
      <c r="TDX124" s="151" t="s">
        <v>66</v>
      </c>
      <c r="TDY124" s="151">
        <v>4</v>
      </c>
      <c r="TDZ124" s="151" t="s">
        <v>15</v>
      </c>
      <c r="TEA124" s="173">
        <v>42237</v>
      </c>
      <c r="TEB124" s="151" t="s">
        <v>947</v>
      </c>
      <c r="TEC124" s="153" t="s">
        <v>902</v>
      </c>
      <c r="TED124" s="151" t="s">
        <v>933</v>
      </c>
      <c r="TEE124" s="151" t="s">
        <v>948</v>
      </c>
      <c r="TEF124" s="151" t="s">
        <v>66</v>
      </c>
      <c r="TEG124" s="151">
        <v>4</v>
      </c>
      <c r="TEH124" s="151" t="s">
        <v>15</v>
      </c>
      <c r="TEI124" s="173">
        <v>42237</v>
      </c>
      <c r="TEJ124" s="151" t="s">
        <v>947</v>
      </c>
      <c r="TEK124" s="153" t="s">
        <v>902</v>
      </c>
      <c r="TEL124" s="151" t="s">
        <v>933</v>
      </c>
      <c r="TEM124" s="151" t="s">
        <v>948</v>
      </c>
      <c r="TEN124" s="151" t="s">
        <v>66</v>
      </c>
      <c r="TEO124" s="151">
        <v>4</v>
      </c>
      <c r="TEP124" s="151" t="s">
        <v>15</v>
      </c>
      <c r="TEQ124" s="173">
        <v>42237</v>
      </c>
      <c r="TER124" s="151" t="s">
        <v>947</v>
      </c>
      <c r="TES124" s="153" t="s">
        <v>902</v>
      </c>
      <c r="TET124" s="151" t="s">
        <v>933</v>
      </c>
      <c r="TEU124" s="151" t="s">
        <v>948</v>
      </c>
      <c r="TEV124" s="151" t="s">
        <v>66</v>
      </c>
      <c r="TEW124" s="151">
        <v>4</v>
      </c>
      <c r="TEX124" s="151" t="s">
        <v>15</v>
      </c>
      <c r="TEY124" s="173">
        <v>42237</v>
      </c>
      <c r="TEZ124" s="151" t="s">
        <v>947</v>
      </c>
      <c r="TFA124" s="153" t="s">
        <v>902</v>
      </c>
      <c r="TFB124" s="151" t="s">
        <v>933</v>
      </c>
      <c r="TFC124" s="151" t="s">
        <v>948</v>
      </c>
      <c r="TFD124" s="151" t="s">
        <v>66</v>
      </c>
      <c r="TFE124" s="151">
        <v>4</v>
      </c>
      <c r="TFF124" s="151" t="s">
        <v>15</v>
      </c>
      <c r="TFG124" s="173">
        <v>42237</v>
      </c>
      <c r="TFH124" s="151" t="s">
        <v>947</v>
      </c>
      <c r="TFI124" s="153" t="s">
        <v>902</v>
      </c>
      <c r="TFJ124" s="151" t="s">
        <v>933</v>
      </c>
      <c r="TFK124" s="151" t="s">
        <v>948</v>
      </c>
      <c r="TFL124" s="151" t="s">
        <v>66</v>
      </c>
      <c r="TFM124" s="151">
        <v>4</v>
      </c>
      <c r="TFN124" s="151" t="s">
        <v>15</v>
      </c>
      <c r="TFO124" s="173">
        <v>42237</v>
      </c>
      <c r="TFP124" s="151" t="s">
        <v>947</v>
      </c>
      <c r="TFQ124" s="153" t="s">
        <v>902</v>
      </c>
      <c r="TFR124" s="151" t="s">
        <v>933</v>
      </c>
      <c r="TFS124" s="151" t="s">
        <v>948</v>
      </c>
      <c r="TFT124" s="151" t="s">
        <v>66</v>
      </c>
      <c r="TFU124" s="151">
        <v>4</v>
      </c>
      <c r="TFV124" s="151" t="s">
        <v>15</v>
      </c>
      <c r="TFW124" s="173">
        <v>42237</v>
      </c>
      <c r="TFX124" s="151" t="s">
        <v>947</v>
      </c>
      <c r="TFY124" s="153" t="s">
        <v>902</v>
      </c>
      <c r="TFZ124" s="151" t="s">
        <v>933</v>
      </c>
      <c r="TGA124" s="151" t="s">
        <v>948</v>
      </c>
      <c r="TGB124" s="151" t="s">
        <v>66</v>
      </c>
      <c r="TGC124" s="151">
        <v>4</v>
      </c>
      <c r="TGD124" s="151" t="s">
        <v>15</v>
      </c>
      <c r="TGE124" s="173">
        <v>42237</v>
      </c>
      <c r="TGF124" s="151" t="s">
        <v>947</v>
      </c>
      <c r="TGG124" s="153" t="s">
        <v>902</v>
      </c>
      <c r="TGH124" s="151" t="s">
        <v>933</v>
      </c>
      <c r="TGI124" s="151" t="s">
        <v>948</v>
      </c>
      <c r="TGJ124" s="151" t="s">
        <v>66</v>
      </c>
      <c r="TGK124" s="151">
        <v>4</v>
      </c>
      <c r="TGL124" s="151" t="s">
        <v>15</v>
      </c>
      <c r="TGM124" s="173">
        <v>42237</v>
      </c>
      <c r="TGN124" s="151" t="s">
        <v>947</v>
      </c>
      <c r="TGO124" s="153" t="s">
        <v>902</v>
      </c>
      <c r="TGP124" s="151" t="s">
        <v>933</v>
      </c>
      <c r="TGQ124" s="151" t="s">
        <v>948</v>
      </c>
      <c r="TGR124" s="151" t="s">
        <v>66</v>
      </c>
      <c r="TGS124" s="151">
        <v>4</v>
      </c>
      <c r="TGT124" s="151" t="s">
        <v>15</v>
      </c>
      <c r="TGU124" s="173">
        <v>42237</v>
      </c>
      <c r="TGV124" s="151" t="s">
        <v>947</v>
      </c>
      <c r="TGW124" s="153" t="s">
        <v>902</v>
      </c>
      <c r="TGX124" s="151" t="s">
        <v>933</v>
      </c>
      <c r="TGY124" s="151" t="s">
        <v>948</v>
      </c>
      <c r="TGZ124" s="151" t="s">
        <v>66</v>
      </c>
      <c r="THA124" s="151">
        <v>4</v>
      </c>
      <c r="THB124" s="151" t="s">
        <v>15</v>
      </c>
      <c r="THC124" s="173">
        <v>42237</v>
      </c>
      <c r="THD124" s="151" t="s">
        <v>947</v>
      </c>
      <c r="THE124" s="153" t="s">
        <v>902</v>
      </c>
      <c r="THF124" s="151" t="s">
        <v>933</v>
      </c>
      <c r="THG124" s="151" t="s">
        <v>948</v>
      </c>
      <c r="THH124" s="151" t="s">
        <v>66</v>
      </c>
      <c r="THI124" s="151">
        <v>4</v>
      </c>
      <c r="THJ124" s="151" t="s">
        <v>15</v>
      </c>
      <c r="THK124" s="173">
        <v>42237</v>
      </c>
      <c r="THL124" s="151" t="s">
        <v>947</v>
      </c>
      <c r="THM124" s="153" t="s">
        <v>902</v>
      </c>
      <c r="THN124" s="151" t="s">
        <v>933</v>
      </c>
      <c r="THO124" s="151" t="s">
        <v>948</v>
      </c>
      <c r="THP124" s="151" t="s">
        <v>66</v>
      </c>
      <c r="THQ124" s="151">
        <v>4</v>
      </c>
      <c r="THR124" s="151" t="s">
        <v>15</v>
      </c>
      <c r="THS124" s="173">
        <v>42237</v>
      </c>
      <c r="THT124" s="151" t="s">
        <v>947</v>
      </c>
      <c r="THU124" s="153" t="s">
        <v>902</v>
      </c>
      <c r="THV124" s="151" t="s">
        <v>933</v>
      </c>
      <c r="THW124" s="151" t="s">
        <v>948</v>
      </c>
      <c r="THX124" s="151" t="s">
        <v>66</v>
      </c>
      <c r="THY124" s="151">
        <v>4</v>
      </c>
      <c r="THZ124" s="151" t="s">
        <v>15</v>
      </c>
      <c r="TIA124" s="173">
        <v>42237</v>
      </c>
      <c r="TIB124" s="151" t="s">
        <v>947</v>
      </c>
      <c r="TIC124" s="153" t="s">
        <v>902</v>
      </c>
      <c r="TID124" s="151" t="s">
        <v>933</v>
      </c>
      <c r="TIE124" s="151" t="s">
        <v>948</v>
      </c>
      <c r="TIF124" s="151" t="s">
        <v>66</v>
      </c>
      <c r="TIG124" s="151">
        <v>4</v>
      </c>
      <c r="TIH124" s="151" t="s">
        <v>15</v>
      </c>
      <c r="TII124" s="173">
        <v>42237</v>
      </c>
      <c r="TIJ124" s="151" t="s">
        <v>947</v>
      </c>
      <c r="TIK124" s="153" t="s">
        <v>902</v>
      </c>
      <c r="TIL124" s="151" t="s">
        <v>933</v>
      </c>
      <c r="TIM124" s="151" t="s">
        <v>948</v>
      </c>
      <c r="TIN124" s="151" t="s">
        <v>66</v>
      </c>
      <c r="TIO124" s="151">
        <v>4</v>
      </c>
      <c r="TIP124" s="151" t="s">
        <v>15</v>
      </c>
      <c r="TIQ124" s="173">
        <v>42237</v>
      </c>
      <c r="TIR124" s="151" t="s">
        <v>947</v>
      </c>
      <c r="TIS124" s="153" t="s">
        <v>902</v>
      </c>
      <c r="TIT124" s="151" t="s">
        <v>933</v>
      </c>
      <c r="TIU124" s="151" t="s">
        <v>948</v>
      </c>
      <c r="TIV124" s="151" t="s">
        <v>66</v>
      </c>
      <c r="TIW124" s="151">
        <v>4</v>
      </c>
      <c r="TIX124" s="151" t="s">
        <v>15</v>
      </c>
      <c r="TIY124" s="173">
        <v>42237</v>
      </c>
      <c r="TIZ124" s="151" t="s">
        <v>947</v>
      </c>
      <c r="TJA124" s="153" t="s">
        <v>902</v>
      </c>
      <c r="TJB124" s="151" t="s">
        <v>933</v>
      </c>
      <c r="TJC124" s="151" t="s">
        <v>948</v>
      </c>
      <c r="TJD124" s="151" t="s">
        <v>66</v>
      </c>
      <c r="TJE124" s="151">
        <v>4</v>
      </c>
      <c r="TJF124" s="151" t="s">
        <v>15</v>
      </c>
      <c r="TJG124" s="173">
        <v>42237</v>
      </c>
      <c r="TJH124" s="151" t="s">
        <v>947</v>
      </c>
      <c r="TJI124" s="153" t="s">
        <v>902</v>
      </c>
      <c r="TJJ124" s="151" t="s">
        <v>933</v>
      </c>
      <c r="TJK124" s="151" t="s">
        <v>948</v>
      </c>
      <c r="TJL124" s="151" t="s">
        <v>66</v>
      </c>
      <c r="TJM124" s="151">
        <v>4</v>
      </c>
      <c r="TJN124" s="151" t="s">
        <v>15</v>
      </c>
      <c r="TJO124" s="173">
        <v>42237</v>
      </c>
      <c r="TJP124" s="151" t="s">
        <v>947</v>
      </c>
      <c r="TJQ124" s="153" t="s">
        <v>902</v>
      </c>
      <c r="TJR124" s="151" t="s">
        <v>933</v>
      </c>
      <c r="TJS124" s="151" t="s">
        <v>948</v>
      </c>
      <c r="TJT124" s="151" t="s">
        <v>66</v>
      </c>
      <c r="TJU124" s="151">
        <v>4</v>
      </c>
      <c r="TJV124" s="151" t="s">
        <v>15</v>
      </c>
      <c r="TJW124" s="173">
        <v>42237</v>
      </c>
      <c r="TJX124" s="151" t="s">
        <v>947</v>
      </c>
      <c r="TJY124" s="153" t="s">
        <v>902</v>
      </c>
      <c r="TJZ124" s="151" t="s">
        <v>933</v>
      </c>
      <c r="TKA124" s="151" t="s">
        <v>948</v>
      </c>
      <c r="TKB124" s="151" t="s">
        <v>66</v>
      </c>
      <c r="TKC124" s="151">
        <v>4</v>
      </c>
      <c r="TKD124" s="151" t="s">
        <v>15</v>
      </c>
      <c r="TKE124" s="173">
        <v>42237</v>
      </c>
      <c r="TKF124" s="151" t="s">
        <v>947</v>
      </c>
      <c r="TKG124" s="153" t="s">
        <v>902</v>
      </c>
      <c r="TKH124" s="151" t="s">
        <v>933</v>
      </c>
      <c r="TKI124" s="151" t="s">
        <v>948</v>
      </c>
      <c r="TKJ124" s="151" t="s">
        <v>66</v>
      </c>
      <c r="TKK124" s="151">
        <v>4</v>
      </c>
      <c r="TKL124" s="151" t="s">
        <v>15</v>
      </c>
      <c r="TKM124" s="173">
        <v>42237</v>
      </c>
      <c r="TKN124" s="151" t="s">
        <v>947</v>
      </c>
      <c r="TKO124" s="153" t="s">
        <v>902</v>
      </c>
      <c r="TKP124" s="151" t="s">
        <v>933</v>
      </c>
      <c r="TKQ124" s="151" t="s">
        <v>948</v>
      </c>
      <c r="TKR124" s="151" t="s">
        <v>66</v>
      </c>
      <c r="TKS124" s="151">
        <v>4</v>
      </c>
      <c r="TKT124" s="151" t="s">
        <v>15</v>
      </c>
      <c r="TKU124" s="173">
        <v>42237</v>
      </c>
      <c r="TKV124" s="151" t="s">
        <v>947</v>
      </c>
      <c r="TKW124" s="153" t="s">
        <v>902</v>
      </c>
      <c r="TKX124" s="151" t="s">
        <v>933</v>
      </c>
      <c r="TKY124" s="151" t="s">
        <v>948</v>
      </c>
      <c r="TKZ124" s="151" t="s">
        <v>66</v>
      </c>
      <c r="TLA124" s="151">
        <v>4</v>
      </c>
      <c r="TLB124" s="151" t="s">
        <v>15</v>
      </c>
      <c r="TLC124" s="173">
        <v>42237</v>
      </c>
      <c r="TLD124" s="151" t="s">
        <v>947</v>
      </c>
      <c r="TLE124" s="153" t="s">
        <v>902</v>
      </c>
      <c r="TLF124" s="151" t="s">
        <v>933</v>
      </c>
      <c r="TLG124" s="151" t="s">
        <v>948</v>
      </c>
      <c r="TLH124" s="151" t="s">
        <v>66</v>
      </c>
      <c r="TLI124" s="151">
        <v>4</v>
      </c>
      <c r="TLJ124" s="151" t="s">
        <v>15</v>
      </c>
      <c r="TLK124" s="173">
        <v>42237</v>
      </c>
      <c r="TLL124" s="151" t="s">
        <v>947</v>
      </c>
      <c r="TLM124" s="153" t="s">
        <v>902</v>
      </c>
      <c r="TLN124" s="151" t="s">
        <v>933</v>
      </c>
      <c r="TLO124" s="151" t="s">
        <v>948</v>
      </c>
      <c r="TLP124" s="151" t="s">
        <v>66</v>
      </c>
      <c r="TLQ124" s="151">
        <v>4</v>
      </c>
      <c r="TLR124" s="151" t="s">
        <v>15</v>
      </c>
      <c r="TLS124" s="173">
        <v>42237</v>
      </c>
      <c r="TLT124" s="151" t="s">
        <v>947</v>
      </c>
      <c r="TLU124" s="153" t="s">
        <v>902</v>
      </c>
      <c r="TLV124" s="151" t="s">
        <v>933</v>
      </c>
      <c r="TLW124" s="151" t="s">
        <v>948</v>
      </c>
      <c r="TLX124" s="151" t="s">
        <v>66</v>
      </c>
      <c r="TLY124" s="151">
        <v>4</v>
      </c>
      <c r="TLZ124" s="151" t="s">
        <v>15</v>
      </c>
      <c r="TMA124" s="173">
        <v>42237</v>
      </c>
      <c r="TMB124" s="151" t="s">
        <v>947</v>
      </c>
      <c r="TMC124" s="153" t="s">
        <v>902</v>
      </c>
      <c r="TMD124" s="151" t="s">
        <v>933</v>
      </c>
      <c r="TME124" s="151" t="s">
        <v>948</v>
      </c>
      <c r="TMF124" s="151" t="s">
        <v>66</v>
      </c>
      <c r="TMG124" s="151">
        <v>4</v>
      </c>
      <c r="TMH124" s="151" t="s">
        <v>15</v>
      </c>
      <c r="TMI124" s="173">
        <v>42237</v>
      </c>
      <c r="TMJ124" s="151" t="s">
        <v>947</v>
      </c>
      <c r="TMK124" s="153" t="s">
        <v>902</v>
      </c>
      <c r="TML124" s="151" t="s">
        <v>933</v>
      </c>
      <c r="TMM124" s="151" t="s">
        <v>948</v>
      </c>
      <c r="TMN124" s="151" t="s">
        <v>66</v>
      </c>
      <c r="TMO124" s="151">
        <v>4</v>
      </c>
      <c r="TMP124" s="151" t="s">
        <v>15</v>
      </c>
      <c r="TMQ124" s="173">
        <v>42237</v>
      </c>
      <c r="TMR124" s="151" t="s">
        <v>947</v>
      </c>
      <c r="TMS124" s="153" t="s">
        <v>902</v>
      </c>
      <c r="TMT124" s="151" t="s">
        <v>933</v>
      </c>
      <c r="TMU124" s="151" t="s">
        <v>948</v>
      </c>
      <c r="TMV124" s="151" t="s">
        <v>66</v>
      </c>
      <c r="TMW124" s="151">
        <v>4</v>
      </c>
      <c r="TMX124" s="151" t="s">
        <v>15</v>
      </c>
      <c r="TMY124" s="173">
        <v>42237</v>
      </c>
      <c r="TMZ124" s="151" t="s">
        <v>947</v>
      </c>
      <c r="TNA124" s="153" t="s">
        <v>902</v>
      </c>
      <c r="TNB124" s="151" t="s">
        <v>933</v>
      </c>
      <c r="TNC124" s="151" t="s">
        <v>948</v>
      </c>
      <c r="TND124" s="151" t="s">
        <v>66</v>
      </c>
      <c r="TNE124" s="151">
        <v>4</v>
      </c>
      <c r="TNF124" s="151" t="s">
        <v>15</v>
      </c>
      <c r="TNG124" s="173">
        <v>42237</v>
      </c>
      <c r="TNH124" s="151" t="s">
        <v>947</v>
      </c>
      <c r="TNI124" s="153" t="s">
        <v>902</v>
      </c>
      <c r="TNJ124" s="151" t="s">
        <v>933</v>
      </c>
      <c r="TNK124" s="151" t="s">
        <v>948</v>
      </c>
      <c r="TNL124" s="151" t="s">
        <v>66</v>
      </c>
      <c r="TNM124" s="151">
        <v>4</v>
      </c>
      <c r="TNN124" s="151" t="s">
        <v>15</v>
      </c>
      <c r="TNO124" s="173">
        <v>42237</v>
      </c>
      <c r="TNP124" s="151" t="s">
        <v>947</v>
      </c>
      <c r="TNQ124" s="153" t="s">
        <v>902</v>
      </c>
      <c r="TNR124" s="151" t="s">
        <v>933</v>
      </c>
      <c r="TNS124" s="151" t="s">
        <v>948</v>
      </c>
      <c r="TNT124" s="151" t="s">
        <v>66</v>
      </c>
      <c r="TNU124" s="151">
        <v>4</v>
      </c>
      <c r="TNV124" s="151" t="s">
        <v>15</v>
      </c>
      <c r="TNW124" s="173">
        <v>42237</v>
      </c>
      <c r="TNX124" s="151" t="s">
        <v>947</v>
      </c>
      <c r="TNY124" s="153" t="s">
        <v>902</v>
      </c>
      <c r="TNZ124" s="151" t="s">
        <v>933</v>
      </c>
      <c r="TOA124" s="151" t="s">
        <v>948</v>
      </c>
      <c r="TOB124" s="151" t="s">
        <v>66</v>
      </c>
      <c r="TOC124" s="151">
        <v>4</v>
      </c>
      <c r="TOD124" s="151" t="s">
        <v>15</v>
      </c>
      <c r="TOE124" s="173">
        <v>42237</v>
      </c>
      <c r="TOF124" s="151" t="s">
        <v>947</v>
      </c>
      <c r="TOG124" s="153" t="s">
        <v>902</v>
      </c>
      <c r="TOH124" s="151" t="s">
        <v>933</v>
      </c>
      <c r="TOI124" s="151" t="s">
        <v>948</v>
      </c>
      <c r="TOJ124" s="151" t="s">
        <v>66</v>
      </c>
      <c r="TOK124" s="151">
        <v>4</v>
      </c>
      <c r="TOL124" s="151" t="s">
        <v>15</v>
      </c>
      <c r="TOM124" s="173">
        <v>42237</v>
      </c>
      <c r="TON124" s="151" t="s">
        <v>947</v>
      </c>
      <c r="TOO124" s="153" t="s">
        <v>902</v>
      </c>
      <c r="TOP124" s="151" t="s">
        <v>933</v>
      </c>
      <c r="TOQ124" s="151" t="s">
        <v>948</v>
      </c>
      <c r="TOR124" s="151" t="s">
        <v>66</v>
      </c>
      <c r="TOS124" s="151">
        <v>4</v>
      </c>
      <c r="TOT124" s="151" t="s">
        <v>15</v>
      </c>
      <c r="TOU124" s="173">
        <v>42237</v>
      </c>
      <c r="TOV124" s="151" t="s">
        <v>947</v>
      </c>
      <c r="TOW124" s="153" t="s">
        <v>902</v>
      </c>
      <c r="TOX124" s="151" t="s">
        <v>933</v>
      </c>
      <c r="TOY124" s="151" t="s">
        <v>948</v>
      </c>
      <c r="TOZ124" s="151" t="s">
        <v>66</v>
      </c>
      <c r="TPA124" s="151">
        <v>4</v>
      </c>
      <c r="TPB124" s="151" t="s">
        <v>15</v>
      </c>
      <c r="TPC124" s="173">
        <v>42237</v>
      </c>
      <c r="TPD124" s="151" t="s">
        <v>947</v>
      </c>
      <c r="TPE124" s="153" t="s">
        <v>902</v>
      </c>
      <c r="TPF124" s="151" t="s">
        <v>933</v>
      </c>
      <c r="TPG124" s="151" t="s">
        <v>948</v>
      </c>
      <c r="TPH124" s="151" t="s">
        <v>66</v>
      </c>
      <c r="TPI124" s="151">
        <v>4</v>
      </c>
      <c r="TPJ124" s="151" t="s">
        <v>15</v>
      </c>
      <c r="TPK124" s="173">
        <v>42237</v>
      </c>
      <c r="TPL124" s="151" t="s">
        <v>947</v>
      </c>
      <c r="TPM124" s="153" t="s">
        <v>902</v>
      </c>
      <c r="TPN124" s="151" t="s">
        <v>933</v>
      </c>
      <c r="TPO124" s="151" t="s">
        <v>948</v>
      </c>
      <c r="TPP124" s="151" t="s">
        <v>66</v>
      </c>
      <c r="TPQ124" s="151">
        <v>4</v>
      </c>
      <c r="TPR124" s="151" t="s">
        <v>15</v>
      </c>
      <c r="TPS124" s="173">
        <v>42237</v>
      </c>
      <c r="TPT124" s="151" t="s">
        <v>947</v>
      </c>
      <c r="TPU124" s="153" t="s">
        <v>902</v>
      </c>
      <c r="TPV124" s="151" t="s">
        <v>933</v>
      </c>
      <c r="TPW124" s="151" t="s">
        <v>948</v>
      </c>
      <c r="TPX124" s="151" t="s">
        <v>66</v>
      </c>
      <c r="TPY124" s="151">
        <v>4</v>
      </c>
      <c r="TPZ124" s="151" t="s">
        <v>15</v>
      </c>
      <c r="TQA124" s="173">
        <v>42237</v>
      </c>
      <c r="TQB124" s="151" t="s">
        <v>947</v>
      </c>
      <c r="TQC124" s="153" t="s">
        <v>902</v>
      </c>
      <c r="TQD124" s="151" t="s">
        <v>933</v>
      </c>
      <c r="TQE124" s="151" t="s">
        <v>948</v>
      </c>
      <c r="TQF124" s="151" t="s">
        <v>66</v>
      </c>
      <c r="TQG124" s="151">
        <v>4</v>
      </c>
      <c r="TQH124" s="151" t="s">
        <v>15</v>
      </c>
      <c r="TQI124" s="173">
        <v>42237</v>
      </c>
      <c r="TQJ124" s="151" t="s">
        <v>947</v>
      </c>
      <c r="TQK124" s="153" t="s">
        <v>902</v>
      </c>
      <c r="TQL124" s="151" t="s">
        <v>933</v>
      </c>
      <c r="TQM124" s="151" t="s">
        <v>948</v>
      </c>
      <c r="TQN124" s="151" t="s">
        <v>66</v>
      </c>
      <c r="TQO124" s="151">
        <v>4</v>
      </c>
      <c r="TQP124" s="151" t="s">
        <v>15</v>
      </c>
      <c r="TQQ124" s="173">
        <v>42237</v>
      </c>
      <c r="TQR124" s="151" t="s">
        <v>947</v>
      </c>
      <c r="TQS124" s="153" t="s">
        <v>902</v>
      </c>
      <c r="TQT124" s="151" t="s">
        <v>933</v>
      </c>
      <c r="TQU124" s="151" t="s">
        <v>948</v>
      </c>
      <c r="TQV124" s="151" t="s">
        <v>66</v>
      </c>
      <c r="TQW124" s="151">
        <v>4</v>
      </c>
      <c r="TQX124" s="151" t="s">
        <v>15</v>
      </c>
      <c r="TQY124" s="173">
        <v>42237</v>
      </c>
      <c r="TQZ124" s="151" t="s">
        <v>947</v>
      </c>
      <c r="TRA124" s="153" t="s">
        <v>902</v>
      </c>
      <c r="TRB124" s="151" t="s">
        <v>933</v>
      </c>
      <c r="TRC124" s="151" t="s">
        <v>948</v>
      </c>
      <c r="TRD124" s="151" t="s">
        <v>66</v>
      </c>
      <c r="TRE124" s="151">
        <v>4</v>
      </c>
      <c r="TRF124" s="151" t="s">
        <v>15</v>
      </c>
      <c r="TRG124" s="173">
        <v>42237</v>
      </c>
      <c r="TRH124" s="151" t="s">
        <v>947</v>
      </c>
      <c r="TRI124" s="153" t="s">
        <v>902</v>
      </c>
      <c r="TRJ124" s="151" t="s">
        <v>933</v>
      </c>
      <c r="TRK124" s="151" t="s">
        <v>948</v>
      </c>
      <c r="TRL124" s="151" t="s">
        <v>66</v>
      </c>
      <c r="TRM124" s="151">
        <v>4</v>
      </c>
      <c r="TRN124" s="151" t="s">
        <v>15</v>
      </c>
      <c r="TRO124" s="173">
        <v>42237</v>
      </c>
      <c r="TRP124" s="151" t="s">
        <v>947</v>
      </c>
      <c r="TRQ124" s="153" t="s">
        <v>902</v>
      </c>
      <c r="TRR124" s="151" t="s">
        <v>933</v>
      </c>
      <c r="TRS124" s="151" t="s">
        <v>948</v>
      </c>
      <c r="TRT124" s="151" t="s">
        <v>66</v>
      </c>
      <c r="TRU124" s="151">
        <v>4</v>
      </c>
      <c r="TRV124" s="151" t="s">
        <v>15</v>
      </c>
      <c r="TRW124" s="173">
        <v>42237</v>
      </c>
      <c r="TRX124" s="151" t="s">
        <v>947</v>
      </c>
      <c r="TRY124" s="153" t="s">
        <v>902</v>
      </c>
      <c r="TRZ124" s="151" t="s">
        <v>933</v>
      </c>
      <c r="TSA124" s="151" t="s">
        <v>948</v>
      </c>
      <c r="TSB124" s="151" t="s">
        <v>66</v>
      </c>
      <c r="TSC124" s="151">
        <v>4</v>
      </c>
      <c r="TSD124" s="151" t="s">
        <v>15</v>
      </c>
      <c r="TSE124" s="173">
        <v>42237</v>
      </c>
      <c r="TSF124" s="151" t="s">
        <v>947</v>
      </c>
      <c r="TSG124" s="153" t="s">
        <v>902</v>
      </c>
      <c r="TSH124" s="151" t="s">
        <v>933</v>
      </c>
      <c r="TSI124" s="151" t="s">
        <v>948</v>
      </c>
      <c r="TSJ124" s="151" t="s">
        <v>66</v>
      </c>
      <c r="TSK124" s="151">
        <v>4</v>
      </c>
      <c r="TSL124" s="151" t="s">
        <v>15</v>
      </c>
      <c r="TSM124" s="173">
        <v>42237</v>
      </c>
      <c r="TSN124" s="151" t="s">
        <v>947</v>
      </c>
      <c r="TSO124" s="153" t="s">
        <v>902</v>
      </c>
      <c r="TSP124" s="151" t="s">
        <v>933</v>
      </c>
      <c r="TSQ124" s="151" t="s">
        <v>948</v>
      </c>
      <c r="TSR124" s="151" t="s">
        <v>66</v>
      </c>
      <c r="TSS124" s="151">
        <v>4</v>
      </c>
      <c r="TST124" s="151" t="s">
        <v>15</v>
      </c>
      <c r="TSU124" s="173">
        <v>42237</v>
      </c>
      <c r="TSV124" s="151" t="s">
        <v>947</v>
      </c>
      <c r="TSW124" s="153" t="s">
        <v>902</v>
      </c>
      <c r="TSX124" s="151" t="s">
        <v>933</v>
      </c>
      <c r="TSY124" s="151" t="s">
        <v>948</v>
      </c>
      <c r="TSZ124" s="151" t="s">
        <v>66</v>
      </c>
      <c r="TTA124" s="151">
        <v>4</v>
      </c>
      <c r="TTB124" s="151" t="s">
        <v>15</v>
      </c>
      <c r="TTC124" s="173">
        <v>42237</v>
      </c>
      <c r="TTD124" s="151" t="s">
        <v>947</v>
      </c>
      <c r="TTE124" s="153" t="s">
        <v>902</v>
      </c>
      <c r="TTF124" s="151" t="s">
        <v>933</v>
      </c>
      <c r="TTG124" s="151" t="s">
        <v>948</v>
      </c>
      <c r="TTH124" s="151" t="s">
        <v>66</v>
      </c>
      <c r="TTI124" s="151">
        <v>4</v>
      </c>
      <c r="TTJ124" s="151" t="s">
        <v>15</v>
      </c>
      <c r="TTK124" s="173">
        <v>42237</v>
      </c>
      <c r="TTL124" s="151" t="s">
        <v>947</v>
      </c>
      <c r="TTM124" s="153" t="s">
        <v>902</v>
      </c>
      <c r="TTN124" s="151" t="s">
        <v>933</v>
      </c>
      <c r="TTO124" s="151" t="s">
        <v>948</v>
      </c>
      <c r="TTP124" s="151" t="s">
        <v>66</v>
      </c>
      <c r="TTQ124" s="151">
        <v>4</v>
      </c>
      <c r="TTR124" s="151" t="s">
        <v>15</v>
      </c>
      <c r="TTS124" s="173">
        <v>42237</v>
      </c>
      <c r="TTT124" s="151" t="s">
        <v>947</v>
      </c>
      <c r="TTU124" s="153" t="s">
        <v>902</v>
      </c>
      <c r="TTV124" s="151" t="s">
        <v>933</v>
      </c>
      <c r="TTW124" s="151" t="s">
        <v>948</v>
      </c>
      <c r="TTX124" s="151" t="s">
        <v>66</v>
      </c>
      <c r="TTY124" s="151">
        <v>4</v>
      </c>
      <c r="TTZ124" s="151" t="s">
        <v>15</v>
      </c>
      <c r="TUA124" s="173">
        <v>42237</v>
      </c>
      <c r="TUB124" s="151" t="s">
        <v>947</v>
      </c>
      <c r="TUC124" s="153" t="s">
        <v>902</v>
      </c>
      <c r="TUD124" s="151" t="s">
        <v>933</v>
      </c>
      <c r="TUE124" s="151" t="s">
        <v>948</v>
      </c>
      <c r="TUF124" s="151" t="s">
        <v>66</v>
      </c>
      <c r="TUG124" s="151">
        <v>4</v>
      </c>
      <c r="TUH124" s="151" t="s">
        <v>15</v>
      </c>
      <c r="TUI124" s="173">
        <v>42237</v>
      </c>
      <c r="TUJ124" s="151" t="s">
        <v>947</v>
      </c>
      <c r="TUK124" s="153" t="s">
        <v>902</v>
      </c>
      <c r="TUL124" s="151" t="s">
        <v>933</v>
      </c>
      <c r="TUM124" s="151" t="s">
        <v>948</v>
      </c>
      <c r="TUN124" s="151" t="s">
        <v>66</v>
      </c>
      <c r="TUO124" s="151">
        <v>4</v>
      </c>
      <c r="TUP124" s="151" t="s">
        <v>15</v>
      </c>
      <c r="TUQ124" s="173">
        <v>42237</v>
      </c>
      <c r="TUR124" s="151" t="s">
        <v>947</v>
      </c>
      <c r="TUS124" s="153" t="s">
        <v>902</v>
      </c>
      <c r="TUT124" s="151" t="s">
        <v>933</v>
      </c>
      <c r="TUU124" s="151" t="s">
        <v>948</v>
      </c>
      <c r="TUV124" s="151" t="s">
        <v>66</v>
      </c>
      <c r="TUW124" s="151">
        <v>4</v>
      </c>
      <c r="TUX124" s="151" t="s">
        <v>15</v>
      </c>
      <c r="TUY124" s="173">
        <v>42237</v>
      </c>
      <c r="TUZ124" s="151" t="s">
        <v>947</v>
      </c>
      <c r="TVA124" s="153" t="s">
        <v>902</v>
      </c>
      <c r="TVB124" s="151" t="s">
        <v>933</v>
      </c>
      <c r="TVC124" s="151" t="s">
        <v>948</v>
      </c>
      <c r="TVD124" s="151" t="s">
        <v>66</v>
      </c>
      <c r="TVE124" s="151">
        <v>4</v>
      </c>
      <c r="TVF124" s="151" t="s">
        <v>15</v>
      </c>
      <c r="TVG124" s="173">
        <v>42237</v>
      </c>
      <c r="TVH124" s="151" t="s">
        <v>947</v>
      </c>
      <c r="TVI124" s="153" t="s">
        <v>902</v>
      </c>
      <c r="TVJ124" s="151" t="s">
        <v>933</v>
      </c>
      <c r="TVK124" s="151" t="s">
        <v>948</v>
      </c>
      <c r="TVL124" s="151" t="s">
        <v>66</v>
      </c>
      <c r="TVM124" s="151">
        <v>4</v>
      </c>
      <c r="TVN124" s="151" t="s">
        <v>15</v>
      </c>
      <c r="TVO124" s="173">
        <v>42237</v>
      </c>
      <c r="TVP124" s="151" t="s">
        <v>947</v>
      </c>
      <c r="TVQ124" s="153" t="s">
        <v>902</v>
      </c>
      <c r="TVR124" s="151" t="s">
        <v>933</v>
      </c>
      <c r="TVS124" s="151" t="s">
        <v>948</v>
      </c>
      <c r="TVT124" s="151" t="s">
        <v>66</v>
      </c>
      <c r="TVU124" s="151">
        <v>4</v>
      </c>
      <c r="TVV124" s="151" t="s">
        <v>15</v>
      </c>
      <c r="TVW124" s="173">
        <v>42237</v>
      </c>
      <c r="TVX124" s="151" t="s">
        <v>947</v>
      </c>
      <c r="TVY124" s="153" t="s">
        <v>902</v>
      </c>
      <c r="TVZ124" s="151" t="s">
        <v>933</v>
      </c>
      <c r="TWA124" s="151" t="s">
        <v>948</v>
      </c>
      <c r="TWB124" s="151" t="s">
        <v>66</v>
      </c>
      <c r="TWC124" s="151">
        <v>4</v>
      </c>
      <c r="TWD124" s="151" t="s">
        <v>15</v>
      </c>
      <c r="TWE124" s="173">
        <v>42237</v>
      </c>
      <c r="TWF124" s="151" t="s">
        <v>947</v>
      </c>
      <c r="TWG124" s="153" t="s">
        <v>902</v>
      </c>
      <c r="TWH124" s="151" t="s">
        <v>933</v>
      </c>
      <c r="TWI124" s="151" t="s">
        <v>948</v>
      </c>
      <c r="TWJ124" s="151" t="s">
        <v>66</v>
      </c>
      <c r="TWK124" s="151">
        <v>4</v>
      </c>
      <c r="TWL124" s="151" t="s">
        <v>15</v>
      </c>
      <c r="TWM124" s="173">
        <v>42237</v>
      </c>
      <c r="TWN124" s="151" t="s">
        <v>947</v>
      </c>
      <c r="TWO124" s="153" t="s">
        <v>902</v>
      </c>
      <c r="TWP124" s="151" t="s">
        <v>933</v>
      </c>
      <c r="TWQ124" s="151" t="s">
        <v>948</v>
      </c>
      <c r="TWR124" s="151" t="s">
        <v>66</v>
      </c>
      <c r="TWS124" s="151">
        <v>4</v>
      </c>
      <c r="TWT124" s="151" t="s">
        <v>15</v>
      </c>
      <c r="TWU124" s="173">
        <v>42237</v>
      </c>
      <c r="TWV124" s="151" t="s">
        <v>947</v>
      </c>
      <c r="TWW124" s="153" t="s">
        <v>902</v>
      </c>
      <c r="TWX124" s="151" t="s">
        <v>933</v>
      </c>
      <c r="TWY124" s="151" t="s">
        <v>948</v>
      </c>
      <c r="TWZ124" s="151" t="s">
        <v>66</v>
      </c>
      <c r="TXA124" s="151">
        <v>4</v>
      </c>
      <c r="TXB124" s="151" t="s">
        <v>15</v>
      </c>
      <c r="TXC124" s="173">
        <v>42237</v>
      </c>
      <c r="TXD124" s="151" t="s">
        <v>947</v>
      </c>
      <c r="TXE124" s="153" t="s">
        <v>902</v>
      </c>
      <c r="TXF124" s="151" t="s">
        <v>933</v>
      </c>
      <c r="TXG124" s="151" t="s">
        <v>948</v>
      </c>
      <c r="TXH124" s="151" t="s">
        <v>66</v>
      </c>
      <c r="TXI124" s="151">
        <v>4</v>
      </c>
      <c r="TXJ124" s="151" t="s">
        <v>15</v>
      </c>
      <c r="TXK124" s="173">
        <v>42237</v>
      </c>
      <c r="TXL124" s="151" t="s">
        <v>947</v>
      </c>
      <c r="TXM124" s="153" t="s">
        <v>902</v>
      </c>
      <c r="TXN124" s="151" t="s">
        <v>933</v>
      </c>
      <c r="TXO124" s="151" t="s">
        <v>948</v>
      </c>
      <c r="TXP124" s="151" t="s">
        <v>66</v>
      </c>
      <c r="TXQ124" s="151">
        <v>4</v>
      </c>
      <c r="TXR124" s="151" t="s">
        <v>15</v>
      </c>
      <c r="TXS124" s="173">
        <v>42237</v>
      </c>
      <c r="TXT124" s="151" t="s">
        <v>947</v>
      </c>
      <c r="TXU124" s="153" t="s">
        <v>902</v>
      </c>
      <c r="TXV124" s="151" t="s">
        <v>933</v>
      </c>
      <c r="TXW124" s="151" t="s">
        <v>948</v>
      </c>
      <c r="TXX124" s="151" t="s">
        <v>66</v>
      </c>
      <c r="TXY124" s="151">
        <v>4</v>
      </c>
      <c r="TXZ124" s="151" t="s">
        <v>15</v>
      </c>
      <c r="TYA124" s="173">
        <v>42237</v>
      </c>
      <c r="TYB124" s="151" t="s">
        <v>947</v>
      </c>
      <c r="TYC124" s="153" t="s">
        <v>902</v>
      </c>
      <c r="TYD124" s="151" t="s">
        <v>933</v>
      </c>
      <c r="TYE124" s="151" t="s">
        <v>948</v>
      </c>
      <c r="TYF124" s="151" t="s">
        <v>66</v>
      </c>
      <c r="TYG124" s="151">
        <v>4</v>
      </c>
      <c r="TYH124" s="151" t="s">
        <v>15</v>
      </c>
      <c r="TYI124" s="173">
        <v>42237</v>
      </c>
      <c r="TYJ124" s="151" t="s">
        <v>947</v>
      </c>
      <c r="TYK124" s="153" t="s">
        <v>902</v>
      </c>
      <c r="TYL124" s="151" t="s">
        <v>933</v>
      </c>
      <c r="TYM124" s="151" t="s">
        <v>948</v>
      </c>
      <c r="TYN124" s="151" t="s">
        <v>66</v>
      </c>
      <c r="TYO124" s="151">
        <v>4</v>
      </c>
      <c r="TYP124" s="151" t="s">
        <v>15</v>
      </c>
      <c r="TYQ124" s="173">
        <v>42237</v>
      </c>
      <c r="TYR124" s="151" t="s">
        <v>947</v>
      </c>
      <c r="TYS124" s="153" t="s">
        <v>902</v>
      </c>
      <c r="TYT124" s="151" t="s">
        <v>933</v>
      </c>
      <c r="TYU124" s="151" t="s">
        <v>948</v>
      </c>
      <c r="TYV124" s="151" t="s">
        <v>66</v>
      </c>
      <c r="TYW124" s="151">
        <v>4</v>
      </c>
      <c r="TYX124" s="151" t="s">
        <v>15</v>
      </c>
      <c r="TYY124" s="173">
        <v>42237</v>
      </c>
      <c r="TYZ124" s="151" t="s">
        <v>947</v>
      </c>
      <c r="TZA124" s="153" t="s">
        <v>902</v>
      </c>
      <c r="TZB124" s="151" t="s">
        <v>933</v>
      </c>
      <c r="TZC124" s="151" t="s">
        <v>948</v>
      </c>
      <c r="TZD124" s="151" t="s">
        <v>66</v>
      </c>
      <c r="TZE124" s="151">
        <v>4</v>
      </c>
      <c r="TZF124" s="151" t="s">
        <v>15</v>
      </c>
      <c r="TZG124" s="173">
        <v>42237</v>
      </c>
      <c r="TZH124" s="151" t="s">
        <v>947</v>
      </c>
      <c r="TZI124" s="153" t="s">
        <v>902</v>
      </c>
      <c r="TZJ124" s="151" t="s">
        <v>933</v>
      </c>
      <c r="TZK124" s="151" t="s">
        <v>948</v>
      </c>
      <c r="TZL124" s="151" t="s">
        <v>66</v>
      </c>
      <c r="TZM124" s="151">
        <v>4</v>
      </c>
      <c r="TZN124" s="151" t="s">
        <v>15</v>
      </c>
      <c r="TZO124" s="173">
        <v>42237</v>
      </c>
      <c r="TZP124" s="151" t="s">
        <v>947</v>
      </c>
      <c r="TZQ124" s="153" t="s">
        <v>902</v>
      </c>
      <c r="TZR124" s="151" t="s">
        <v>933</v>
      </c>
      <c r="TZS124" s="151" t="s">
        <v>948</v>
      </c>
      <c r="TZT124" s="151" t="s">
        <v>66</v>
      </c>
      <c r="TZU124" s="151">
        <v>4</v>
      </c>
      <c r="TZV124" s="151" t="s">
        <v>15</v>
      </c>
      <c r="TZW124" s="173">
        <v>42237</v>
      </c>
      <c r="TZX124" s="151" t="s">
        <v>947</v>
      </c>
      <c r="TZY124" s="153" t="s">
        <v>902</v>
      </c>
      <c r="TZZ124" s="151" t="s">
        <v>933</v>
      </c>
      <c r="UAA124" s="151" t="s">
        <v>948</v>
      </c>
      <c r="UAB124" s="151" t="s">
        <v>66</v>
      </c>
      <c r="UAC124" s="151">
        <v>4</v>
      </c>
      <c r="UAD124" s="151" t="s">
        <v>15</v>
      </c>
      <c r="UAE124" s="173">
        <v>42237</v>
      </c>
      <c r="UAF124" s="151" t="s">
        <v>947</v>
      </c>
      <c r="UAG124" s="153" t="s">
        <v>902</v>
      </c>
      <c r="UAH124" s="151" t="s">
        <v>933</v>
      </c>
      <c r="UAI124" s="151" t="s">
        <v>948</v>
      </c>
      <c r="UAJ124" s="151" t="s">
        <v>66</v>
      </c>
      <c r="UAK124" s="151">
        <v>4</v>
      </c>
      <c r="UAL124" s="151" t="s">
        <v>15</v>
      </c>
      <c r="UAM124" s="173">
        <v>42237</v>
      </c>
      <c r="UAN124" s="151" t="s">
        <v>947</v>
      </c>
      <c r="UAO124" s="153" t="s">
        <v>902</v>
      </c>
      <c r="UAP124" s="151" t="s">
        <v>933</v>
      </c>
      <c r="UAQ124" s="151" t="s">
        <v>948</v>
      </c>
      <c r="UAR124" s="151" t="s">
        <v>66</v>
      </c>
      <c r="UAS124" s="151">
        <v>4</v>
      </c>
      <c r="UAT124" s="151" t="s">
        <v>15</v>
      </c>
      <c r="UAU124" s="173">
        <v>42237</v>
      </c>
      <c r="UAV124" s="151" t="s">
        <v>947</v>
      </c>
      <c r="UAW124" s="153" t="s">
        <v>902</v>
      </c>
      <c r="UAX124" s="151" t="s">
        <v>933</v>
      </c>
      <c r="UAY124" s="151" t="s">
        <v>948</v>
      </c>
      <c r="UAZ124" s="151" t="s">
        <v>66</v>
      </c>
      <c r="UBA124" s="151">
        <v>4</v>
      </c>
      <c r="UBB124" s="151" t="s">
        <v>15</v>
      </c>
      <c r="UBC124" s="173">
        <v>42237</v>
      </c>
      <c r="UBD124" s="151" t="s">
        <v>947</v>
      </c>
      <c r="UBE124" s="153" t="s">
        <v>902</v>
      </c>
      <c r="UBF124" s="151" t="s">
        <v>933</v>
      </c>
      <c r="UBG124" s="151" t="s">
        <v>948</v>
      </c>
      <c r="UBH124" s="151" t="s">
        <v>66</v>
      </c>
      <c r="UBI124" s="151">
        <v>4</v>
      </c>
      <c r="UBJ124" s="151" t="s">
        <v>15</v>
      </c>
      <c r="UBK124" s="173">
        <v>42237</v>
      </c>
      <c r="UBL124" s="151" t="s">
        <v>947</v>
      </c>
      <c r="UBM124" s="153" t="s">
        <v>902</v>
      </c>
      <c r="UBN124" s="151" t="s">
        <v>933</v>
      </c>
      <c r="UBO124" s="151" t="s">
        <v>948</v>
      </c>
      <c r="UBP124" s="151" t="s">
        <v>66</v>
      </c>
      <c r="UBQ124" s="151">
        <v>4</v>
      </c>
      <c r="UBR124" s="151" t="s">
        <v>15</v>
      </c>
      <c r="UBS124" s="173">
        <v>42237</v>
      </c>
      <c r="UBT124" s="151" t="s">
        <v>947</v>
      </c>
      <c r="UBU124" s="153" t="s">
        <v>902</v>
      </c>
      <c r="UBV124" s="151" t="s">
        <v>933</v>
      </c>
      <c r="UBW124" s="151" t="s">
        <v>948</v>
      </c>
      <c r="UBX124" s="151" t="s">
        <v>66</v>
      </c>
      <c r="UBY124" s="151">
        <v>4</v>
      </c>
      <c r="UBZ124" s="151" t="s">
        <v>15</v>
      </c>
      <c r="UCA124" s="173">
        <v>42237</v>
      </c>
      <c r="UCB124" s="151" t="s">
        <v>947</v>
      </c>
      <c r="UCC124" s="153" t="s">
        <v>902</v>
      </c>
      <c r="UCD124" s="151" t="s">
        <v>933</v>
      </c>
      <c r="UCE124" s="151" t="s">
        <v>948</v>
      </c>
      <c r="UCF124" s="151" t="s">
        <v>66</v>
      </c>
      <c r="UCG124" s="151">
        <v>4</v>
      </c>
      <c r="UCH124" s="151" t="s">
        <v>15</v>
      </c>
      <c r="UCI124" s="173">
        <v>42237</v>
      </c>
      <c r="UCJ124" s="151" t="s">
        <v>947</v>
      </c>
      <c r="UCK124" s="153" t="s">
        <v>902</v>
      </c>
      <c r="UCL124" s="151" t="s">
        <v>933</v>
      </c>
      <c r="UCM124" s="151" t="s">
        <v>948</v>
      </c>
      <c r="UCN124" s="151" t="s">
        <v>66</v>
      </c>
      <c r="UCO124" s="151">
        <v>4</v>
      </c>
      <c r="UCP124" s="151" t="s">
        <v>15</v>
      </c>
      <c r="UCQ124" s="173">
        <v>42237</v>
      </c>
      <c r="UCR124" s="151" t="s">
        <v>947</v>
      </c>
      <c r="UCS124" s="153" t="s">
        <v>902</v>
      </c>
      <c r="UCT124" s="151" t="s">
        <v>933</v>
      </c>
      <c r="UCU124" s="151" t="s">
        <v>948</v>
      </c>
      <c r="UCV124" s="151" t="s">
        <v>66</v>
      </c>
      <c r="UCW124" s="151">
        <v>4</v>
      </c>
      <c r="UCX124" s="151" t="s">
        <v>15</v>
      </c>
      <c r="UCY124" s="173">
        <v>42237</v>
      </c>
      <c r="UCZ124" s="151" t="s">
        <v>947</v>
      </c>
      <c r="UDA124" s="153" t="s">
        <v>902</v>
      </c>
      <c r="UDB124" s="151" t="s">
        <v>933</v>
      </c>
      <c r="UDC124" s="151" t="s">
        <v>948</v>
      </c>
      <c r="UDD124" s="151" t="s">
        <v>66</v>
      </c>
      <c r="UDE124" s="151">
        <v>4</v>
      </c>
      <c r="UDF124" s="151" t="s">
        <v>15</v>
      </c>
      <c r="UDG124" s="173">
        <v>42237</v>
      </c>
      <c r="UDH124" s="151" t="s">
        <v>947</v>
      </c>
      <c r="UDI124" s="153" t="s">
        <v>902</v>
      </c>
      <c r="UDJ124" s="151" t="s">
        <v>933</v>
      </c>
      <c r="UDK124" s="151" t="s">
        <v>948</v>
      </c>
      <c r="UDL124" s="151" t="s">
        <v>66</v>
      </c>
      <c r="UDM124" s="151">
        <v>4</v>
      </c>
      <c r="UDN124" s="151" t="s">
        <v>15</v>
      </c>
      <c r="UDO124" s="173">
        <v>42237</v>
      </c>
      <c r="UDP124" s="151" t="s">
        <v>947</v>
      </c>
      <c r="UDQ124" s="153" t="s">
        <v>902</v>
      </c>
      <c r="UDR124" s="151" t="s">
        <v>933</v>
      </c>
      <c r="UDS124" s="151" t="s">
        <v>948</v>
      </c>
      <c r="UDT124" s="151" t="s">
        <v>66</v>
      </c>
      <c r="UDU124" s="151">
        <v>4</v>
      </c>
      <c r="UDV124" s="151" t="s">
        <v>15</v>
      </c>
      <c r="UDW124" s="173">
        <v>42237</v>
      </c>
      <c r="UDX124" s="151" t="s">
        <v>947</v>
      </c>
      <c r="UDY124" s="153" t="s">
        <v>902</v>
      </c>
      <c r="UDZ124" s="151" t="s">
        <v>933</v>
      </c>
      <c r="UEA124" s="151" t="s">
        <v>948</v>
      </c>
      <c r="UEB124" s="151" t="s">
        <v>66</v>
      </c>
      <c r="UEC124" s="151">
        <v>4</v>
      </c>
      <c r="UED124" s="151" t="s">
        <v>15</v>
      </c>
      <c r="UEE124" s="173">
        <v>42237</v>
      </c>
      <c r="UEF124" s="151" t="s">
        <v>947</v>
      </c>
      <c r="UEG124" s="153" t="s">
        <v>902</v>
      </c>
      <c r="UEH124" s="151" t="s">
        <v>933</v>
      </c>
      <c r="UEI124" s="151" t="s">
        <v>948</v>
      </c>
      <c r="UEJ124" s="151" t="s">
        <v>66</v>
      </c>
      <c r="UEK124" s="151">
        <v>4</v>
      </c>
      <c r="UEL124" s="151" t="s">
        <v>15</v>
      </c>
      <c r="UEM124" s="173">
        <v>42237</v>
      </c>
      <c r="UEN124" s="151" t="s">
        <v>947</v>
      </c>
      <c r="UEO124" s="153" t="s">
        <v>902</v>
      </c>
      <c r="UEP124" s="151" t="s">
        <v>933</v>
      </c>
      <c r="UEQ124" s="151" t="s">
        <v>948</v>
      </c>
      <c r="UER124" s="151" t="s">
        <v>66</v>
      </c>
      <c r="UES124" s="151">
        <v>4</v>
      </c>
      <c r="UET124" s="151" t="s">
        <v>15</v>
      </c>
      <c r="UEU124" s="173">
        <v>42237</v>
      </c>
      <c r="UEV124" s="151" t="s">
        <v>947</v>
      </c>
      <c r="UEW124" s="153" t="s">
        <v>902</v>
      </c>
      <c r="UEX124" s="151" t="s">
        <v>933</v>
      </c>
      <c r="UEY124" s="151" t="s">
        <v>948</v>
      </c>
      <c r="UEZ124" s="151" t="s">
        <v>66</v>
      </c>
      <c r="UFA124" s="151">
        <v>4</v>
      </c>
      <c r="UFB124" s="151" t="s">
        <v>15</v>
      </c>
      <c r="UFC124" s="173">
        <v>42237</v>
      </c>
      <c r="UFD124" s="151" t="s">
        <v>947</v>
      </c>
      <c r="UFE124" s="153" t="s">
        <v>902</v>
      </c>
      <c r="UFF124" s="151" t="s">
        <v>933</v>
      </c>
      <c r="UFG124" s="151" t="s">
        <v>948</v>
      </c>
      <c r="UFH124" s="151" t="s">
        <v>66</v>
      </c>
      <c r="UFI124" s="151">
        <v>4</v>
      </c>
      <c r="UFJ124" s="151" t="s">
        <v>15</v>
      </c>
      <c r="UFK124" s="173">
        <v>42237</v>
      </c>
      <c r="UFL124" s="151" t="s">
        <v>947</v>
      </c>
      <c r="UFM124" s="153" t="s">
        <v>902</v>
      </c>
      <c r="UFN124" s="151" t="s">
        <v>933</v>
      </c>
      <c r="UFO124" s="151" t="s">
        <v>948</v>
      </c>
      <c r="UFP124" s="151" t="s">
        <v>66</v>
      </c>
      <c r="UFQ124" s="151">
        <v>4</v>
      </c>
      <c r="UFR124" s="151" t="s">
        <v>15</v>
      </c>
      <c r="UFS124" s="173">
        <v>42237</v>
      </c>
      <c r="UFT124" s="151" t="s">
        <v>947</v>
      </c>
      <c r="UFU124" s="153" t="s">
        <v>902</v>
      </c>
      <c r="UFV124" s="151" t="s">
        <v>933</v>
      </c>
      <c r="UFW124" s="151" t="s">
        <v>948</v>
      </c>
      <c r="UFX124" s="151" t="s">
        <v>66</v>
      </c>
      <c r="UFY124" s="151">
        <v>4</v>
      </c>
      <c r="UFZ124" s="151" t="s">
        <v>15</v>
      </c>
      <c r="UGA124" s="173">
        <v>42237</v>
      </c>
      <c r="UGB124" s="151" t="s">
        <v>947</v>
      </c>
      <c r="UGC124" s="153" t="s">
        <v>902</v>
      </c>
      <c r="UGD124" s="151" t="s">
        <v>933</v>
      </c>
      <c r="UGE124" s="151" t="s">
        <v>948</v>
      </c>
      <c r="UGF124" s="151" t="s">
        <v>66</v>
      </c>
      <c r="UGG124" s="151">
        <v>4</v>
      </c>
      <c r="UGH124" s="151" t="s">
        <v>15</v>
      </c>
      <c r="UGI124" s="173">
        <v>42237</v>
      </c>
      <c r="UGJ124" s="151" t="s">
        <v>947</v>
      </c>
      <c r="UGK124" s="153" t="s">
        <v>902</v>
      </c>
      <c r="UGL124" s="151" t="s">
        <v>933</v>
      </c>
      <c r="UGM124" s="151" t="s">
        <v>948</v>
      </c>
      <c r="UGN124" s="151" t="s">
        <v>66</v>
      </c>
      <c r="UGO124" s="151">
        <v>4</v>
      </c>
      <c r="UGP124" s="151" t="s">
        <v>15</v>
      </c>
      <c r="UGQ124" s="173">
        <v>42237</v>
      </c>
      <c r="UGR124" s="151" t="s">
        <v>947</v>
      </c>
      <c r="UGS124" s="153" t="s">
        <v>902</v>
      </c>
      <c r="UGT124" s="151" t="s">
        <v>933</v>
      </c>
      <c r="UGU124" s="151" t="s">
        <v>948</v>
      </c>
      <c r="UGV124" s="151" t="s">
        <v>66</v>
      </c>
      <c r="UGW124" s="151">
        <v>4</v>
      </c>
      <c r="UGX124" s="151" t="s">
        <v>15</v>
      </c>
      <c r="UGY124" s="173">
        <v>42237</v>
      </c>
      <c r="UGZ124" s="151" t="s">
        <v>947</v>
      </c>
      <c r="UHA124" s="153" t="s">
        <v>902</v>
      </c>
      <c r="UHB124" s="151" t="s">
        <v>933</v>
      </c>
      <c r="UHC124" s="151" t="s">
        <v>948</v>
      </c>
      <c r="UHD124" s="151" t="s">
        <v>66</v>
      </c>
      <c r="UHE124" s="151">
        <v>4</v>
      </c>
      <c r="UHF124" s="151" t="s">
        <v>15</v>
      </c>
      <c r="UHG124" s="173">
        <v>42237</v>
      </c>
      <c r="UHH124" s="151" t="s">
        <v>947</v>
      </c>
      <c r="UHI124" s="153" t="s">
        <v>902</v>
      </c>
      <c r="UHJ124" s="151" t="s">
        <v>933</v>
      </c>
      <c r="UHK124" s="151" t="s">
        <v>948</v>
      </c>
      <c r="UHL124" s="151" t="s">
        <v>66</v>
      </c>
      <c r="UHM124" s="151">
        <v>4</v>
      </c>
      <c r="UHN124" s="151" t="s">
        <v>15</v>
      </c>
      <c r="UHO124" s="173">
        <v>42237</v>
      </c>
      <c r="UHP124" s="151" t="s">
        <v>947</v>
      </c>
      <c r="UHQ124" s="153" t="s">
        <v>902</v>
      </c>
      <c r="UHR124" s="151" t="s">
        <v>933</v>
      </c>
      <c r="UHS124" s="151" t="s">
        <v>948</v>
      </c>
      <c r="UHT124" s="151" t="s">
        <v>66</v>
      </c>
      <c r="UHU124" s="151">
        <v>4</v>
      </c>
      <c r="UHV124" s="151" t="s">
        <v>15</v>
      </c>
      <c r="UHW124" s="173">
        <v>42237</v>
      </c>
      <c r="UHX124" s="151" t="s">
        <v>947</v>
      </c>
      <c r="UHY124" s="153" t="s">
        <v>902</v>
      </c>
      <c r="UHZ124" s="151" t="s">
        <v>933</v>
      </c>
      <c r="UIA124" s="151" t="s">
        <v>948</v>
      </c>
      <c r="UIB124" s="151" t="s">
        <v>66</v>
      </c>
      <c r="UIC124" s="151">
        <v>4</v>
      </c>
      <c r="UID124" s="151" t="s">
        <v>15</v>
      </c>
      <c r="UIE124" s="173">
        <v>42237</v>
      </c>
      <c r="UIF124" s="151" t="s">
        <v>947</v>
      </c>
      <c r="UIG124" s="153" t="s">
        <v>902</v>
      </c>
      <c r="UIH124" s="151" t="s">
        <v>933</v>
      </c>
      <c r="UII124" s="151" t="s">
        <v>948</v>
      </c>
      <c r="UIJ124" s="151" t="s">
        <v>66</v>
      </c>
      <c r="UIK124" s="151">
        <v>4</v>
      </c>
      <c r="UIL124" s="151" t="s">
        <v>15</v>
      </c>
      <c r="UIM124" s="173">
        <v>42237</v>
      </c>
      <c r="UIN124" s="151" t="s">
        <v>947</v>
      </c>
      <c r="UIO124" s="153" t="s">
        <v>902</v>
      </c>
      <c r="UIP124" s="151" t="s">
        <v>933</v>
      </c>
      <c r="UIQ124" s="151" t="s">
        <v>948</v>
      </c>
      <c r="UIR124" s="151" t="s">
        <v>66</v>
      </c>
      <c r="UIS124" s="151">
        <v>4</v>
      </c>
      <c r="UIT124" s="151" t="s">
        <v>15</v>
      </c>
      <c r="UIU124" s="173">
        <v>42237</v>
      </c>
      <c r="UIV124" s="151" t="s">
        <v>947</v>
      </c>
      <c r="UIW124" s="153" t="s">
        <v>902</v>
      </c>
      <c r="UIX124" s="151" t="s">
        <v>933</v>
      </c>
      <c r="UIY124" s="151" t="s">
        <v>948</v>
      </c>
      <c r="UIZ124" s="151" t="s">
        <v>66</v>
      </c>
      <c r="UJA124" s="151">
        <v>4</v>
      </c>
      <c r="UJB124" s="151" t="s">
        <v>15</v>
      </c>
      <c r="UJC124" s="173">
        <v>42237</v>
      </c>
      <c r="UJD124" s="151" t="s">
        <v>947</v>
      </c>
      <c r="UJE124" s="153" t="s">
        <v>902</v>
      </c>
      <c r="UJF124" s="151" t="s">
        <v>933</v>
      </c>
      <c r="UJG124" s="151" t="s">
        <v>948</v>
      </c>
      <c r="UJH124" s="151" t="s">
        <v>66</v>
      </c>
      <c r="UJI124" s="151">
        <v>4</v>
      </c>
      <c r="UJJ124" s="151" t="s">
        <v>15</v>
      </c>
      <c r="UJK124" s="173">
        <v>42237</v>
      </c>
      <c r="UJL124" s="151" t="s">
        <v>947</v>
      </c>
      <c r="UJM124" s="153" t="s">
        <v>902</v>
      </c>
      <c r="UJN124" s="151" t="s">
        <v>933</v>
      </c>
      <c r="UJO124" s="151" t="s">
        <v>948</v>
      </c>
      <c r="UJP124" s="151" t="s">
        <v>66</v>
      </c>
      <c r="UJQ124" s="151">
        <v>4</v>
      </c>
      <c r="UJR124" s="151" t="s">
        <v>15</v>
      </c>
      <c r="UJS124" s="173">
        <v>42237</v>
      </c>
      <c r="UJT124" s="151" t="s">
        <v>947</v>
      </c>
      <c r="UJU124" s="153" t="s">
        <v>902</v>
      </c>
      <c r="UJV124" s="151" t="s">
        <v>933</v>
      </c>
      <c r="UJW124" s="151" t="s">
        <v>948</v>
      </c>
      <c r="UJX124" s="151" t="s">
        <v>66</v>
      </c>
      <c r="UJY124" s="151">
        <v>4</v>
      </c>
      <c r="UJZ124" s="151" t="s">
        <v>15</v>
      </c>
      <c r="UKA124" s="173">
        <v>42237</v>
      </c>
      <c r="UKB124" s="151" t="s">
        <v>947</v>
      </c>
      <c r="UKC124" s="153" t="s">
        <v>902</v>
      </c>
      <c r="UKD124" s="151" t="s">
        <v>933</v>
      </c>
      <c r="UKE124" s="151" t="s">
        <v>948</v>
      </c>
      <c r="UKF124" s="151" t="s">
        <v>66</v>
      </c>
      <c r="UKG124" s="151">
        <v>4</v>
      </c>
      <c r="UKH124" s="151" t="s">
        <v>15</v>
      </c>
      <c r="UKI124" s="173">
        <v>42237</v>
      </c>
      <c r="UKJ124" s="151" t="s">
        <v>947</v>
      </c>
      <c r="UKK124" s="153" t="s">
        <v>902</v>
      </c>
      <c r="UKL124" s="151" t="s">
        <v>933</v>
      </c>
      <c r="UKM124" s="151" t="s">
        <v>948</v>
      </c>
      <c r="UKN124" s="151" t="s">
        <v>66</v>
      </c>
      <c r="UKO124" s="151">
        <v>4</v>
      </c>
      <c r="UKP124" s="151" t="s">
        <v>15</v>
      </c>
      <c r="UKQ124" s="173">
        <v>42237</v>
      </c>
      <c r="UKR124" s="151" t="s">
        <v>947</v>
      </c>
      <c r="UKS124" s="153" t="s">
        <v>902</v>
      </c>
      <c r="UKT124" s="151" t="s">
        <v>933</v>
      </c>
      <c r="UKU124" s="151" t="s">
        <v>948</v>
      </c>
      <c r="UKV124" s="151" t="s">
        <v>66</v>
      </c>
      <c r="UKW124" s="151">
        <v>4</v>
      </c>
      <c r="UKX124" s="151" t="s">
        <v>15</v>
      </c>
      <c r="UKY124" s="173">
        <v>42237</v>
      </c>
      <c r="UKZ124" s="151" t="s">
        <v>947</v>
      </c>
      <c r="ULA124" s="153" t="s">
        <v>902</v>
      </c>
      <c r="ULB124" s="151" t="s">
        <v>933</v>
      </c>
      <c r="ULC124" s="151" t="s">
        <v>948</v>
      </c>
      <c r="ULD124" s="151" t="s">
        <v>66</v>
      </c>
      <c r="ULE124" s="151">
        <v>4</v>
      </c>
      <c r="ULF124" s="151" t="s">
        <v>15</v>
      </c>
      <c r="ULG124" s="173">
        <v>42237</v>
      </c>
      <c r="ULH124" s="151" t="s">
        <v>947</v>
      </c>
      <c r="ULI124" s="153" t="s">
        <v>902</v>
      </c>
      <c r="ULJ124" s="151" t="s">
        <v>933</v>
      </c>
      <c r="ULK124" s="151" t="s">
        <v>948</v>
      </c>
      <c r="ULL124" s="151" t="s">
        <v>66</v>
      </c>
      <c r="ULM124" s="151">
        <v>4</v>
      </c>
      <c r="ULN124" s="151" t="s">
        <v>15</v>
      </c>
      <c r="ULO124" s="173">
        <v>42237</v>
      </c>
      <c r="ULP124" s="151" t="s">
        <v>947</v>
      </c>
      <c r="ULQ124" s="153" t="s">
        <v>902</v>
      </c>
      <c r="ULR124" s="151" t="s">
        <v>933</v>
      </c>
      <c r="ULS124" s="151" t="s">
        <v>948</v>
      </c>
      <c r="ULT124" s="151" t="s">
        <v>66</v>
      </c>
      <c r="ULU124" s="151">
        <v>4</v>
      </c>
      <c r="ULV124" s="151" t="s">
        <v>15</v>
      </c>
      <c r="ULW124" s="173">
        <v>42237</v>
      </c>
      <c r="ULX124" s="151" t="s">
        <v>947</v>
      </c>
      <c r="ULY124" s="153" t="s">
        <v>902</v>
      </c>
      <c r="ULZ124" s="151" t="s">
        <v>933</v>
      </c>
      <c r="UMA124" s="151" t="s">
        <v>948</v>
      </c>
      <c r="UMB124" s="151" t="s">
        <v>66</v>
      </c>
      <c r="UMC124" s="151">
        <v>4</v>
      </c>
      <c r="UMD124" s="151" t="s">
        <v>15</v>
      </c>
      <c r="UME124" s="173">
        <v>42237</v>
      </c>
      <c r="UMF124" s="151" t="s">
        <v>947</v>
      </c>
      <c r="UMG124" s="153" t="s">
        <v>902</v>
      </c>
      <c r="UMH124" s="151" t="s">
        <v>933</v>
      </c>
      <c r="UMI124" s="151" t="s">
        <v>948</v>
      </c>
      <c r="UMJ124" s="151" t="s">
        <v>66</v>
      </c>
      <c r="UMK124" s="151">
        <v>4</v>
      </c>
      <c r="UML124" s="151" t="s">
        <v>15</v>
      </c>
      <c r="UMM124" s="173">
        <v>42237</v>
      </c>
      <c r="UMN124" s="151" t="s">
        <v>947</v>
      </c>
      <c r="UMO124" s="153" t="s">
        <v>902</v>
      </c>
      <c r="UMP124" s="151" t="s">
        <v>933</v>
      </c>
      <c r="UMQ124" s="151" t="s">
        <v>948</v>
      </c>
      <c r="UMR124" s="151" t="s">
        <v>66</v>
      </c>
      <c r="UMS124" s="151">
        <v>4</v>
      </c>
      <c r="UMT124" s="151" t="s">
        <v>15</v>
      </c>
      <c r="UMU124" s="173">
        <v>42237</v>
      </c>
      <c r="UMV124" s="151" t="s">
        <v>947</v>
      </c>
      <c r="UMW124" s="153" t="s">
        <v>902</v>
      </c>
      <c r="UMX124" s="151" t="s">
        <v>933</v>
      </c>
      <c r="UMY124" s="151" t="s">
        <v>948</v>
      </c>
      <c r="UMZ124" s="151" t="s">
        <v>66</v>
      </c>
      <c r="UNA124" s="151">
        <v>4</v>
      </c>
      <c r="UNB124" s="151" t="s">
        <v>15</v>
      </c>
      <c r="UNC124" s="173">
        <v>42237</v>
      </c>
      <c r="UND124" s="151" t="s">
        <v>947</v>
      </c>
      <c r="UNE124" s="153" t="s">
        <v>902</v>
      </c>
      <c r="UNF124" s="151" t="s">
        <v>933</v>
      </c>
      <c r="UNG124" s="151" t="s">
        <v>948</v>
      </c>
      <c r="UNH124" s="151" t="s">
        <v>66</v>
      </c>
      <c r="UNI124" s="151">
        <v>4</v>
      </c>
      <c r="UNJ124" s="151" t="s">
        <v>15</v>
      </c>
      <c r="UNK124" s="173">
        <v>42237</v>
      </c>
      <c r="UNL124" s="151" t="s">
        <v>947</v>
      </c>
      <c r="UNM124" s="153" t="s">
        <v>902</v>
      </c>
      <c r="UNN124" s="151" t="s">
        <v>933</v>
      </c>
      <c r="UNO124" s="151" t="s">
        <v>948</v>
      </c>
      <c r="UNP124" s="151" t="s">
        <v>66</v>
      </c>
      <c r="UNQ124" s="151">
        <v>4</v>
      </c>
      <c r="UNR124" s="151" t="s">
        <v>15</v>
      </c>
      <c r="UNS124" s="173">
        <v>42237</v>
      </c>
      <c r="UNT124" s="151" t="s">
        <v>947</v>
      </c>
      <c r="UNU124" s="153" t="s">
        <v>902</v>
      </c>
      <c r="UNV124" s="151" t="s">
        <v>933</v>
      </c>
      <c r="UNW124" s="151" t="s">
        <v>948</v>
      </c>
      <c r="UNX124" s="151" t="s">
        <v>66</v>
      </c>
      <c r="UNY124" s="151">
        <v>4</v>
      </c>
      <c r="UNZ124" s="151" t="s">
        <v>15</v>
      </c>
      <c r="UOA124" s="173">
        <v>42237</v>
      </c>
      <c r="UOB124" s="151" t="s">
        <v>947</v>
      </c>
      <c r="UOC124" s="153" t="s">
        <v>902</v>
      </c>
      <c r="UOD124" s="151" t="s">
        <v>933</v>
      </c>
      <c r="UOE124" s="151" t="s">
        <v>948</v>
      </c>
      <c r="UOF124" s="151" t="s">
        <v>66</v>
      </c>
      <c r="UOG124" s="151">
        <v>4</v>
      </c>
      <c r="UOH124" s="151" t="s">
        <v>15</v>
      </c>
      <c r="UOI124" s="173">
        <v>42237</v>
      </c>
      <c r="UOJ124" s="151" t="s">
        <v>947</v>
      </c>
      <c r="UOK124" s="153" t="s">
        <v>902</v>
      </c>
      <c r="UOL124" s="151" t="s">
        <v>933</v>
      </c>
      <c r="UOM124" s="151" t="s">
        <v>948</v>
      </c>
      <c r="UON124" s="151" t="s">
        <v>66</v>
      </c>
      <c r="UOO124" s="151">
        <v>4</v>
      </c>
      <c r="UOP124" s="151" t="s">
        <v>15</v>
      </c>
      <c r="UOQ124" s="173">
        <v>42237</v>
      </c>
      <c r="UOR124" s="151" t="s">
        <v>947</v>
      </c>
      <c r="UOS124" s="153" t="s">
        <v>902</v>
      </c>
      <c r="UOT124" s="151" t="s">
        <v>933</v>
      </c>
      <c r="UOU124" s="151" t="s">
        <v>948</v>
      </c>
      <c r="UOV124" s="151" t="s">
        <v>66</v>
      </c>
      <c r="UOW124" s="151">
        <v>4</v>
      </c>
      <c r="UOX124" s="151" t="s">
        <v>15</v>
      </c>
      <c r="UOY124" s="173">
        <v>42237</v>
      </c>
      <c r="UOZ124" s="151" t="s">
        <v>947</v>
      </c>
      <c r="UPA124" s="153" t="s">
        <v>902</v>
      </c>
      <c r="UPB124" s="151" t="s">
        <v>933</v>
      </c>
      <c r="UPC124" s="151" t="s">
        <v>948</v>
      </c>
      <c r="UPD124" s="151" t="s">
        <v>66</v>
      </c>
      <c r="UPE124" s="151">
        <v>4</v>
      </c>
      <c r="UPF124" s="151" t="s">
        <v>15</v>
      </c>
      <c r="UPG124" s="173">
        <v>42237</v>
      </c>
      <c r="UPH124" s="151" t="s">
        <v>947</v>
      </c>
      <c r="UPI124" s="153" t="s">
        <v>902</v>
      </c>
      <c r="UPJ124" s="151" t="s">
        <v>933</v>
      </c>
      <c r="UPK124" s="151" t="s">
        <v>948</v>
      </c>
      <c r="UPL124" s="151" t="s">
        <v>66</v>
      </c>
      <c r="UPM124" s="151">
        <v>4</v>
      </c>
      <c r="UPN124" s="151" t="s">
        <v>15</v>
      </c>
      <c r="UPO124" s="173">
        <v>42237</v>
      </c>
      <c r="UPP124" s="151" t="s">
        <v>947</v>
      </c>
      <c r="UPQ124" s="153" t="s">
        <v>902</v>
      </c>
      <c r="UPR124" s="151" t="s">
        <v>933</v>
      </c>
      <c r="UPS124" s="151" t="s">
        <v>948</v>
      </c>
      <c r="UPT124" s="151" t="s">
        <v>66</v>
      </c>
      <c r="UPU124" s="151">
        <v>4</v>
      </c>
      <c r="UPV124" s="151" t="s">
        <v>15</v>
      </c>
      <c r="UPW124" s="173">
        <v>42237</v>
      </c>
      <c r="UPX124" s="151" t="s">
        <v>947</v>
      </c>
      <c r="UPY124" s="153" t="s">
        <v>902</v>
      </c>
      <c r="UPZ124" s="151" t="s">
        <v>933</v>
      </c>
      <c r="UQA124" s="151" t="s">
        <v>948</v>
      </c>
      <c r="UQB124" s="151" t="s">
        <v>66</v>
      </c>
      <c r="UQC124" s="151">
        <v>4</v>
      </c>
      <c r="UQD124" s="151" t="s">
        <v>15</v>
      </c>
      <c r="UQE124" s="173">
        <v>42237</v>
      </c>
      <c r="UQF124" s="151" t="s">
        <v>947</v>
      </c>
      <c r="UQG124" s="153" t="s">
        <v>902</v>
      </c>
      <c r="UQH124" s="151" t="s">
        <v>933</v>
      </c>
      <c r="UQI124" s="151" t="s">
        <v>948</v>
      </c>
      <c r="UQJ124" s="151" t="s">
        <v>66</v>
      </c>
      <c r="UQK124" s="151">
        <v>4</v>
      </c>
      <c r="UQL124" s="151" t="s">
        <v>15</v>
      </c>
      <c r="UQM124" s="173">
        <v>42237</v>
      </c>
      <c r="UQN124" s="151" t="s">
        <v>947</v>
      </c>
      <c r="UQO124" s="153" t="s">
        <v>902</v>
      </c>
      <c r="UQP124" s="151" t="s">
        <v>933</v>
      </c>
      <c r="UQQ124" s="151" t="s">
        <v>948</v>
      </c>
      <c r="UQR124" s="151" t="s">
        <v>66</v>
      </c>
      <c r="UQS124" s="151">
        <v>4</v>
      </c>
      <c r="UQT124" s="151" t="s">
        <v>15</v>
      </c>
      <c r="UQU124" s="173">
        <v>42237</v>
      </c>
      <c r="UQV124" s="151" t="s">
        <v>947</v>
      </c>
      <c r="UQW124" s="153" t="s">
        <v>902</v>
      </c>
      <c r="UQX124" s="151" t="s">
        <v>933</v>
      </c>
      <c r="UQY124" s="151" t="s">
        <v>948</v>
      </c>
      <c r="UQZ124" s="151" t="s">
        <v>66</v>
      </c>
      <c r="URA124" s="151">
        <v>4</v>
      </c>
      <c r="URB124" s="151" t="s">
        <v>15</v>
      </c>
      <c r="URC124" s="173">
        <v>42237</v>
      </c>
      <c r="URD124" s="151" t="s">
        <v>947</v>
      </c>
      <c r="URE124" s="153" t="s">
        <v>902</v>
      </c>
      <c r="URF124" s="151" t="s">
        <v>933</v>
      </c>
      <c r="URG124" s="151" t="s">
        <v>948</v>
      </c>
      <c r="URH124" s="151" t="s">
        <v>66</v>
      </c>
      <c r="URI124" s="151">
        <v>4</v>
      </c>
      <c r="URJ124" s="151" t="s">
        <v>15</v>
      </c>
      <c r="URK124" s="173">
        <v>42237</v>
      </c>
      <c r="URL124" s="151" t="s">
        <v>947</v>
      </c>
      <c r="URM124" s="153" t="s">
        <v>902</v>
      </c>
      <c r="URN124" s="151" t="s">
        <v>933</v>
      </c>
      <c r="URO124" s="151" t="s">
        <v>948</v>
      </c>
      <c r="URP124" s="151" t="s">
        <v>66</v>
      </c>
      <c r="URQ124" s="151">
        <v>4</v>
      </c>
      <c r="URR124" s="151" t="s">
        <v>15</v>
      </c>
      <c r="URS124" s="173">
        <v>42237</v>
      </c>
      <c r="URT124" s="151" t="s">
        <v>947</v>
      </c>
      <c r="URU124" s="153" t="s">
        <v>902</v>
      </c>
      <c r="URV124" s="151" t="s">
        <v>933</v>
      </c>
      <c r="URW124" s="151" t="s">
        <v>948</v>
      </c>
      <c r="URX124" s="151" t="s">
        <v>66</v>
      </c>
      <c r="URY124" s="151">
        <v>4</v>
      </c>
      <c r="URZ124" s="151" t="s">
        <v>15</v>
      </c>
      <c r="USA124" s="173">
        <v>42237</v>
      </c>
      <c r="USB124" s="151" t="s">
        <v>947</v>
      </c>
      <c r="USC124" s="153" t="s">
        <v>902</v>
      </c>
      <c r="USD124" s="151" t="s">
        <v>933</v>
      </c>
      <c r="USE124" s="151" t="s">
        <v>948</v>
      </c>
      <c r="USF124" s="151" t="s">
        <v>66</v>
      </c>
      <c r="USG124" s="151">
        <v>4</v>
      </c>
      <c r="USH124" s="151" t="s">
        <v>15</v>
      </c>
      <c r="USI124" s="173">
        <v>42237</v>
      </c>
      <c r="USJ124" s="151" t="s">
        <v>947</v>
      </c>
      <c r="USK124" s="153" t="s">
        <v>902</v>
      </c>
      <c r="USL124" s="151" t="s">
        <v>933</v>
      </c>
      <c r="USM124" s="151" t="s">
        <v>948</v>
      </c>
      <c r="USN124" s="151" t="s">
        <v>66</v>
      </c>
      <c r="USO124" s="151">
        <v>4</v>
      </c>
      <c r="USP124" s="151" t="s">
        <v>15</v>
      </c>
      <c r="USQ124" s="173">
        <v>42237</v>
      </c>
      <c r="USR124" s="151" t="s">
        <v>947</v>
      </c>
      <c r="USS124" s="153" t="s">
        <v>902</v>
      </c>
      <c r="UST124" s="151" t="s">
        <v>933</v>
      </c>
      <c r="USU124" s="151" t="s">
        <v>948</v>
      </c>
      <c r="USV124" s="151" t="s">
        <v>66</v>
      </c>
      <c r="USW124" s="151">
        <v>4</v>
      </c>
      <c r="USX124" s="151" t="s">
        <v>15</v>
      </c>
      <c r="USY124" s="173">
        <v>42237</v>
      </c>
      <c r="USZ124" s="151" t="s">
        <v>947</v>
      </c>
      <c r="UTA124" s="153" t="s">
        <v>902</v>
      </c>
      <c r="UTB124" s="151" t="s">
        <v>933</v>
      </c>
      <c r="UTC124" s="151" t="s">
        <v>948</v>
      </c>
      <c r="UTD124" s="151" t="s">
        <v>66</v>
      </c>
      <c r="UTE124" s="151">
        <v>4</v>
      </c>
      <c r="UTF124" s="151" t="s">
        <v>15</v>
      </c>
      <c r="UTG124" s="173">
        <v>42237</v>
      </c>
      <c r="UTH124" s="151" t="s">
        <v>947</v>
      </c>
      <c r="UTI124" s="153" t="s">
        <v>902</v>
      </c>
      <c r="UTJ124" s="151" t="s">
        <v>933</v>
      </c>
      <c r="UTK124" s="151" t="s">
        <v>948</v>
      </c>
      <c r="UTL124" s="151" t="s">
        <v>66</v>
      </c>
      <c r="UTM124" s="151">
        <v>4</v>
      </c>
      <c r="UTN124" s="151" t="s">
        <v>15</v>
      </c>
      <c r="UTO124" s="173">
        <v>42237</v>
      </c>
      <c r="UTP124" s="151" t="s">
        <v>947</v>
      </c>
      <c r="UTQ124" s="153" t="s">
        <v>902</v>
      </c>
      <c r="UTR124" s="151" t="s">
        <v>933</v>
      </c>
      <c r="UTS124" s="151" t="s">
        <v>948</v>
      </c>
      <c r="UTT124" s="151" t="s">
        <v>66</v>
      </c>
      <c r="UTU124" s="151">
        <v>4</v>
      </c>
      <c r="UTV124" s="151" t="s">
        <v>15</v>
      </c>
      <c r="UTW124" s="173">
        <v>42237</v>
      </c>
      <c r="UTX124" s="151" t="s">
        <v>947</v>
      </c>
      <c r="UTY124" s="153" t="s">
        <v>902</v>
      </c>
      <c r="UTZ124" s="151" t="s">
        <v>933</v>
      </c>
      <c r="UUA124" s="151" t="s">
        <v>948</v>
      </c>
      <c r="UUB124" s="151" t="s">
        <v>66</v>
      </c>
      <c r="UUC124" s="151">
        <v>4</v>
      </c>
      <c r="UUD124" s="151" t="s">
        <v>15</v>
      </c>
      <c r="UUE124" s="173">
        <v>42237</v>
      </c>
      <c r="UUF124" s="151" t="s">
        <v>947</v>
      </c>
      <c r="UUG124" s="153" t="s">
        <v>902</v>
      </c>
      <c r="UUH124" s="151" t="s">
        <v>933</v>
      </c>
      <c r="UUI124" s="151" t="s">
        <v>948</v>
      </c>
      <c r="UUJ124" s="151" t="s">
        <v>66</v>
      </c>
      <c r="UUK124" s="151">
        <v>4</v>
      </c>
      <c r="UUL124" s="151" t="s">
        <v>15</v>
      </c>
      <c r="UUM124" s="173">
        <v>42237</v>
      </c>
      <c r="UUN124" s="151" t="s">
        <v>947</v>
      </c>
      <c r="UUO124" s="153" t="s">
        <v>902</v>
      </c>
      <c r="UUP124" s="151" t="s">
        <v>933</v>
      </c>
      <c r="UUQ124" s="151" t="s">
        <v>948</v>
      </c>
      <c r="UUR124" s="151" t="s">
        <v>66</v>
      </c>
      <c r="UUS124" s="151">
        <v>4</v>
      </c>
      <c r="UUT124" s="151" t="s">
        <v>15</v>
      </c>
      <c r="UUU124" s="173">
        <v>42237</v>
      </c>
      <c r="UUV124" s="151" t="s">
        <v>947</v>
      </c>
      <c r="UUW124" s="153" t="s">
        <v>902</v>
      </c>
      <c r="UUX124" s="151" t="s">
        <v>933</v>
      </c>
      <c r="UUY124" s="151" t="s">
        <v>948</v>
      </c>
      <c r="UUZ124" s="151" t="s">
        <v>66</v>
      </c>
      <c r="UVA124" s="151">
        <v>4</v>
      </c>
      <c r="UVB124" s="151" t="s">
        <v>15</v>
      </c>
      <c r="UVC124" s="173">
        <v>42237</v>
      </c>
      <c r="UVD124" s="151" t="s">
        <v>947</v>
      </c>
      <c r="UVE124" s="153" t="s">
        <v>902</v>
      </c>
      <c r="UVF124" s="151" t="s">
        <v>933</v>
      </c>
      <c r="UVG124" s="151" t="s">
        <v>948</v>
      </c>
      <c r="UVH124" s="151" t="s">
        <v>66</v>
      </c>
      <c r="UVI124" s="151">
        <v>4</v>
      </c>
      <c r="UVJ124" s="151" t="s">
        <v>15</v>
      </c>
      <c r="UVK124" s="173">
        <v>42237</v>
      </c>
      <c r="UVL124" s="151" t="s">
        <v>947</v>
      </c>
      <c r="UVM124" s="153" t="s">
        <v>902</v>
      </c>
      <c r="UVN124" s="151" t="s">
        <v>933</v>
      </c>
      <c r="UVO124" s="151" t="s">
        <v>948</v>
      </c>
      <c r="UVP124" s="151" t="s">
        <v>66</v>
      </c>
      <c r="UVQ124" s="151">
        <v>4</v>
      </c>
      <c r="UVR124" s="151" t="s">
        <v>15</v>
      </c>
      <c r="UVS124" s="173">
        <v>42237</v>
      </c>
      <c r="UVT124" s="151" t="s">
        <v>947</v>
      </c>
      <c r="UVU124" s="153" t="s">
        <v>902</v>
      </c>
      <c r="UVV124" s="151" t="s">
        <v>933</v>
      </c>
      <c r="UVW124" s="151" t="s">
        <v>948</v>
      </c>
      <c r="UVX124" s="151" t="s">
        <v>66</v>
      </c>
      <c r="UVY124" s="151">
        <v>4</v>
      </c>
      <c r="UVZ124" s="151" t="s">
        <v>15</v>
      </c>
      <c r="UWA124" s="173">
        <v>42237</v>
      </c>
      <c r="UWB124" s="151" t="s">
        <v>947</v>
      </c>
      <c r="UWC124" s="153" t="s">
        <v>902</v>
      </c>
      <c r="UWD124" s="151" t="s">
        <v>933</v>
      </c>
      <c r="UWE124" s="151" t="s">
        <v>948</v>
      </c>
      <c r="UWF124" s="151" t="s">
        <v>66</v>
      </c>
      <c r="UWG124" s="151">
        <v>4</v>
      </c>
      <c r="UWH124" s="151" t="s">
        <v>15</v>
      </c>
      <c r="UWI124" s="173">
        <v>42237</v>
      </c>
      <c r="UWJ124" s="151" t="s">
        <v>947</v>
      </c>
      <c r="UWK124" s="153" t="s">
        <v>902</v>
      </c>
      <c r="UWL124" s="151" t="s">
        <v>933</v>
      </c>
      <c r="UWM124" s="151" t="s">
        <v>948</v>
      </c>
      <c r="UWN124" s="151" t="s">
        <v>66</v>
      </c>
      <c r="UWO124" s="151">
        <v>4</v>
      </c>
      <c r="UWP124" s="151" t="s">
        <v>15</v>
      </c>
      <c r="UWQ124" s="173">
        <v>42237</v>
      </c>
      <c r="UWR124" s="151" t="s">
        <v>947</v>
      </c>
      <c r="UWS124" s="153" t="s">
        <v>902</v>
      </c>
      <c r="UWT124" s="151" t="s">
        <v>933</v>
      </c>
      <c r="UWU124" s="151" t="s">
        <v>948</v>
      </c>
      <c r="UWV124" s="151" t="s">
        <v>66</v>
      </c>
      <c r="UWW124" s="151">
        <v>4</v>
      </c>
      <c r="UWX124" s="151" t="s">
        <v>15</v>
      </c>
      <c r="UWY124" s="173">
        <v>42237</v>
      </c>
      <c r="UWZ124" s="151" t="s">
        <v>947</v>
      </c>
      <c r="UXA124" s="153" t="s">
        <v>902</v>
      </c>
      <c r="UXB124" s="151" t="s">
        <v>933</v>
      </c>
      <c r="UXC124" s="151" t="s">
        <v>948</v>
      </c>
      <c r="UXD124" s="151" t="s">
        <v>66</v>
      </c>
      <c r="UXE124" s="151">
        <v>4</v>
      </c>
      <c r="UXF124" s="151" t="s">
        <v>15</v>
      </c>
      <c r="UXG124" s="173">
        <v>42237</v>
      </c>
      <c r="UXH124" s="151" t="s">
        <v>947</v>
      </c>
      <c r="UXI124" s="153" t="s">
        <v>902</v>
      </c>
      <c r="UXJ124" s="151" t="s">
        <v>933</v>
      </c>
      <c r="UXK124" s="151" t="s">
        <v>948</v>
      </c>
      <c r="UXL124" s="151" t="s">
        <v>66</v>
      </c>
      <c r="UXM124" s="151">
        <v>4</v>
      </c>
      <c r="UXN124" s="151" t="s">
        <v>15</v>
      </c>
      <c r="UXO124" s="173">
        <v>42237</v>
      </c>
      <c r="UXP124" s="151" t="s">
        <v>947</v>
      </c>
      <c r="UXQ124" s="153" t="s">
        <v>902</v>
      </c>
      <c r="UXR124" s="151" t="s">
        <v>933</v>
      </c>
      <c r="UXS124" s="151" t="s">
        <v>948</v>
      </c>
      <c r="UXT124" s="151" t="s">
        <v>66</v>
      </c>
      <c r="UXU124" s="151">
        <v>4</v>
      </c>
      <c r="UXV124" s="151" t="s">
        <v>15</v>
      </c>
      <c r="UXW124" s="173">
        <v>42237</v>
      </c>
      <c r="UXX124" s="151" t="s">
        <v>947</v>
      </c>
      <c r="UXY124" s="153" t="s">
        <v>902</v>
      </c>
      <c r="UXZ124" s="151" t="s">
        <v>933</v>
      </c>
      <c r="UYA124" s="151" t="s">
        <v>948</v>
      </c>
      <c r="UYB124" s="151" t="s">
        <v>66</v>
      </c>
      <c r="UYC124" s="151">
        <v>4</v>
      </c>
      <c r="UYD124" s="151" t="s">
        <v>15</v>
      </c>
      <c r="UYE124" s="173">
        <v>42237</v>
      </c>
      <c r="UYF124" s="151" t="s">
        <v>947</v>
      </c>
      <c r="UYG124" s="153" t="s">
        <v>902</v>
      </c>
      <c r="UYH124" s="151" t="s">
        <v>933</v>
      </c>
      <c r="UYI124" s="151" t="s">
        <v>948</v>
      </c>
      <c r="UYJ124" s="151" t="s">
        <v>66</v>
      </c>
      <c r="UYK124" s="151">
        <v>4</v>
      </c>
      <c r="UYL124" s="151" t="s">
        <v>15</v>
      </c>
      <c r="UYM124" s="173">
        <v>42237</v>
      </c>
      <c r="UYN124" s="151" t="s">
        <v>947</v>
      </c>
      <c r="UYO124" s="153" t="s">
        <v>902</v>
      </c>
      <c r="UYP124" s="151" t="s">
        <v>933</v>
      </c>
      <c r="UYQ124" s="151" t="s">
        <v>948</v>
      </c>
      <c r="UYR124" s="151" t="s">
        <v>66</v>
      </c>
      <c r="UYS124" s="151">
        <v>4</v>
      </c>
      <c r="UYT124" s="151" t="s">
        <v>15</v>
      </c>
      <c r="UYU124" s="173">
        <v>42237</v>
      </c>
      <c r="UYV124" s="151" t="s">
        <v>947</v>
      </c>
      <c r="UYW124" s="153" t="s">
        <v>902</v>
      </c>
      <c r="UYX124" s="151" t="s">
        <v>933</v>
      </c>
      <c r="UYY124" s="151" t="s">
        <v>948</v>
      </c>
      <c r="UYZ124" s="151" t="s">
        <v>66</v>
      </c>
      <c r="UZA124" s="151">
        <v>4</v>
      </c>
      <c r="UZB124" s="151" t="s">
        <v>15</v>
      </c>
      <c r="UZC124" s="173">
        <v>42237</v>
      </c>
      <c r="UZD124" s="151" t="s">
        <v>947</v>
      </c>
      <c r="UZE124" s="153" t="s">
        <v>902</v>
      </c>
      <c r="UZF124" s="151" t="s">
        <v>933</v>
      </c>
      <c r="UZG124" s="151" t="s">
        <v>948</v>
      </c>
      <c r="UZH124" s="151" t="s">
        <v>66</v>
      </c>
      <c r="UZI124" s="151">
        <v>4</v>
      </c>
      <c r="UZJ124" s="151" t="s">
        <v>15</v>
      </c>
      <c r="UZK124" s="173">
        <v>42237</v>
      </c>
      <c r="UZL124" s="151" t="s">
        <v>947</v>
      </c>
      <c r="UZM124" s="153" t="s">
        <v>902</v>
      </c>
      <c r="UZN124" s="151" t="s">
        <v>933</v>
      </c>
      <c r="UZO124" s="151" t="s">
        <v>948</v>
      </c>
      <c r="UZP124" s="151" t="s">
        <v>66</v>
      </c>
      <c r="UZQ124" s="151">
        <v>4</v>
      </c>
      <c r="UZR124" s="151" t="s">
        <v>15</v>
      </c>
      <c r="UZS124" s="173">
        <v>42237</v>
      </c>
      <c r="UZT124" s="151" t="s">
        <v>947</v>
      </c>
      <c r="UZU124" s="153" t="s">
        <v>902</v>
      </c>
      <c r="UZV124" s="151" t="s">
        <v>933</v>
      </c>
      <c r="UZW124" s="151" t="s">
        <v>948</v>
      </c>
      <c r="UZX124" s="151" t="s">
        <v>66</v>
      </c>
      <c r="UZY124" s="151">
        <v>4</v>
      </c>
      <c r="UZZ124" s="151" t="s">
        <v>15</v>
      </c>
      <c r="VAA124" s="173">
        <v>42237</v>
      </c>
      <c r="VAB124" s="151" t="s">
        <v>947</v>
      </c>
      <c r="VAC124" s="153" t="s">
        <v>902</v>
      </c>
      <c r="VAD124" s="151" t="s">
        <v>933</v>
      </c>
      <c r="VAE124" s="151" t="s">
        <v>948</v>
      </c>
      <c r="VAF124" s="151" t="s">
        <v>66</v>
      </c>
      <c r="VAG124" s="151">
        <v>4</v>
      </c>
      <c r="VAH124" s="151" t="s">
        <v>15</v>
      </c>
      <c r="VAI124" s="173">
        <v>42237</v>
      </c>
      <c r="VAJ124" s="151" t="s">
        <v>947</v>
      </c>
      <c r="VAK124" s="153" t="s">
        <v>902</v>
      </c>
      <c r="VAL124" s="151" t="s">
        <v>933</v>
      </c>
      <c r="VAM124" s="151" t="s">
        <v>948</v>
      </c>
      <c r="VAN124" s="151" t="s">
        <v>66</v>
      </c>
      <c r="VAO124" s="151">
        <v>4</v>
      </c>
      <c r="VAP124" s="151" t="s">
        <v>15</v>
      </c>
      <c r="VAQ124" s="173">
        <v>42237</v>
      </c>
      <c r="VAR124" s="151" t="s">
        <v>947</v>
      </c>
      <c r="VAS124" s="153" t="s">
        <v>902</v>
      </c>
      <c r="VAT124" s="151" t="s">
        <v>933</v>
      </c>
      <c r="VAU124" s="151" t="s">
        <v>948</v>
      </c>
      <c r="VAV124" s="151" t="s">
        <v>66</v>
      </c>
      <c r="VAW124" s="151">
        <v>4</v>
      </c>
      <c r="VAX124" s="151" t="s">
        <v>15</v>
      </c>
      <c r="VAY124" s="173">
        <v>42237</v>
      </c>
      <c r="VAZ124" s="151" t="s">
        <v>947</v>
      </c>
      <c r="VBA124" s="153" t="s">
        <v>902</v>
      </c>
      <c r="VBB124" s="151" t="s">
        <v>933</v>
      </c>
      <c r="VBC124" s="151" t="s">
        <v>948</v>
      </c>
      <c r="VBD124" s="151" t="s">
        <v>66</v>
      </c>
      <c r="VBE124" s="151">
        <v>4</v>
      </c>
      <c r="VBF124" s="151" t="s">
        <v>15</v>
      </c>
      <c r="VBG124" s="173">
        <v>42237</v>
      </c>
      <c r="VBH124" s="151" t="s">
        <v>947</v>
      </c>
      <c r="VBI124" s="153" t="s">
        <v>902</v>
      </c>
      <c r="VBJ124" s="151" t="s">
        <v>933</v>
      </c>
      <c r="VBK124" s="151" t="s">
        <v>948</v>
      </c>
      <c r="VBL124" s="151" t="s">
        <v>66</v>
      </c>
      <c r="VBM124" s="151">
        <v>4</v>
      </c>
      <c r="VBN124" s="151" t="s">
        <v>15</v>
      </c>
      <c r="VBO124" s="173">
        <v>42237</v>
      </c>
      <c r="VBP124" s="151" t="s">
        <v>947</v>
      </c>
      <c r="VBQ124" s="153" t="s">
        <v>902</v>
      </c>
      <c r="VBR124" s="151" t="s">
        <v>933</v>
      </c>
      <c r="VBS124" s="151" t="s">
        <v>948</v>
      </c>
      <c r="VBT124" s="151" t="s">
        <v>66</v>
      </c>
      <c r="VBU124" s="151">
        <v>4</v>
      </c>
      <c r="VBV124" s="151" t="s">
        <v>15</v>
      </c>
      <c r="VBW124" s="173">
        <v>42237</v>
      </c>
      <c r="VBX124" s="151" t="s">
        <v>947</v>
      </c>
      <c r="VBY124" s="153" t="s">
        <v>902</v>
      </c>
      <c r="VBZ124" s="151" t="s">
        <v>933</v>
      </c>
      <c r="VCA124" s="151" t="s">
        <v>948</v>
      </c>
      <c r="VCB124" s="151" t="s">
        <v>66</v>
      </c>
      <c r="VCC124" s="151">
        <v>4</v>
      </c>
      <c r="VCD124" s="151" t="s">
        <v>15</v>
      </c>
      <c r="VCE124" s="173">
        <v>42237</v>
      </c>
      <c r="VCF124" s="151" t="s">
        <v>947</v>
      </c>
      <c r="VCG124" s="153" t="s">
        <v>902</v>
      </c>
      <c r="VCH124" s="151" t="s">
        <v>933</v>
      </c>
      <c r="VCI124" s="151" t="s">
        <v>948</v>
      </c>
      <c r="VCJ124" s="151" t="s">
        <v>66</v>
      </c>
      <c r="VCK124" s="151">
        <v>4</v>
      </c>
      <c r="VCL124" s="151" t="s">
        <v>15</v>
      </c>
      <c r="VCM124" s="173">
        <v>42237</v>
      </c>
      <c r="VCN124" s="151" t="s">
        <v>947</v>
      </c>
      <c r="VCO124" s="153" t="s">
        <v>902</v>
      </c>
      <c r="VCP124" s="151" t="s">
        <v>933</v>
      </c>
      <c r="VCQ124" s="151" t="s">
        <v>948</v>
      </c>
      <c r="VCR124" s="151" t="s">
        <v>66</v>
      </c>
      <c r="VCS124" s="151">
        <v>4</v>
      </c>
      <c r="VCT124" s="151" t="s">
        <v>15</v>
      </c>
      <c r="VCU124" s="173">
        <v>42237</v>
      </c>
      <c r="VCV124" s="151" t="s">
        <v>947</v>
      </c>
      <c r="VCW124" s="153" t="s">
        <v>902</v>
      </c>
      <c r="VCX124" s="151" t="s">
        <v>933</v>
      </c>
      <c r="VCY124" s="151" t="s">
        <v>948</v>
      </c>
      <c r="VCZ124" s="151" t="s">
        <v>66</v>
      </c>
      <c r="VDA124" s="151">
        <v>4</v>
      </c>
      <c r="VDB124" s="151" t="s">
        <v>15</v>
      </c>
      <c r="VDC124" s="173">
        <v>42237</v>
      </c>
      <c r="VDD124" s="151" t="s">
        <v>947</v>
      </c>
      <c r="VDE124" s="153" t="s">
        <v>902</v>
      </c>
      <c r="VDF124" s="151" t="s">
        <v>933</v>
      </c>
      <c r="VDG124" s="151" t="s">
        <v>948</v>
      </c>
      <c r="VDH124" s="151" t="s">
        <v>66</v>
      </c>
      <c r="VDI124" s="151">
        <v>4</v>
      </c>
      <c r="VDJ124" s="151" t="s">
        <v>15</v>
      </c>
      <c r="VDK124" s="173">
        <v>42237</v>
      </c>
      <c r="VDL124" s="151" t="s">
        <v>947</v>
      </c>
      <c r="VDM124" s="153" t="s">
        <v>902</v>
      </c>
      <c r="VDN124" s="151" t="s">
        <v>933</v>
      </c>
      <c r="VDO124" s="151" t="s">
        <v>948</v>
      </c>
      <c r="VDP124" s="151" t="s">
        <v>66</v>
      </c>
      <c r="VDQ124" s="151">
        <v>4</v>
      </c>
      <c r="VDR124" s="151" t="s">
        <v>15</v>
      </c>
      <c r="VDS124" s="173">
        <v>42237</v>
      </c>
      <c r="VDT124" s="151" t="s">
        <v>947</v>
      </c>
      <c r="VDU124" s="153" t="s">
        <v>902</v>
      </c>
      <c r="VDV124" s="151" t="s">
        <v>933</v>
      </c>
      <c r="VDW124" s="151" t="s">
        <v>948</v>
      </c>
      <c r="VDX124" s="151" t="s">
        <v>66</v>
      </c>
      <c r="VDY124" s="151">
        <v>4</v>
      </c>
      <c r="VDZ124" s="151" t="s">
        <v>15</v>
      </c>
      <c r="VEA124" s="173">
        <v>42237</v>
      </c>
      <c r="VEB124" s="151" t="s">
        <v>947</v>
      </c>
      <c r="VEC124" s="153" t="s">
        <v>902</v>
      </c>
      <c r="VED124" s="151" t="s">
        <v>933</v>
      </c>
      <c r="VEE124" s="151" t="s">
        <v>948</v>
      </c>
      <c r="VEF124" s="151" t="s">
        <v>66</v>
      </c>
      <c r="VEG124" s="151">
        <v>4</v>
      </c>
      <c r="VEH124" s="151" t="s">
        <v>15</v>
      </c>
      <c r="VEI124" s="173">
        <v>42237</v>
      </c>
      <c r="VEJ124" s="151" t="s">
        <v>947</v>
      </c>
      <c r="VEK124" s="153" t="s">
        <v>902</v>
      </c>
      <c r="VEL124" s="151" t="s">
        <v>933</v>
      </c>
      <c r="VEM124" s="151" t="s">
        <v>948</v>
      </c>
      <c r="VEN124" s="151" t="s">
        <v>66</v>
      </c>
      <c r="VEO124" s="151">
        <v>4</v>
      </c>
      <c r="VEP124" s="151" t="s">
        <v>15</v>
      </c>
      <c r="VEQ124" s="173">
        <v>42237</v>
      </c>
      <c r="VER124" s="151" t="s">
        <v>947</v>
      </c>
      <c r="VES124" s="153" t="s">
        <v>902</v>
      </c>
      <c r="VET124" s="151" t="s">
        <v>933</v>
      </c>
      <c r="VEU124" s="151" t="s">
        <v>948</v>
      </c>
      <c r="VEV124" s="151" t="s">
        <v>66</v>
      </c>
      <c r="VEW124" s="151">
        <v>4</v>
      </c>
      <c r="VEX124" s="151" t="s">
        <v>15</v>
      </c>
      <c r="VEY124" s="173">
        <v>42237</v>
      </c>
      <c r="VEZ124" s="151" t="s">
        <v>947</v>
      </c>
      <c r="VFA124" s="153" t="s">
        <v>902</v>
      </c>
      <c r="VFB124" s="151" t="s">
        <v>933</v>
      </c>
      <c r="VFC124" s="151" t="s">
        <v>948</v>
      </c>
      <c r="VFD124" s="151" t="s">
        <v>66</v>
      </c>
      <c r="VFE124" s="151">
        <v>4</v>
      </c>
      <c r="VFF124" s="151" t="s">
        <v>15</v>
      </c>
      <c r="VFG124" s="173">
        <v>42237</v>
      </c>
      <c r="VFH124" s="151" t="s">
        <v>947</v>
      </c>
      <c r="VFI124" s="153" t="s">
        <v>902</v>
      </c>
      <c r="VFJ124" s="151" t="s">
        <v>933</v>
      </c>
      <c r="VFK124" s="151" t="s">
        <v>948</v>
      </c>
      <c r="VFL124" s="151" t="s">
        <v>66</v>
      </c>
      <c r="VFM124" s="151">
        <v>4</v>
      </c>
      <c r="VFN124" s="151" t="s">
        <v>15</v>
      </c>
      <c r="VFO124" s="173">
        <v>42237</v>
      </c>
      <c r="VFP124" s="151" t="s">
        <v>947</v>
      </c>
      <c r="VFQ124" s="153" t="s">
        <v>902</v>
      </c>
      <c r="VFR124" s="151" t="s">
        <v>933</v>
      </c>
      <c r="VFS124" s="151" t="s">
        <v>948</v>
      </c>
      <c r="VFT124" s="151" t="s">
        <v>66</v>
      </c>
      <c r="VFU124" s="151">
        <v>4</v>
      </c>
      <c r="VFV124" s="151" t="s">
        <v>15</v>
      </c>
      <c r="VFW124" s="173">
        <v>42237</v>
      </c>
      <c r="VFX124" s="151" t="s">
        <v>947</v>
      </c>
      <c r="VFY124" s="153" t="s">
        <v>902</v>
      </c>
      <c r="VFZ124" s="151" t="s">
        <v>933</v>
      </c>
      <c r="VGA124" s="151" t="s">
        <v>948</v>
      </c>
      <c r="VGB124" s="151" t="s">
        <v>66</v>
      </c>
      <c r="VGC124" s="151">
        <v>4</v>
      </c>
      <c r="VGD124" s="151" t="s">
        <v>15</v>
      </c>
      <c r="VGE124" s="173">
        <v>42237</v>
      </c>
      <c r="VGF124" s="151" t="s">
        <v>947</v>
      </c>
      <c r="VGG124" s="153" t="s">
        <v>902</v>
      </c>
      <c r="VGH124" s="151" t="s">
        <v>933</v>
      </c>
      <c r="VGI124" s="151" t="s">
        <v>948</v>
      </c>
      <c r="VGJ124" s="151" t="s">
        <v>66</v>
      </c>
      <c r="VGK124" s="151">
        <v>4</v>
      </c>
      <c r="VGL124" s="151" t="s">
        <v>15</v>
      </c>
      <c r="VGM124" s="173">
        <v>42237</v>
      </c>
      <c r="VGN124" s="151" t="s">
        <v>947</v>
      </c>
      <c r="VGO124" s="153" t="s">
        <v>902</v>
      </c>
      <c r="VGP124" s="151" t="s">
        <v>933</v>
      </c>
      <c r="VGQ124" s="151" t="s">
        <v>948</v>
      </c>
      <c r="VGR124" s="151" t="s">
        <v>66</v>
      </c>
      <c r="VGS124" s="151">
        <v>4</v>
      </c>
      <c r="VGT124" s="151" t="s">
        <v>15</v>
      </c>
      <c r="VGU124" s="173">
        <v>42237</v>
      </c>
      <c r="VGV124" s="151" t="s">
        <v>947</v>
      </c>
      <c r="VGW124" s="153" t="s">
        <v>902</v>
      </c>
      <c r="VGX124" s="151" t="s">
        <v>933</v>
      </c>
      <c r="VGY124" s="151" t="s">
        <v>948</v>
      </c>
      <c r="VGZ124" s="151" t="s">
        <v>66</v>
      </c>
      <c r="VHA124" s="151">
        <v>4</v>
      </c>
      <c r="VHB124" s="151" t="s">
        <v>15</v>
      </c>
      <c r="VHC124" s="173">
        <v>42237</v>
      </c>
      <c r="VHD124" s="151" t="s">
        <v>947</v>
      </c>
      <c r="VHE124" s="153" t="s">
        <v>902</v>
      </c>
      <c r="VHF124" s="151" t="s">
        <v>933</v>
      </c>
      <c r="VHG124" s="151" t="s">
        <v>948</v>
      </c>
      <c r="VHH124" s="151" t="s">
        <v>66</v>
      </c>
      <c r="VHI124" s="151">
        <v>4</v>
      </c>
      <c r="VHJ124" s="151" t="s">
        <v>15</v>
      </c>
      <c r="VHK124" s="173">
        <v>42237</v>
      </c>
      <c r="VHL124" s="151" t="s">
        <v>947</v>
      </c>
      <c r="VHM124" s="153" t="s">
        <v>902</v>
      </c>
      <c r="VHN124" s="151" t="s">
        <v>933</v>
      </c>
      <c r="VHO124" s="151" t="s">
        <v>948</v>
      </c>
      <c r="VHP124" s="151" t="s">
        <v>66</v>
      </c>
      <c r="VHQ124" s="151">
        <v>4</v>
      </c>
      <c r="VHR124" s="151" t="s">
        <v>15</v>
      </c>
      <c r="VHS124" s="173">
        <v>42237</v>
      </c>
      <c r="VHT124" s="151" t="s">
        <v>947</v>
      </c>
      <c r="VHU124" s="153" t="s">
        <v>902</v>
      </c>
      <c r="VHV124" s="151" t="s">
        <v>933</v>
      </c>
      <c r="VHW124" s="151" t="s">
        <v>948</v>
      </c>
      <c r="VHX124" s="151" t="s">
        <v>66</v>
      </c>
      <c r="VHY124" s="151">
        <v>4</v>
      </c>
      <c r="VHZ124" s="151" t="s">
        <v>15</v>
      </c>
      <c r="VIA124" s="173">
        <v>42237</v>
      </c>
      <c r="VIB124" s="151" t="s">
        <v>947</v>
      </c>
      <c r="VIC124" s="153" t="s">
        <v>902</v>
      </c>
      <c r="VID124" s="151" t="s">
        <v>933</v>
      </c>
      <c r="VIE124" s="151" t="s">
        <v>948</v>
      </c>
      <c r="VIF124" s="151" t="s">
        <v>66</v>
      </c>
      <c r="VIG124" s="151">
        <v>4</v>
      </c>
      <c r="VIH124" s="151" t="s">
        <v>15</v>
      </c>
      <c r="VII124" s="173">
        <v>42237</v>
      </c>
      <c r="VIJ124" s="151" t="s">
        <v>947</v>
      </c>
      <c r="VIK124" s="153" t="s">
        <v>902</v>
      </c>
      <c r="VIL124" s="151" t="s">
        <v>933</v>
      </c>
      <c r="VIM124" s="151" t="s">
        <v>948</v>
      </c>
      <c r="VIN124" s="151" t="s">
        <v>66</v>
      </c>
      <c r="VIO124" s="151">
        <v>4</v>
      </c>
      <c r="VIP124" s="151" t="s">
        <v>15</v>
      </c>
      <c r="VIQ124" s="173">
        <v>42237</v>
      </c>
      <c r="VIR124" s="151" t="s">
        <v>947</v>
      </c>
      <c r="VIS124" s="153" t="s">
        <v>902</v>
      </c>
      <c r="VIT124" s="151" t="s">
        <v>933</v>
      </c>
      <c r="VIU124" s="151" t="s">
        <v>948</v>
      </c>
      <c r="VIV124" s="151" t="s">
        <v>66</v>
      </c>
      <c r="VIW124" s="151">
        <v>4</v>
      </c>
      <c r="VIX124" s="151" t="s">
        <v>15</v>
      </c>
      <c r="VIY124" s="173">
        <v>42237</v>
      </c>
      <c r="VIZ124" s="151" t="s">
        <v>947</v>
      </c>
      <c r="VJA124" s="153" t="s">
        <v>902</v>
      </c>
      <c r="VJB124" s="151" t="s">
        <v>933</v>
      </c>
      <c r="VJC124" s="151" t="s">
        <v>948</v>
      </c>
      <c r="VJD124" s="151" t="s">
        <v>66</v>
      </c>
      <c r="VJE124" s="151">
        <v>4</v>
      </c>
      <c r="VJF124" s="151" t="s">
        <v>15</v>
      </c>
      <c r="VJG124" s="173">
        <v>42237</v>
      </c>
      <c r="VJH124" s="151" t="s">
        <v>947</v>
      </c>
      <c r="VJI124" s="153" t="s">
        <v>902</v>
      </c>
      <c r="VJJ124" s="151" t="s">
        <v>933</v>
      </c>
      <c r="VJK124" s="151" t="s">
        <v>948</v>
      </c>
      <c r="VJL124" s="151" t="s">
        <v>66</v>
      </c>
      <c r="VJM124" s="151">
        <v>4</v>
      </c>
      <c r="VJN124" s="151" t="s">
        <v>15</v>
      </c>
      <c r="VJO124" s="173">
        <v>42237</v>
      </c>
      <c r="VJP124" s="151" t="s">
        <v>947</v>
      </c>
      <c r="VJQ124" s="153" t="s">
        <v>902</v>
      </c>
      <c r="VJR124" s="151" t="s">
        <v>933</v>
      </c>
      <c r="VJS124" s="151" t="s">
        <v>948</v>
      </c>
      <c r="VJT124" s="151" t="s">
        <v>66</v>
      </c>
      <c r="VJU124" s="151">
        <v>4</v>
      </c>
      <c r="VJV124" s="151" t="s">
        <v>15</v>
      </c>
      <c r="VJW124" s="173">
        <v>42237</v>
      </c>
      <c r="VJX124" s="151" t="s">
        <v>947</v>
      </c>
      <c r="VJY124" s="153" t="s">
        <v>902</v>
      </c>
      <c r="VJZ124" s="151" t="s">
        <v>933</v>
      </c>
      <c r="VKA124" s="151" t="s">
        <v>948</v>
      </c>
      <c r="VKB124" s="151" t="s">
        <v>66</v>
      </c>
      <c r="VKC124" s="151">
        <v>4</v>
      </c>
      <c r="VKD124" s="151" t="s">
        <v>15</v>
      </c>
      <c r="VKE124" s="173">
        <v>42237</v>
      </c>
      <c r="VKF124" s="151" t="s">
        <v>947</v>
      </c>
      <c r="VKG124" s="153" t="s">
        <v>902</v>
      </c>
      <c r="VKH124" s="151" t="s">
        <v>933</v>
      </c>
      <c r="VKI124" s="151" t="s">
        <v>948</v>
      </c>
      <c r="VKJ124" s="151" t="s">
        <v>66</v>
      </c>
      <c r="VKK124" s="151">
        <v>4</v>
      </c>
      <c r="VKL124" s="151" t="s">
        <v>15</v>
      </c>
      <c r="VKM124" s="173">
        <v>42237</v>
      </c>
      <c r="VKN124" s="151" t="s">
        <v>947</v>
      </c>
      <c r="VKO124" s="153" t="s">
        <v>902</v>
      </c>
      <c r="VKP124" s="151" t="s">
        <v>933</v>
      </c>
      <c r="VKQ124" s="151" t="s">
        <v>948</v>
      </c>
      <c r="VKR124" s="151" t="s">
        <v>66</v>
      </c>
      <c r="VKS124" s="151">
        <v>4</v>
      </c>
      <c r="VKT124" s="151" t="s">
        <v>15</v>
      </c>
      <c r="VKU124" s="173">
        <v>42237</v>
      </c>
      <c r="VKV124" s="151" t="s">
        <v>947</v>
      </c>
      <c r="VKW124" s="153" t="s">
        <v>902</v>
      </c>
      <c r="VKX124" s="151" t="s">
        <v>933</v>
      </c>
      <c r="VKY124" s="151" t="s">
        <v>948</v>
      </c>
      <c r="VKZ124" s="151" t="s">
        <v>66</v>
      </c>
      <c r="VLA124" s="151">
        <v>4</v>
      </c>
      <c r="VLB124" s="151" t="s">
        <v>15</v>
      </c>
      <c r="VLC124" s="173">
        <v>42237</v>
      </c>
      <c r="VLD124" s="151" t="s">
        <v>947</v>
      </c>
      <c r="VLE124" s="153" t="s">
        <v>902</v>
      </c>
      <c r="VLF124" s="151" t="s">
        <v>933</v>
      </c>
      <c r="VLG124" s="151" t="s">
        <v>948</v>
      </c>
      <c r="VLH124" s="151" t="s">
        <v>66</v>
      </c>
      <c r="VLI124" s="151">
        <v>4</v>
      </c>
      <c r="VLJ124" s="151" t="s">
        <v>15</v>
      </c>
      <c r="VLK124" s="173">
        <v>42237</v>
      </c>
      <c r="VLL124" s="151" t="s">
        <v>947</v>
      </c>
      <c r="VLM124" s="153" t="s">
        <v>902</v>
      </c>
      <c r="VLN124" s="151" t="s">
        <v>933</v>
      </c>
      <c r="VLO124" s="151" t="s">
        <v>948</v>
      </c>
      <c r="VLP124" s="151" t="s">
        <v>66</v>
      </c>
      <c r="VLQ124" s="151">
        <v>4</v>
      </c>
      <c r="VLR124" s="151" t="s">
        <v>15</v>
      </c>
      <c r="VLS124" s="173">
        <v>42237</v>
      </c>
      <c r="VLT124" s="151" t="s">
        <v>947</v>
      </c>
      <c r="VLU124" s="153" t="s">
        <v>902</v>
      </c>
      <c r="VLV124" s="151" t="s">
        <v>933</v>
      </c>
      <c r="VLW124" s="151" t="s">
        <v>948</v>
      </c>
      <c r="VLX124" s="151" t="s">
        <v>66</v>
      </c>
      <c r="VLY124" s="151">
        <v>4</v>
      </c>
      <c r="VLZ124" s="151" t="s">
        <v>15</v>
      </c>
      <c r="VMA124" s="173">
        <v>42237</v>
      </c>
      <c r="VMB124" s="151" t="s">
        <v>947</v>
      </c>
      <c r="VMC124" s="153" t="s">
        <v>902</v>
      </c>
      <c r="VMD124" s="151" t="s">
        <v>933</v>
      </c>
      <c r="VME124" s="151" t="s">
        <v>948</v>
      </c>
      <c r="VMF124" s="151" t="s">
        <v>66</v>
      </c>
      <c r="VMG124" s="151">
        <v>4</v>
      </c>
      <c r="VMH124" s="151" t="s">
        <v>15</v>
      </c>
      <c r="VMI124" s="173">
        <v>42237</v>
      </c>
      <c r="VMJ124" s="151" t="s">
        <v>947</v>
      </c>
      <c r="VMK124" s="153" t="s">
        <v>902</v>
      </c>
      <c r="VML124" s="151" t="s">
        <v>933</v>
      </c>
      <c r="VMM124" s="151" t="s">
        <v>948</v>
      </c>
      <c r="VMN124" s="151" t="s">
        <v>66</v>
      </c>
      <c r="VMO124" s="151">
        <v>4</v>
      </c>
      <c r="VMP124" s="151" t="s">
        <v>15</v>
      </c>
      <c r="VMQ124" s="173">
        <v>42237</v>
      </c>
      <c r="VMR124" s="151" t="s">
        <v>947</v>
      </c>
      <c r="VMS124" s="153" t="s">
        <v>902</v>
      </c>
      <c r="VMT124" s="151" t="s">
        <v>933</v>
      </c>
      <c r="VMU124" s="151" t="s">
        <v>948</v>
      </c>
      <c r="VMV124" s="151" t="s">
        <v>66</v>
      </c>
      <c r="VMW124" s="151">
        <v>4</v>
      </c>
      <c r="VMX124" s="151" t="s">
        <v>15</v>
      </c>
      <c r="VMY124" s="173">
        <v>42237</v>
      </c>
      <c r="VMZ124" s="151" t="s">
        <v>947</v>
      </c>
      <c r="VNA124" s="153" t="s">
        <v>902</v>
      </c>
      <c r="VNB124" s="151" t="s">
        <v>933</v>
      </c>
      <c r="VNC124" s="151" t="s">
        <v>948</v>
      </c>
      <c r="VND124" s="151" t="s">
        <v>66</v>
      </c>
      <c r="VNE124" s="151">
        <v>4</v>
      </c>
      <c r="VNF124" s="151" t="s">
        <v>15</v>
      </c>
      <c r="VNG124" s="173">
        <v>42237</v>
      </c>
      <c r="VNH124" s="151" t="s">
        <v>947</v>
      </c>
      <c r="VNI124" s="153" t="s">
        <v>902</v>
      </c>
      <c r="VNJ124" s="151" t="s">
        <v>933</v>
      </c>
      <c r="VNK124" s="151" t="s">
        <v>948</v>
      </c>
      <c r="VNL124" s="151" t="s">
        <v>66</v>
      </c>
      <c r="VNM124" s="151">
        <v>4</v>
      </c>
      <c r="VNN124" s="151" t="s">
        <v>15</v>
      </c>
      <c r="VNO124" s="173">
        <v>42237</v>
      </c>
      <c r="VNP124" s="151" t="s">
        <v>947</v>
      </c>
      <c r="VNQ124" s="153" t="s">
        <v>902</v>
      </c>
      <c r="VNR124" s="151" t="s">
        <v>933</v>
      </c>
      <c r="VNS124" s="151" t="s">
        <v>948</v>
      </c>
      <c r="VNT124" s="151" t="s">
        <v>66</v>
      </c>
      <c r="VNU124" s="151">
        <v>4</v>
      </c>
      <c r="VNV124" s="151" t="s">
        <v>15</v>
      </c>
      <c r="VNW124" s="173">
        <v>42237</v>
      </c>
      <c r="VNX124" s="151" t="s">
        <v>947</v>
      </c>
      <c r="VNY124" s="153" t="s">
        <v>902</v>
      </c>
      <c r="VNZ124" s="151" t="s">
        <v>933</v>
      </c>
      <c r="VOA124" s="151" t="s">
        <v>948</v>
      </c>
      <c r="VOB124" s="151" t="s">
        <v>66</v>
      </c>
      <c r="VOC124" s="151">
        <v>4</v>
      </c>
      <c r="VOD124" s="151" t="s">
        <v>15</v>
      </c>
      <c r="VOE124" s="173">
        <v>42237</v>
      </c>
      <c r="VOF124" s="151" t="s">
        <v>947</v>
      </c>
      <c r="VOG124" s="153" t="s">
        <v>902</v>
      </c>
      <c r="VOH124" s="151" t="s">
        <v>933</v>
      </c>
      <c r="VOI124" s="151" t="s">
        <v>948</v>
      </c>
      <c r="VOJ124" s="151" t="s">
        <v>66</v>
      </c>
      <c r="VOK124" s="151">
        <v>4</v>
      </c>
      <c r="VOL124" s="151" t="s">
        <v>15</v>
      </c>
      <c r="VOM124" s="173">
        <v>42237</v>
      </c>
      <c r="VON124" s="151" t="s">
        <v>947</v>
      </c>
      <c r="VOO124" s="153" t="s">
        <v>902</v>
      </c>
      <c r="VOP124" s="151" t="s">
        <v>933</v>
      </c>
      <c r="VOQ124" s="151" t="s">
        <v>948</v>
      </c>
      <c r="VOR124" s="151" t="s">
        <v>66</v>
      </c>
      <c r="VOS124" s="151">
        <v>4</v>
      </c>
      <c r="VOT124" s="151" t="s">
        <v>15</v>
      </c>
      <c r="VOU124" s="173">
        <v>42237</v>
      </c>
      <c r="VOV124" s="151" t="s">
        <v>947</v>
      </c>
      <c r="VOW124" s="153" t="s">
        <v>902</v>
      </c>
      <c r="VOX124" s="151" t="s">
        <v>933</v>
      </c>
      <c r="VOY124" s="151" t="s">
        <v>948</v>
      </c>
      <c r="VOZ124" s="151" t="s">
        <v>66</v>
      </c>
      <c r="VPA124" s="151">
        <v>4</v>
      </c>
      <c r="VPB124" s="151" t="s">
        <v>15</v>
      </c>
      <c r="VPC124" s="173">
        <v>42237</v>
      </c>
      <c r="VPD124" s="151" t="s">
        <v>947</v>
      </c>
      <c r="VPE124" s="153" t="s">
        <v>902</v>
      </c>
      <c r="VPF124" s="151" t="s">
        <v>933</v>
      </c>
      <c r="VPG124" s="151" t="s">
        <v>948</v>
      </c>
      <c r="VPH124" s="151" t="s">
        <v>66</v>
      </c>
      <c r="VPI124" s="151">
        <v>4</v>
      </c>
      <c r="VPJ124" s="151" t="s">
        <v>15</v>
      </c>
      <c r="VPK124" s="173">
        <v>42237</v>
      </c>
      <c r="VPL124" s="151" t="s">
        <v>947</v>
      </c>
      <c r="VPM124" s="153" t="s">
        <v>902</v>
      </c>
      <c r="VPN124" s="151" t="s">
        <v>933</v>
      </c>
      <c r="VPO124" s="151" t="s">
        <v>948</v>
      </c>
      <c r="VPP124" s="151" t="s">
        <v>66</v>
      </c>
      <c r="VPQ124" s="151">
        <v>4</v>
      </c>
      <c r="VPR124" s="151" t="s">
        <v>15</v>
      </c>
      <c r="VPS124" s="173">
        <v>42237</v>
      </c>
      <c r="VPT124" s="151" t="s">
        <v>947</v>
      </c>
      <c r="VPU124" s="153" t="s">
        <v>902</v>
      </c>
      <c r="VPV124" s="151" t="s">
        <v>933</v>
      </c>
      <c r="VPW124" s="151" t="s">
        <v>948</v>
      </c>
      <c r="VPX124" s="151" t="s">
        <v>66</v>
      </c>
      <c r="VPY124" s="151">
        <v>4</v>
      </c>
      <c r="VPZ124" s="151" t="s">
        <v>15</v>
      </c>
      <c r="VQA124" s="173">
        <v>42237</v>
      </c>
      <c r="VQB124" s="151" t="s">
        <v>947</v>
      </c>
      <c r="VQC124" s="153" t="s">
        <v>902</v>
      </c>
      <c r="VQD124" s="151" t="s">
        <v>933</v>
      </c>
      <c r="VQE124" s="151" t="s">
        <v>948</v>
      </c>
      <c r="VQF124" s="151" t="s">
        <v>66</v>
      </c>
      <c r="VQG124" s="151">
        <v>4</v>
      </c>
      <c r="VQH124" s="151" t="s">
        <v>15</v>
      </c>
      <c r="VQI124" s="173">
        <v>42237</v>
      </c>
      <c r="VQJ124" s="151" t="s">
        <v>947</v>
      </c>
      <c r="VQK124" s="153" t="s">
        <v>902</v>
      </c>
      <c r="VQL124" s="151" t="s">
        <v>933</v>
      </c>
      <c r="VQM124" s="151" t="s">
        <v>948</v>
      </c>
      <c r="VQN124" s="151" t="s">
        <v>66</v>
      </c>
      <c r="VQO124" s="151">
        <v>4</v>
      </c>
      <c r="VQP124" s="151" t="s">
        <v>15</v>
      </c>
      <c r="VQQ124" s="173">
        <v>42237</v>
      </c>
      <c r="VQR124" s="151" t="s">
        <v>947</v>
      </c>
      <c r="VQS124" s="153" t="s">
        <v>902</v>
      </c>
      <c r="VQT124" s="151" t="s">
        <v>933</v>
      </c>
      <c r="VQU124" s="151" t="s">
        <v>948</v>
      </c>
      <c r="VQV124" s="151" t="s">
        <v>66</v>
      </c>
      <c r="VQW124" s="151">
        <v>4</v>
      </c>
      <c r="VQX124" s="151" t="s">
        <v>15</v>
      </c>
      <c r="VQY124" s="173">
        <v>42237</v>
      </c>
      <c r="VQZ124" s="151" t="s">
        <v>947</v>
      </c>
      <c r="VRA124" s="153" t="s">
        <v>902</v>
      </c>
      <c r="VRB124" s="151" t="s">
        <v>933</v>
      </c>
      <c r="VRC124" s="151" t="s">
        <v>948</v>
      </c>
      <c r="VRD124" s="151" t="s">
        <v>66</v>
      </c>
      <c r="VRE124" s="151">
        <v>4</v>
      </c>
      <c r="VRF124" s="151" t="s">
        <v>15</v>
      </c>
      <c r="VRG124" s="173">
        <v>42237</v>
      </c>
      <c r="VRH124" s="151" t="s">
        <v>947</v>
      </c>
      <c r="VRI124" s="153" t="s">
        <v>902</v>
      </c>
      <c r="VRJ124" s="151" t="s">
        <v>933</v>
      </c>
      <c r="VRK124" s="151" t="s">
        <v>948</v>
      </c>
      <c r="VRL124" s="151" t="s">
        <v>66</v>
      </c>
      <c r="VRM124" s="151">
        <v>4</v>
      </c>
      <c r="VRN124" s="151" t="s">
        <v>15</v>
      </c>
      <c r="VRO124" s="173">
        <v>42237</v>
      </c>
      <c r="VRP124" s="151" t="s">
        <v>947</v>
      </c>
      <c r="VRQ124" s="153" t="s">
        <v>902</v>
      </c>
      <c r="VRR124" s="151" t="s">
        <v>933</v>
      </c>
      <c r="VRS124" s="151" t="s">
        <v>948</v>
      </c>
      <c r="VRT124" s="151" t="s">
        <v>66</v>
      </c>
      <c r="VRU124" s="151">
        <v>4</v>
      </c>
      <c r="VRV124" s="151" t="s">
        <v>15</v>
      </c>
      <c r="VRW124" s="173">
        <v>42237</v>
      </c>
      <c r="VRX124" s="151" t="s">
        <v>947</v>
      </c>
      <c r="VRY124" s="153" t="s">
        <v>902</v>
      </c>
      <c r="VRZ124" s="151" t="s">
        <v>933</v>
      </c>
      <c r="VSA124" s="151" t="s">
        <v>948</v>
      </c>
      <c r="VSB124" s="151" t="s">
        <v>66</v>
      </c>
      <c r="VSC124" s="151">
        <v>4</v>
      </c>
      <c r="VSD124" s="151" t="s">
        <v>15</v>
      </c>
      <c r="VSE124" s="173">
        <v>42237</v>
      </c>
      <c r="VSF124" s="151" t="s">
        <v>947</v>
      </c>
      <c r="VSG124" s="153" t="s">
        <v>902</v>
      </c>
      <c r="VSH124" s="151" t="s">
        <v>933</v>
      </c>
      <c r="VSI124" s="151" t="s">
        <v>948</v>
      </c>
      <c r="VSJ124" s="151" t="s">
        <v>66</v>
      </c>
      <c r="VSK124" s="151">
        <v>4</v>
      </c>
      <c r="VSL124" s="151" t="s">
        <v>15</v>
      </c>
      <c r="VSM124" s="173">
        <v>42237</v>
      </c>
      <c r="VSN124" s="151" t="s">
        <v>947</v>
      </c>
      <c r="VSO124" s="153" t="s">
        <v>902</v>
      </c>
      <c r="VSP124" s="151" t="s">
        <v>933</v>
      </c>
      <c r="VSQ124" s="151" t="s">
        <v>948</v>
      </c>
      <c r="VSR124" s="151" t="s">
        <v>66</v>
      </c>
      <c r="VSS124" s="151">
        <v>4</v>
      </c>
      <c r="VST124" s="151" t="s">
        <v>15</v>
      </c>
      <c r="VSU124" s="173">
        <v>42237</v>
      </c>
      <c r="VSV124" s="151" t="s">
        <v>947</v>
      </c>
      <c r="VSW124" s="153" t="s">
        <v>902</v>
      </c>
      <c r="VSX124" s="151" t="s">
        <v>933</v>
      </c>
      <c r="VSY124" s="151" t="s">
        <v>948</v>
      </c>
      <c r="VSZ124" s="151" t="s">
        <v>66</v>
      </c>
      <c r="VTA124" s="151">
        <v>4</v>
      </c>
      <c r="VTB124" s="151" t="s">
        <v>15</v>
      </c>
      <c r="VTC124" s="173">
        <v>42237</v>
      </c>
      <c r="VTD124" s="151" t="s">
        <v>947</v>
      </c>
      <c r="VTE124" s="153" t="s">
        <v>902</v>
      </c>
      <c r="VTF124" s="151" t="s">
        <v>933</v>
      </c>
      <c r="VTG124" s="151" t="s">
        <v>948</v>
      </c>
      <c r="VTH124" s="151" t="s">
        <v>66</v>
      </c>
      <c r="VTI124" s="151">
        <v>4</v>
      </c>
      <c r="VTJ124" s="151" t="s">
        <v>15</v>
      </c>
      <c r="VTK124" s="173">
        <v>42237</v>
      </c>
      <c r="VTL124" s="151" t="s">
        <v>947</v>
      </c>
      <c r="VTM124" s="153" t="s">
        <v>902</v>
      </c>
      <c r="VTN124" s="151" t="s">
        <v>933</v>
      </c>
      <c r="VTO124" s="151" t="s">
        <v>948</v>
      </c>
      <c r="VTP124" s="151" t="s">
        <v>66</v>
      </c>
      <c r="VTQ124" s="151">
        <v>4</v>
      </c>
      <c r="VTR124" s="151" t="s">
        <v>15</v>
      </c>
      <c r="VTS124" s="173">
        <v>42237</v>
      </c>
      <c r="VTT124" s="151" t="s">
        <v>947</v>
      </c>
      <c r="VTU124" s="153" t="s">
        <v>902</v>
      </c>
      <c r="VTV124" s="151" t="s">
        <v>933</v>
      </c>
      <c r="VTW124" s="151" t="s">
        <v>948</v>
      </c>
      <c r="VTX124" s="151" t="s">
        <v>66</v>
      </c>
      <c r="VTY124" s="151">
        <v>4</v>
      </c>
      <c r="VTZ124" s="151" t="s">
        <v>15</v>
      </c>
      <c r="VUA124" s="173">
        <v>42237</v>
      </c>
      <c r="VUB124" s="151" t="s">
        <v>947</v>
      </c>
      <c r="VUC124" s="153" t="s">
        <v>902</v>
      </c>
      <c r="VUD124" s="151" t="s">
        <v>933</v>
      </c>
      <c r="VUE124" s="151" t="s">
        <v>948</v>
      </c>
      <c r="VUF124" s="151" t="s">
        <v>66</v>
      </c>
      <c r="VUG124" s="151">
        <v>4</v>
      </c>
      <c r="VUH124" s="151" t="s">
        <v>15</v>
      </c>
      <c r="VUI124" s="173">
        <v>42237</v>
      </c>
      <c r="VUJ124" s="151" t="s">
        <v>947</v>
      </c>
      <c r="VUK124" s="153" t="s">
        <v>902</v>
      </c>
      <c r="VUL124" s="151" t="s">
        <v>933</v>
      </c>
      <c r="VUM124" s="151" t="s">
        <v>948</v>
      </c>
      <c r="VUN124" s="151" t="s">
        <v>66</v>
      </c>
      <c r="VUO124" s="151">
        <v>4</v>
      </c>
      <c r="VUP124" s="151" t="s">
        <v>15</v>
      </c>
      <c r="VUQ124" s="173">
        <v>42237</v>
      </c>
      <c r="VUR124" s="151" t="s">
        <v>947</v>
      </c>
      <c r="VUS124" s="153" t="s">
        <v>902</v>
      </c>
      <c r="VUT124" s="151" t="s">
        <v>933</v>
      </c>
      <c r="VUU124" s="151" t="s">
        <v>948</v>
      </c>
      <c r="VUV124" s="151" t="s">
        <v>66</v>
      </c>
      <c r="VUW124" s="151">
        <v>4</v>
      </c>
      <c r="VUX124" s="151" t="s">
        <v>15</v>
      </c>
      <c r="VUY124" s="173">
        <v>42237</v>
      </c>
      <c r="VUZ124" s="151" t="s">
        <v>947</v>
      </c>
      <c r="VVA124" s="153" t="s">
        <v>902</v>
      </c>
      <c r="VVB124" s="151" t="s">
        <v>933</v>
      </c>
      <c r="VVC124" s="151" t="s">
        <v>948</v>
      </c>
      <c r="VVD124" s="151" t="s">
        <v>66</v>
      </c>
      <c r="VVE124" s="151">
        <v>4</v>
      </c>
      <c r="VVF124" s="151" t="s">
        <v>15</v>
      </c>
      <c r="VVG124" s="173">
        <v>42237</v>
      </c>
      <c r="VVH124" s="151" t="s">
        <v>947</v>
      </c>
      <c r="VVI124" s="153" t="s">
        <v>902</v>
      </c>
      <c r="VVJ124" s="151" t="s">
        <v>933</v>
      </c>
      <c r="VVK124" s="151" t="s">
        <v>948</v>
      </c>
      <c r="VVL124" s="151" t="s">
        <v>66</v>
      </c>
      <c r="VVM124" s="151">
        <v>4</v>
      </c>
      <c r="VVN124" s="151" t="s">
        <v>15</v>
      </c>
      <c r="VVO124" s="173">
        <v>42237</v>
      </c>
      <c r="VVP124" s="151" t="s">
        <v>947</v>
      </c>
      <c r="VVQ124" s="153" t="s">
        <v>902</v>
      </c>
      <c r="VVR124" s="151" t="s">
        <v>933</v>
      </c>
      <c r="VVS124" s="151" t="s">
        <v>948</v>
      </c>
      <c r="VVT124" s="151" t="s">
        <v>66</v>
      </c>
      <c r="VVU124" s="151">
        <v>4</v>
      </c>
      <c r="VVV124" s="151" t="s">
        <v>15</v>
      </c>
      <c r="VVW124" s="173">
        <v>42237</v>
      </c>
      <c r="VVX124" s="151" t="s">
        <v>947</v>
      </c>
      <c r="VVY124" s="153" t="s">
        <v>902</v>
      </c>
      <c r="VVZ124" s="151" t="s">
        <v>933</v>
      </c>
      <c r="VWA124" s="151" t="s">
        <v>948</v>
      </c>
      <c r="VWB124" s="151" t="s">
        <v>66</v>
      </c>
      <c r="VWC124" s="151">
        <v>4</v>
      </c>
      <c r="VWD124" s="151" t="s">
        <v>15</v>
      </c>
      <c r="VWE124" s="173">
        <v>42237</v>
      </c>
      <c r="VWF124" s="151" t="s">
        <v>947</v>
      </c>
      <c r="VWG124" s="153" t="s">
        <v>902</v>
      </c>
      <c r="VWH124" s="151" t="s">
        <v>933</v>
      </c>
      <c r="VWI124" s="151" t="s">
        <v>948</v>
      </c>
      <c r="VWJ124" s="151" t="s">
        <v>66</v>
      </c>
      <c r="VWK124" s="151">
        <v>4</v>
      </c>
      <c r="VWL124" s="151" t="s">
        <v>15</v>
      </c>
      <c r="VWM124" s="173">
        <v>42237</v>
      </c>
      <c r="VWN124" s="151" t="s">
        <v>947</v>
      </c>
      <c r="VWO124" s="153" t="s">
        <v>902</v>
      </c>
      <c r="VWP124" s="151" t="s">
        <v>933</v>
      </c>
      <c r="VWQ124" s="151" t="s">
        <v>948</v>
      </c>
      <c r="VWR124" s="151" t="s">
        <v>66</v>
      </c>
      <c r="VWS124" s="151">
        <v>4</v>
      </c>
      <c r="VWT124" s="151" t="s">
        <v>15</v>
      </c>
      <c r="VWU124" s="173">
        <v>42237</v>
      </c>
      <c r="VWV124" s="151" t="s">
        <v>947</v>
      </c>
      <c r="VWW124" s="153" t="s">
        <v>902</v>
      </c>
      <c r="VWX124" s="151" t="s">
        <v>933</v>
      </c>
      <c r="VWY124" s="151" t="s">
        <v>948</v>
      </c>
      <c r="VWZ124" s="151" t="s">
        <v>66</v>
      </c>
      <c r="VXA124" s="151">
        <v>4</v>
      </c>
      <c r="VXB124" s="151" t="s">
        <v>15</v>
      </c>
      <c r="VXC124" s="173">
        <v>42237</v>
      </c>
      <c r="VXD124" s="151" t="s">
        <v>947</v>
      </c>
      <c r="VXE124" s="153" t="s">
        <v>902</v>
      </c>
      <c r="VXF124" s="151" t="s">
        <v>933</v>
      </c>
      <c r="VXG124" s="151" t="s">
        <v>948</v>
      </c>
      <c r="VXH124" s="151" t="s">
        <v>66</v>
      </c>
      <c r="VXI124" s="151">
        <v>4</v>
      </c>
      <c r="VXJ124" s="151" t="s">
        <v>15</v>
      </c>
      <c r="VXK124" s="173">
        <v>42237</v>
      </c>
      <c r="VXL124" s="151" t="s">
        <v>947</v>
      </c>
      <c r="VXM124" s="153" t="s">
        <v>902</v>
      </c>
      <c r="VXN124" s="151" t="s">
        <v>933</v>
      </c>
      <c r="VXO124" s="151" t="s">
        <v>948</v>
      </c>
      <c r="VXP124" s="151" t="s">
        <v>66</v>
      </c>
      <c r="VXQ124" s="151">
        <v>4</v>
      </c>
      <c r="VXR124" s="151" t="s">
        <v>15</v>
      </c>
      <c r="VXS124" s="173">
        <v>42237</v>
      </c>
      <c r="VXT124" s="151" t="s">
        <v>947</v>
      </c>
      <c r="VXU124" s="153" t="s">
        <v>902</v>
      </c>
      <c r="VXV124" s="151" t="s">
        <v>933</v>
      </c>
      <c r="VXW124" s="151" t="s">
        <v>948</v>
      </c>
      <c r="VXX124" s="151" t="s">
        <v>66</v>
      </c>
      <c r="VXY124" s="151">
        <v>4</v>
      </c>
      <c r="VXZ124" s="151" t="s">
        <v>15</v>
      </c>
      <c r="VYA124" s="173">
        <v>42237</v>
      </c>
      <c r="VYB124" s="151" t="s">
        <v>947</v>
      </c>
      <c r="VYC124" s="153" t="s">
        <v>902</v>
      </c>
      <c r="VYD124" s="151" t="s">
        <v>933</v>
      </c>
      <c r="VYE124" s="151" t="s">
        <v>948</v>
      </c>
      <c r="VYF124" s="151" t="s">
        <v>66</v>
      </c>
      <c r="VYG124" s="151">
        <v>4</v>
      </c>
      <c r="VYH124" s="151" t="s">
        <v>15</v>
      </c>
      <c r="VYI124" s="173">
        <v>42237</v>
      </c>
      <c r="VYJ124" s="151" t="s">
        <v>947</v>
      </c>
      <c r="VYK124" s="153" t="s">
        <v>902</v>
      </c>
      <c r="VYL124" s="151" t="s">
        <v>933</v>
      </c>
      <c r="VYM124" s="151" t="s">
        <v>948</v>
      </c>
      <c r="VYN124" s="151" t="s">
        <v>66</v>
      </c>
      <c r="VYO124" s="151">
        <v>4</v>
      </c>
      <c r="VYP124" s="151" t="s">
        <v>15</v>
      </c>
      <c r="VYQ124" s="173">
        <v>42237</v>
      </c>
      <c r="VYR124" s="151" t="s">
        <v>947</v>
      </c>
      <c r="VYS124" s="153" t="s">
        <v>902</v>
      </c>
      <c r="VYT124" s="151" t="s">
        <v>933</v>
      </c>
      <c r="VYU124" s="151" t="s">
        <v>948</v>
      </c>
      <c r="VYV124" s="151" t="s">
        <v>66</v>
      </c>
      <c r="VYW124" s="151">
        <v>4</v>
      </c>
      <c r="VYX124" s="151" t="s">
        <v>15</v>
      </c>
      <c r="VYY124" s="173">
        <v>42237</v>
      </c>
      <c r="VYZ124" s="151" t="s">
        <v>947</v>
      </c>
      <c r="VZA124" s="153" t="s">
        <v>902</v>
      </c>
      <c r="VZB124" s="151" t="s">
        <v>933</v>
      </c>
      <c r="VZC124" s="151" t="s">
        <v>948</v>
      </c>
      <c r="VZD124" s="151" t="s">
        <v>66</v>
      </c>
      <c r="VZE124" s="151">
        <v>4</v>
      </c>
      <c r="VZF124" s="151" t="s">
        <v>15</v>
      </c>
      <c r="VZG124" s="173">
        <v>42237</v>
      </c>
      <c r="VZH124" s="151" t="s">
        <v>947</v>
      </c>
      <c r="VZI124" s="153" t="s">
        <v>902</v>
      </c>
      <c r="VZJ124" s="151" t="s">
        <v>933</v>
      </c>
      <c r="VZK124" s="151" t="s">
        <v>948</v>
      </c>
      <c r="VZL124" s="151" t="s">
        <v>66</v>
      </c>
      <c r="VZM124" s="151">
        <v>4</v>
      </c>
      <c r="VZN124" s="151" t="s">
        <v>15</v>
      </c>
      <c r="VZO124" s="173">
        <v>42237</v>
      </c>
      <c r="VZP124" s="151" t="s">
        <v>947</v>
      </c>
      <c r="VZQ124" s="153" t="s">
        <v>902</v>
      </c>
      <c r="VZR124" s="151" t="s">
        <v>933</v>
      </c>
      <c r="VZS124" s="151" t="s">
        <v>948</v>
      </c>
      <c r="VZT124" s="151" t="s">
        <v>66</v>
      </c>
      <c r="VZU124" s="151">
        <v>4</v>
      </c>
      <c r="VZV124" s="151" t="s">
        <v>15</v>
      </c>
      <c r="VZW124" s="173">
        <v>42237</v>
      </c>
      <c r="VZX124" s="151" t="s">
        <v>947</v>
      </c>
      <c r="VZY124" s="153" t="s">
        <v>902</v>
      </c>
      <c r="VZZ124" s="151" t="s">
        <v>933</v>
      </c>
      <c r="WAA124" s="151" t="s">
        <v>948</v>
      </c>
      <c r="WAB124" s="151" t="s">
        <v>66</v>
      </c>
      <c r="WAC124" s="151">
        <v>4</v>
      </c>
      <c r="WAD124" s="151" t="s">
        <v>15</v>
      </c>
      <c r="WAE124" s="173">
        <v>42237</v>
      </c>
      <c r="WAF124" s="151" t="s">
        <v>947</v>
      </c>
      <c r="WAG124" s="153" t="s">
        <v>902</v>
      </c>
      <c r="WAH124" s="151" t="s">
        <v>933</v>
      </c>
      <c r="WAI124" s="151" t="s">
        <v>948</v>
      </c>
      <c r="WAJ124" s="151" t="s">
        <v>66</v>
      </c>
      <c r="WAK124" s="151">
        <v>4</v>
      </c>
      <c r="WAL124" s="151" t="s">
        <v>15</v>
      </c>
      <c r="WAM124" s="173">
        <v>42237</v>
      </c>
      <c r="WAN124" s="151" t="s">
        <v>947</v>
      </c>
      <c r="WAO124" s="153" t="s">
        <v>902</v>
      </c>
      <c r="WAP124" s="151" t="s">
        <v>933</v>
      </c>
      <c r="WAQ124" s="151" t="s">
        <v>948</v>
      </c>
      <c r="WAR124" s="151" t="s">
        <v>66</v>
      </c>
      <c r="WAS124" s="151">
        <v>4</v>
      </c>
      <c r="WAT124" s="151" t="s">
        <v>15</v>
      </c>
      <c r="WAU124" s="173">
        <v>42237</v>
      </c>
      <c r="WAV124" s="151" t="s">
        <v>947</v>
      </c>
      <c r="WAW124" s="153" t="s">
        <v>902</v>
      </c>
      <c r="WAX124" s="151" t="s">
        <v>933</v>
      </c>
      <c r="WAY124" s="151" t="s">
        <v>948</v>
      </c>
      <c r="WAZ124" s="151" t="s">
        <v>66</v>
      </c>
      <c r="WBA124" s="151">
        <v>4</v>
      </c>
      <c r="WBB124" s="151" t="s">
        <v>15</v>
      </c>
      <c r="WBC124" s="173">
        <v>42237</v>
      </c>
      <c r="WBD124" s="151" t="s">
        <v>947</v>
      </c>
      <c r="WBE124" s="153" t="s">
        <v>902</v>
      </c>
      <c r="WBF124" s="151" t="s">
        <v>933</v>
      </c>
      <c r="WBG124" s="151" t="s">
        <v>948</v>
      </c>
      <c r="WBH124" s="151" t="s">
        <v>66</v>
      </c>
      <c r="WBI124" s="151">
        <v>4</v>
      </c>
      <c r="WBJ124" s="151" t="s">
        <v>15</v>
      </c>
      <c r="WBK124" s="173">
        <v>42237</v>
      </c>
      <c r="WBL124" s="151" t="s">
        <v>947</v>
      </c>
      <c r="WBM124" s="153" t="s">
        <v>902</v>
      </c>
      <c r="WBN124" s="151" t="s">
        <v>933</v>
      </c>
      <c r="WBO124" s="151" t="s">
        <v>948</v>
      </c>
      <c r="WBP124" s="151" t="s">
        <v>66</v>
      </c>
      <c r="WBQ124" s="151">
        <v>4</v>
      </c>
      <c r="WBR124" s="151" t="s">
        <v>15</v>
      </c>
      <c r="WBS124" s="173">
        <v>42237</v>
      </c>
      <c r="WBT124" s="151" t="s">
        <v>947</v>
      </c>
      <c r="WBU124" s="153" t="s">
        <v>902</v>
      </c>
      <c r="WBV124" s="151" t="s">
        <v>933</v>
      </c>
      <c r="WBW124" s="151" t="s">
        <v>948</v>
      </c>
      <c r="WBX124" s="151" t="s">
        <v>66</v>
      </c>
      <c r="WBY124" s="151">
        <v>4</v>
      </c>
      <c r="WBZ124" s="151" t="s">
        <v>15</v>
      </c>
      <c r="WCA124" s="173">
        <v>42237</v>
      </c>
      <c r="WCB124" s="151" t="s">
        <v>947</v>
      </c>
      <c r="WCC124" s="153" t="s">
        <v>902</v>
      </c>
      <c r="WCD124" s="151" t="s">
        <v>933</v>
      </c>
      <c r="WCE124" s="151" t="s">
        <v>948</v>
      </c>
      <c r="WCF124" s="151" t="s">
        <v>66</v>
      </c>
      <c r="WCG124" s="151">
        <v>4</v>
      </c>
      <c r="WCH124" s="151" t="s">
        <v>15</v>
      </c>
      <c r="WCI124" s="173">
        <v>42237</v>
      </c>
      <c r="WCJ124" s="151" t="s">
        <v>947</v>
      </c>
      <c r="WCK124" s="153" t="s">
        <v>902</v>
      </c>
      <c r="WCL124" s="151" t="s">
        <v>933</v>
      </c>
      <c r="WCM124" s="151" t="s">
        <v>948</v>
      </c>
      <c r="WCN124" s="151" t="s">
        <v>66</v>
      </c>
      <c r="WCO124" s="151">
        <v>4</v>
      </c>
      <c r="WCP124" s="151" t="s">
        <v>15</v>
      </c>
      <c r="WCQ124" s="173">
        <v>42237</v>
      </c>
      <c r="WCR124" s="151" t="s">
        <v>947</v>
      </c>
      <c r="WCS124" s="153" t="s">
        <v>902</v>
      </c>
      <c r="WCT124" s="151" t="s">
        <v>933</v>
      </c>
      <c r="WCU124" s="151" t="s">
        <v>948</v>
      </c>
      <c r="WCV124" s="151" t="s">
        <v>66</v>
      </c>
      <c r="WCW124" s="151">
        <v>4</v>
      </c>
      <c r="WCX124" s="151" t="s">
        <v>15</v>
      </c>
      <c r="WCY124" s="173">
        <v>42237</v>
      </c>
      <c r="WCZ124" s="151" t="s">
        <v>947</v>
      </c>
      <c r="WDA124" s="153" t="s">
        <v>902</v>
      </c>
      <c r="WDB124" s="151" t="s">
        <v>933</v>
      </c>
      <c r="WDC124" s="151" t="s">
        <v>948</v>
      </c>
      <c r="WDD124" s="151" t="s">
        <v>66</v>
      </c>
      <c r="WDE124" s="151">
        <v>4</v>
      </c>
      <c r="WDF124" s="151" t="s">
        <v>15</v>
      </c>
      <c r="WDG124" s="173">
        <v>42237</v>
      </c>
      <c r="WDH124" s="151" t="s">
        <v>947</v>
      </c>
      <c r="WDI124" s="153" t="s">
        <v>902</v>
      </c>
      <c r="WDJ124" s="151" t="s">
        <v>933</v>
      </c>
      <c r="WDK124" s="151" t="s">
        <v>948</v>
      </c>
      <c r="WDL124" s="151" t="s">
        <v>66</v>
      </c>
      <c r="WDM124" s="151">
        <v>4</v>
      </c>
      <c r="WDN124" s="151" t="s">
        <v>15</v>
      </c>
      <c r="WDO124" s="173">
        <v>42237</v>
      </c>
      <c r="WDP124" s="151" t="s">
        <v>947</v>
      </c>
      <c r="WDQ124" s="153" t="s">
        <v>902</v>
      </c>
      <c r="WDR124" s="151" t="s">
        <v>933</v>
      </c>
      <c r="WDS124" s="151" t="s">
        <v>948</v>
      </c>
      <c r="WDT124" s="151" t="s">
        <v>66</v>
      </c>
      <c r="WDU124" s="151">
        <v>4</v>
      </c>
      <c r="WDV124" s="151" t="s">
        <v>15</v>
      </c>
      <c r="WDW124" s="173">
        <v>42237</v>
      </c>
      <c r="WDX124" s="151" t="s">
        <v>947</v>
      </c>
      <c r="WDY124" s="153" t="s">
        <v>902</v>
      </c>
      <c r="WDZ124" s="151" t="s">
        <v>933</v>
      </c>
      <c r="WEA124" s="151" t="s">
        <v>948</v>
      </c>
      <c r="WEB124" s="151" t="s">
        <v>66</v>
      </c>
      <c r="WEC124" s="151">
        <v>4</v>
      </c>
      <c r="WED124" s="151" t="s">
        <v>15</v>
      </c>
      <c r="WEE124" s="173">
        <v>42237</v>
      </c>
      <c r="WEF124" s="151" t="s">
        <v>947</v>
      </c>
      <c r="WEG124" s="153" t="s">
        <v>902</v>
      </c>
      <c r="WEH124" s="151" t="s">
        <v>933</v>
      </c>
      <c r="WEI124" s="151" t="s">
        <v>948</v>
      </c>
      <c r="WEJ124" s="151" t="s">
        <v>66</v>
      </c>
      <c r="WEK124" s="151">
        <v>4</v>
      </c>
      <c r="WEL124" s="151" t="s">
        <v>15</v>
      </c>
      <c r="WEM124" s="173">
        <v>42237</v>
      </c>
      <c r="WEN124" s="151" t="s">
        <v>947</v>
      </c>
      <c r="WEO124" s="153" t="s">
        <v>902</v>
      </c>
      <c r="WEP124" s="151" t="s">
        <v>933</v>
      </c>
      <c r="WEQ124" s="151" t="s">
        <v>948</v>
      </c>
      <c r="WER124" s="151" t="s">
        <v>66</v>
      </c>
      <c r="WES124" s="151">
        <v>4</v>
      </c>
      <c r="WET124" s="151" t="s">
        <v>15</v>
      </c>
      <c r="WEU124" s="173">
        <v>42237</v>
      </c>
      <c r="WEV124" s="151" t="s">
        <v>947</v>
      </c>
      <c r="WEW124" s="153" t="s">
        <v>902</v>
      </c>
      <c r="WEX124" s="151" t="s">
        <v>933</v>
      </c>
      <c r="WEY124" s="151" t="s">
        <v>948</v>
      </c>
      <c r="WEZ124" s="151" t="s">
        <v>66</v>
      </c>
      <c r="WFA124" s="151">
        <v>4</v>
      </c>
      <c r="WFB124" s="151" t="s">
        <v>15</v>
      </c>
      <c r="WFC124" s="173">
        <v>42237</v>
      </c>
      <c r="WFD124" s="151" t="s">
        <v>947</v>
      </c>
      <c r="WFE124" s="153" t="s">
        <v>902</v>
      </c>
      <c r="WFF124" s="151" t="s">
        <v>933</v>
      </c>
      <c r="WFG124" s="151" t="s">
        <v>948</v>
      </c>
      <c r="WFH124" s="151" t="s">
        <v>66</v>
      </c>
      <c r="WFI124" s="151">
        <v>4</v>
      </c>
      <c r="WFJ124" s="151" t="s">
        <v>15</v>
      </c>
      <c r="WFK124" s="173">
        <v>42237</v>
      </c>
      <c r="WFL124" s="151" t="s">
        <v>947</v>
      </c>
      <c r="WFM124" s="153" t="s">
        <v>902</v>
      </c>
      <c r="WFN124" s="151" t="s">
        <v>933</v>
      </c>
      <c r="WFO124" s="151" t="s">
        <v>948</v>
      </c>
      <c r="WFP124" s="151" t="s">
        <v>66</v>
      </c>
      <c r="WFQ124" s="151">
        <v>4</v>
      </c>
      <c r="WFR124" s="151" t="s">
        <v>15</v>
      </c>
      <c r="WFS124" s="173">
        <v>42237</v>
      </c>
      <c r="WFT124" s="151" t="s">
        <v>947</v>
      </c>
      <c r="WFU124" s="153" t="s">
        <v>902</v>
      </c>
      <c r="WFV124" s="151" t="s">
        <v>933</v>
      </c>
      <c r="WFW124" s="151" t="s">
        <v>948</v>
      </c>
      <c r="WFX124" s="151" t="s">
        <v>66</v>
      </c>
      <c r="WFY124" s="151">
        <v>4</v>
      </c>
      <c r="WFZ124" s="151" t="s">
        <v>15</v>
      </c>
      <c r="WGA124" s="173">
        <v>42237</v>
      </c>
      <c r="WGB124" s="151" t="s">
        <v>947</v>
      </c>
      <c r="WGC124" s="153" t="s">
        <v>902</v>
      </c>
      <c r="WGD124" s="151" t="s">
        <v>933</v>
      </c>
      <c r="WGE124" s="151" t="s">
        <v>948</v>
      </c>
      <c r="WGF124" s="151" t="s">
        <v>66</v>
      </c>
      <c r="WGG124" s="151">
        <v>4</v>
      </c>
      <c r="WGH124" s="151" t="s">
        <v>15</v>
      </c>
      <c r="WGI124" s="173">
        <v>42237</v>
      </c>
      <c r="WGJ124" s="151" t="s">
        <v>947</v>
      </c>
      <c r="WGK124" s="153" t="s">
        <v>902</v>
      </c>
      <c r="WGL124" s="151" t="s">
        <v>933</v>
      </c>
      <c r="WGM124" s="151" t="s">
        <v>948</v>
      </c>
      <c r="WGN124" s="151" t="s">
        <v>66</v>
      </c>
      <c r="WGO124" s="151">
        <v>4</v>
      </c>
      <c r="WGP124" s="151" t="s">
        <v>15</v>
      </c>
      <c r="WGQ124" s="173">
        <v>42237</v>
      </c>
      <c r="WGR124" s="151" t="s">
        <v>947</v>
      </c>
      <c r="WGS124" s="153" t="s">
        <v>902</v>
      </c>
      <c r="WGT124" s="151" t="s">
        <v>933</v>
      </c>
      <c r="WGU124" s="151" t="s">
        <v>948</v>
      </c>
      <c r="WGV124" s="151" t="s">
        <v>66</v>
      </c>
      <c r="WGW124" s="151">
        <v>4</v>
      </c>
      <c r="WGX124" s="151" t="s">
        <v>15</v>
      </c>
      <c r="WGY124" s="173">
        <v>42237</v>
      </c>
      <c r="WGZ124" s="151" t="s">
        <v>947</v>
      </c>
      <c r="WHA124" s="153" t="s">
        <v>902</v>
      </c>
      <c r="WHB124" s="151" t="s">
        <v>933</v>
      </c>
      <c r="WHC124" s="151" t="s">
        <v>948</v>
      </c>
      <c r="WHD124" s="151" t="s">
        <v>66</v>
      </c>
      <c r="WHE124" s="151">
        <v>4</v>
      </c>
      <c r="WHF124" s="151" t="s">
        <v>15</v>
      </c>
      <c r="WHG124" s="173">
        <v>42237</v>
      </c>
      <c r="WHH124" s="151" t="s">
        <v>947</v>
      </c>
      <c r="WHI124" s="153" t="s">
        <v>902</v>
      </c>
      <c r="WHJ124" s="151" t="s">
        <v>933</v>
      </c>
      <c r="WHK124" s="151" t="s">
        <v>948</v>
      </c>
      <c r="WHL124" s="151" t="s">
        <v>66</v>
      </c>
      <c r="WHM124" s="151">
        <v>4</v>
      </c>
      <c r="WHN124" s="151" t="s">
        <v>15</v>
      </c>
      <c r="WHO124" s="173">
        <v>42237</v>
      </c>
      <c r="WHP124" s="151" t="s">
        <v>947</v>
      </c>
      <c r="WHQ124" s="153" t="s">
        <v>902</v>
      </c>
      <c r="WHR124" s="151" t="s">
        <v>933</v>
      </c>
      <c r="WHS124" s="151" t="s">
        <v>948</v>
      </c>
      <c r="WHT124" s="151" t="s">
        <v>66</v>
      </c>
      <c r="WHU124" s="151">
        <v>4</v>
      </c>
      <c r="WHV124" s="151" t="s">
        <v>15</v>
      </c>
      <c r="WHW124" s="173">
        <v>42237</v>
      </c>
      <c r="WHX124" s="151" t="s">
        <v>947</v>
      </c>
      <c r="WHY124" s="153" t="s">
        <v>902</v>
      </c>
      <c r="WHZ124" s="151" t="s">
        <v>933</v>
      </c>
      <c r="WIA124" s="151" t="s">
        <v>948</v>
      </c>
      <c r="WIB124" s="151" t="s">
        <v>66</v>
      </c>
      <c r="WIC124" s="151">
        <v>4</v>
      </c>
      <c r="WID124" s="151" t="s">
        <v>15</v>
      </c>
      <c r="WIE124" s="173">
        <v>42237</v>
      </c>
      <c r="WIF124" s="151" t="s">
        <v>947</v>
      </c>
      <c r="WIG124" s="153" t="s">
        <v>902</v>
      </c>
      <c r="WIH124" s="151" t="s">
        <v>933</v>
      </c>
      <c r="WII124" s="151" t="s">
        <v>948</v>
      </c>
      <c r="WIJ124" s="151" t="s">
        <v>66</v>
      </c>
      <c r="WIK124" s="151">
        <v>4</v>
      </c>
      <c r="WIL124" s="151" t="s">
        <v>15</v>
      </c>
      <c r="WIM124" s="173">
        <v>42237</v>
      </c>
      <c r="WIN124" s="151" t="s">
        <v>947</v>
      </c>
      <c r="WIO124" s="153" t="s">
        <v>902</v>
      </c>
      <c r="WIP124" s="151" t="s">
        <v>933</v>
      </c>
      <c r="WIQ124" s="151" t="s">
        <v>948</v>
      </c>
      <c r="WIR124" s="151" t="s">
        <v>66</v>
      </c>
      <c r="WIS124" s="151">
        <v>4</v>
      </c>
      <c r="WIT124" s="151" t="s">
        <v>15</v>
      </c>
      <c r="WIU124" s="173">
        <v>42237</v>
      </c>
      <c r="WIV124" s="151" t="s">
        <v>947</v>
      </c>
      <c r="WIW124" s="153" t="s">
        <v>902</v>
      </c>
      <c r="WIX124" s="151" t="s">
        <v>933</v>
      </c>
      <c r="WIY124" s="151" t="s">
        <v>948</v>
      </c>
      <c r="WIZ124" s="151" t="s">
        <v>66</v>
      </c>
      <c r="WJA124" s="151">
        <v>4</v>
      </c>
      <c r="WJB124" s="151" t="s">
        <v>15</v>
      </c>
      <c r="WJC124" s="173">
        <v>42237</v>
      </c>
      <c r="WJD124" s="151" t="s">
        <v>947</v>
      </c>
      <c r="WJE124" s="153" t="s">
        <v>902</v>
      </c>
      <c r="WJF124" s="151" t="s">
        <v>933</v>
      </c>
      <c r="WJG124" s="151" t="s">
        <v>948</v>
      </c>
      <c r="WJH124" s="151" t="s">
        <v>66</v>
      </c>
      <c r="WJI124" s="151">
        <v>4</v>
      </c>
      <c r="WJJ124" s="151" t="s">
        <v>15</v>
      </c>
      <c r="WJK124" s="173">
        <v>42237</v>
      </c>
      <c r="WJL124" s="151" t="s">
        <v>947</v>
      </c>
      <c r="WJM124" s="153" t="s">
        <v>902</v>
      </c>
      <c r="WJN124" s="151" t="s">
        <v>933</v>
      </c>
      <c r="WJO124" s="151" t="s">
        <v>948</v>
      </c>
      <c r="WJP124" s="151" t="s">
        <v>66</v>
      </c>
      <c r="WJQ124" s="151">
        <v>4</v>
      </c>
      <c r="WJR124" s="151" t="s">
        <v>15</v>
      </c>
      <c r="WJS124" s="173">
        <v>42237</v>
      </c>
      <c r="WJT124" s="151" t="s">
        <v>947</v>
      </c>
      <c r="WJU124" s="153" t="s">
        <v>902</v>
      </c>
      <c r="WJV124" s="151" t="s">
        <v>933</v>
      </c>
      <c r="WJW124" s="151" t="s">
        <v>948</v>
      </c>
      <c r="WJX124" s="151" t="s">
        <v>66</v>
      </c>
      <c r="WJY124" s="151">
        <v>4</v>
      </c>
      <c r="WJZ124" s="151" t="s">
        <v>15</v>
      </c>
      <c r="WKA124" s="173">
        <v>42237</v>
      </c>
      <c r="WKB124" s="151" t="s">
        <v>947</v>
      </c>
      <c r="WKC124" s="153" t="s">
        <v>902</v>
      </c>
      <c r="WKD124" s="151" t="s">
        <v>933</v>
      </c>
      <c r="WKE124" s="151" t="s">
        <v>948</v>
      </c>
      <c r="WKF124" s="151" t="s">
        <v>66</v>
      </c>
      <c r="WKG124" s="151">
        <v>4</v>
      </c>
      <c r="WKH124" s="151" t="s">
        <v>15</v>
      </c>
      <c r="WKI124" s="173">
        <v>42237</v>
      </c>
      <c r="WKJ124" s="151" t="s">
        <v>947</v>
      </c>
      <c r="WKK124" s="153" t="s">
        <v>902</v>
      </c>
      <c r="WKL124" s="151" t="s">
        <v>933</v>
      </c>
      <c r="WKM124" s="151" t="s">
        <v>948</v>
      </c>
      <c r="WKN124" s="151" t="s">
        <v>66</v>
      </c>
      <c r="WKO124" s="151">
        <v>4</v>
      </c>
      <c r="WKP124" s="151" t="s">
        <v>15</v>
      </c>
      <c r="WKQ124" s="173">
        <v>42237</v>
      </c>
      <c r="WKR124" s="151" t="s">
        <v>947</v>
      </c>
      <c r="WKS124" s="153" t="s">
        <v>902</v>
      </c>
      <c r="WKT124" s="151" t="s">
        <v>933</v>
      </c>
      <c r="WKU124" s="151" t="s">
        <v>948</v>
      </c>
      <c r="WKV124" s="151" t="s">
        <v>66</v>
      </c>
      <c r="WKW124" s="151">
        <v>4</v>
      </c>
      <c r="WKX124" s="151" t="s">
        <v>15</v>
      </c>
      <c r="WKY124" s="173">
        <v>42237</v>
      </c>
      <c r="WKZ124" s="151" t="s">
        <v>947</v>
      </c>
      <c r="WLA124" s="153" t="s">
        <v>902</v>
      </c>
      <c r="WLB124" s="151" t="s">
        <v>933</v>
      </c>
      <c r="WLC124" s="151" t="s">
        <v>948</v>
      </c>
      <c r="WLD124" s="151" t="s">
        <v>66</v>
      </c>
      <c r="WLE124" s="151">
        <v>4</v>
      </c>
      <c r="WLF124" s="151" t="s">
        <v>15</v>
      </c>
      <c r="WLG124" s="173">
        <v>42237</v>
      </c>
      <c r="WLH124" s="151" t="s">
        <v>947</v>
      </c>
      <c r="WLI124" s="153" t="s">
        <v>902</v>
      </c>
      <c r="WLJ124" s="151" t="s">
        <v>933</v>
      </c>
      <c r="WLK124" s="151" t="s">
        <v>948</v>
      </c>
      <c r="WLL124" s="151" t="s">
        <v>66</v>
      </c>
      <c r="WLM124" s="151">
        <v>4</v>
      </c>
      <c r="WLN124" s="151" t="s">
        <v>15</v>
      </c>
      <c r="WLO124" s="173">
        <v>42237</v>
      </c>
      <c r="WLP124" s="151" t="s">
        <v>947</v>
      </c>
      <c r="WLQ124" s="153" t="s">
        <v>902</v>
      </c>
      <c r="WLR124" s="151" t="s">
        <v>933</v>
      </c>
      <c r="WLS124" s="151" t="s">
        <v>948</v>
      </c>
      <c r="WLT124" s="151" t="s">
        <v>66</v>
      </c>
      <c r="WLU124" s="151">
        <v>4</v>
      </c>
      <c r="WLV124" s="151" t="s">
        <v>15</v>
      </c>
      <c r="WLW124" s="173">
        <v>42237</v>
      </c>
      <c r="WLX124" s="151" t="s">
        <v>947</v>
      </c>
      <c r="WLY124" s="153" t="s">
        <v>902</v>
      </c>
      <c r="WLZ124" s="151" t="s">
        <v>933</v>
      </c>
      <c r="WMA124" s="151" t="s">
        <v>948</v>
      </c>
      <c r="WMB124" s="151" t="s">
        <v>66</v>
      </c>
      <c r="WMC124" s="151">
        <v>4</v>
      </c>
      <c r="WMD124" s="151" t="s">
        <v>15</v>
      </c>
      <c r="WME124" s="173">
        <v>42237</v>
      </c>
      <c r="WMF124" s="151" t="s">
        <v>947</v>
      </c>
      <c r="WMG124" s="153" t="s">
        <v>902</v>
      </c>
      <c r="WMH124" s="151" t="s">
        <v>933</v>
      </c>
      <c r="WMI124" s="151" t="s">
        <v>948</v>
      </c>
      <c r="WMJ124" s="151" t="s">
        <v>66</v>
      </c>
      <c r="WMK124" s="151">
        <v>4</v>
      </c>
      <c r="WML124" s="151" t="s">
        <v>15</v>
      </c>
      <c r="WMM124" s="173">
        <v>42237</v>
      </c>
      <c r="WMN124" s="151" t="s">
        <v>947</v>
      </c>
      <c r="WMO124" s="153" t="s">
        <v>902</v>
      </c>
      <c r="WMP124" s="151" t="s">
        <v>933</v>
      </c>
      <c r="WMQ124" s="151" t="s">
        <v>948</v>
      </c>
      <c r="WMR124" s="151" t="s">
        <v>66</v>
      </c>
      <c r="WMS124" s="151">
        <v>4</v>
      </c>
      <c r="WMT124" s="151" t="s">
        <v>15</v>
      </c>
      <c r="WMU124" s="173">
        <v>42237</v>
      </c>
      <c r="WMV124" s="151" t="s">
        <v>947</v>
      </c>
      <c r="WMW124" s="153" t="s">
        <v>902</v>
      </c>
      <c r="WMX124" s="151" t="s">
        <v>933</v>
      </c>
      <c r="WMY124" s="151" t="s">
        <v>948</v>
      </c>
      <c r="WMZ124" s="151" t="s">
        <v>66</v>
      </c>
      <c r="WNA124" s="151">
        <v>4</v>
      </c>
      <c r="WNB124" s="151" t="s">
        <v>15</v>
      </c>
      <c r="WNC124" s="173">
        <v>42237</v>
      </c>
      <c r="WND124" s="151" t="s">
        <v>947</v>
      </c>
      <c r="WNE124" s="153" t="s">
        <v>902</v>
      </c>
      <c r="WNF124" s="151" t="s">
        <v>933</v>
      </c>
      <c r="WNG124" s="151" t="s">
        <v>948</v>
      </c>
      <c r="WNH124" s="151" t="s">
        <v>66</v>
      </c>
      <c r="WNI124" s="151">
        <v>4</v>
      </c>
      <c r="WNJ124" s="151" t="s">
        <v>15</v>
      </c>
      <c r="WNK124" s="173">
        <v>42237</v>
      </c>
      <c r="WNL124" s="151" t="s">
        <v>947</v>
      </c>
      <c r="WNM124" s="153" t="s">
        <v>902</v>
      </c>
      <c r="WNN124" s="151" t="s">
        <v>933</v>
      </c>
      <c r="WNO124" s="151" t="s">
        <v>948</v>
      </c>
      <c r="WNP124" s="151" t="s">
        <v>66</v>
      </c>
      <c r="WNQ124" s="151">
        <v>4</v>
      </c>
      <c r="WNR124" s="151" t="s">
        <v>15</v>
      </c>
      <c r="WNS124" s="173">
        <v>42237</v>
      </c>
      <c r="WNT124" s="151" t="s">
        <v>947</v>
      </c>
      <c r="WNU124" s="153" t="s">
        <v>902</v>
      </c>
      <c r="WNV124" s="151" t="s">
        <v>933</v>
      </c>
      <c r="WNW124" s="151" t="s">
        <v>948</v>
      </c>
      <c r="WNX124" s="151" t="s">
        <v>66</v>
      </c>
      <c r="WNY124" s="151">
        <v>4</v>
      </c>
      <c r="WNZ124" s="151" t="s">
        <v>15</v>
      </c>
      <c r="WOA124" s="173">
        <v>42237</v>
      </c>
      <c r="WOB124" s="151" t="s">
        <v>947</v>
      </c>
      <c r="WOC124" s="153" t="s">
        <v>902</v>
      </c>
      <c r="WOD124" s="151" t="s">
        <v>933</v>
      </c>
      <c r="WOE124" s="151" t="s">
        <v>948</v>
      </c>
      <c r="WOF124" s="151" t="s">
        <v>66</v>
      </c>
      <c r="WOG124" s="151">
        <v>4</v>
      </c>
      <c r="WOH124" s="151" t="s">
        <v>15</v>
      </c>
      <c r="WOI124" s="173">
        <v>42237</v>
      </c>
      <c r="WOJ124" s="151" t="s">
        <v>947</v>
      </c>
      <c r="WOK124" s="153" t="s">
        <v>902</v>
      </c>
      <c r="WOL124" s="151" t="s">
        <v>933</v>
      </c>
      <c r="WOM124" s="151" t="s">
        <v>948</v>
      </c>
      <c r="WON124" s="151" t="s">
        <v>66</v>
      </c>
      <c r="WOO124" s="151">
        <v>4</v>
      </c>
      <c r="WOP124" s="151" t="s">
        <v>15</v>
      </c>
      <c r="WOQ124" s="173">
        <v>42237</v>
      </c>
      <c r="WOR124" s="151" t="s">
        <v>947</v>
      </c>
      <c r="WOS124" s="153" t="s">
        <v>902</v>
      </c>
      <c r="WOT124" s="151" t="s">
        <v>933</v>
      </c>
      <c r="WOU124" s="151" t="s">
        <v>948</v>
      </c>
      <c r="WOV124" s="151" t="s">
        <v>66</v>
      </c>
      <c r="WOW124" s="151">
        <v>4</v>
      </c>
      <c r="WOX124" s="151" t="s">
        <v>15</v>
      </c>
      <c r="WOY124" s="173">
        <v>42237</v>
      </c>
      <c r="WOZ124" s="151" t="s">
        <v>947</v>
      </c>
      <c r="WPA124" s="153" t="s">
        <v>902</v>
      </c>
      <c r="WPB124" s="151" t="s">
        <v>933</v>
      </c>
      <c r="WPC124" s="151" t="s">
        <v>948</v>
      </c>
      <c r="WPD124" s="151" t="s">
        <v>66</v>
      </c>
      <c r="WPE124" s="151">
        <v>4</v>
      </c>
      <c r="WPF124" s="151" t="s">
        <v>15</v>
      </c>
      <c r="WPG124" s="173">
        <v>42237</v>
      </c>
      <c r="WPH124" s="151" t="s">
        <v>947</v>
      </c>
      <c r="WPI124" s="153" t="s">
        <v>902</v>
      </c>
      <c r="WPJ124" s="151" t="s">
        <v>933</v>
      </c>
      <c r="WPK124" s="151" t="s">
        <v>948</v>
      </c>
      <c r="WPL124" s="151" t="s">
        <v>66</v>
      </c>
      <c r="WPM124" s="151">
        <v>4</v>
      </c>
      <c r="WPN124" s="151" t="s">
        <v>15</v>
      </c>
      <c r="WPO124" s="173">
        <v>42237</v>
      </c>
      <c r="WPP124" s="151" t="s">
        <v>947</v>
      </c>
      <c r="WPQ124" s="153" t="s">
        <v>902</v>
      </c>
      <c r="WPR124" s="151" t="s">
        <v>933</v>
      </c>
      <c r="WPS124" s="151" t="s">
        <v>948</v>
      </c>
      <c r="WPT124" s="151" t="s">
        <v>66</v>
      </c>
      <c r="WPU124" s="151">
        <v>4</v>
      </c>
      <c r="WPV124" s="151" t="s">
        <v>15</v>
      </c>
      <c r="WPW124" s="173">
        <v>42237</v>
      </c>
      <c r="WPX124" s="151" t="s">
        <v>947</v>
      </c>
      <c r="WPY124" s="153" t="s">
        <v>902</v>
      </c>
      <c r="WPZ124" s="151" t="s">
        <v>933</v>
      </c>
      <c r="WQA124" s="151" t="s">
        <v>948</v>
      </c>
      <c r="WQB124" s="151" t="s">
        <v>66</v>
      </c>
      <c r="WQC124" s="151">
        <v>4</v>
      </c>
      <c r="WQD124" s="151" t="s">
        <v>15</v>
      </c>
      <c r="WQE124" s="173">
        <v>42237</v>
      </c>
      <c r="WQF124" s="151" t="s">
        <v>947</v>
      </c>
      <c r="WQG124" s="153" t="s">
        <v>902</v>
      </c>
      <c r="WQH124" s="151" t="s">
        <v>933</v>
      </c>
      <c r="WQI124" s="151" t="s">
        <v>948</v>
      </c>
      <c r="WQJ124" s="151" t="s">
        <v>66</v>
      </c>
      <c r="WQK124" s="151">
        <v>4</v>
      </c>
      <c r="WQL124" s="151" t="s">
        <v>15</v>
      </c>
      <c r="WQM124" s="173">
        <v>42237</v>
      </c>
      <c r="WQN124" s="151" t="s">
        <v>947</v>
      </c>
      <c r="WQO124" s="153" t="s">
        <v>902</v>
      </c>
      <c r="WQP124" s="151" t="s">
        <v>933</v>
      </c>
      <c r="WQQ124" s="151" t="s">
        <v>948</v>
      </c>
      <c r="WQR124" s="151" t="s">
        <v>66</v>
      </c>
      <c r="WQS124" s="151">
        <v>4</v>
      </c>
      <c r="WQT124" s="151" t="s">
        <v>15</v>
      </c>
      <c r="WQU124" s="173">
        <v>42237</v>
      </c>
      <c r="WQV124" s="151" t="s">
        <v>947</v>
      </c>
      <c r="WQW124" s="153" t="s">
        <v>902</v>
      </c>
      <c r="WQX124" s="151" t="s">
        <v>933</v>
      </c>
      <c r="WQY124" s="151" t="s">
        <v>948</v>
      </c>
      <c r="WQZ124" s="151" t="s">
        <v>66</v>
      </c>
      <c r="WRA124" s="151">
        <v>4</v>
      </c>
      <c r="WRB124" s="151" t="s">
        <v>15</v>
      </c>
      <c r="WRC124" s="173">
        <v>42237</v>
      </c>
      <c r="WRD124" s="151" t="s">
        <v>947</v>
      </c>
      <c r="WRE124" s="153" t="s">
        <v>902</v>
      </c>
      <c r="WRF124" s="151" t="s">
        <v>933</v>
      </c>
      <c r="WRG124" s="151" t="s">
        <v>948</v>
      </c>
      <c r="WRH124" s="151" t="s">
        <v>66</v>
      </c>
      <c r="WRI124" s="151">
        <v>4</v>
      </c>
      <c r="WRJ124" s="151" t="s">
        <v>15</v>
      </c>
      <c r="WRK124" s="173">
        <v>42237</v>
      </c>
      <c r="WRL124" s="151" t="s">
        <v>947</v>
      </c>
      <c r="WRM124" s="153" t="s">
        <v>902</v>
      </c>
      <c r="WRN124" s="151" t="s">
        <v>933</v>
      </c>
      <c r="WRO124" s="151" t="s">
        <v>948</v>
      </c>
      <c r="WRP124" s="151" t="s">
        <v>66</v>
      </c>
      <c r="WRQ124" s="151">
        <v>4</v>
      </c>
      <c r="WRR124" s="151" t="s">
        <v>15</v>
      </c>
      <c r="WRS124" s="173">
        <v>42237</v>
      </c>
      <c r="WRT124" s="151" t="s">
        <v>947</v>
      </c>
      <c r="WRU124" s="153" t="s">
        <v>902</v>
      </c>
      <c r="WRV124" s="151" t="s">
        <v>933</v>
      </c>
      <c r="WRW124" s="151" t="s">
        <v>948</v>
      </c>
      <c r="WRX124" s="151" t="s">
        <v>66</v>
      </c>
      <c r="WRY124" s="151">
        <v>4</v>
      </c>
      <c r="WRZ124" s="151" t="s">
        <v>15</v>
      </c>
      <c r="WSA124" s="173">
        <v>42237</v>
      </c>
      <c r="WSB124" s="151" t="s">
        <v>947</v>
      </c>
      <c r="WSC124" s="153" t="s">
        <v>902</v>
      </c>
      <c r="WSD124" s="151" t="s">
        <v>933</v>
      </c>
      <c r="WSE124" s="151" t="s">
        <v>948</v>
      </c>
      <c r="WSF124" s="151" t="s">
        <v>66</v>
      </c>
      <c r="WSG124" s="151">
        <v>4</v>
      </c>
      <c r="WSH124" s="151" t="s">
        <v>15</v>
      </c>
      <c r="WSI124" s="173">
        <v>42237</v>
      </c>
      <c r="WSJ124" s="151" t="s">
        <v>947</v>
      </c>
      <c r="WSK124" s="153" t="s">
        <v>902</v>
      </c>
      <c r="WSL124" s="151" t="s">
        <v>933</v>
      </c>
      <c r="WSM124" s="151" t="s">
        <v>948</v>
      </c>
      <c r="WSN124" s="151" t="s">
        <v>66</v>
      </c>
      <c r="WSO124" s="151">
        <v>4</v>
      </c>
      <c r="WSP124" s="151" t="s">
        <v>15</v>
      </c>
      <c r="WSQ124" s="173">
        <v>42237</v>
      </c>
      <c r="WSR124" s="151" t="s">
        <v>947</v>
      </c>
      <c r="WSS124" s="153" t="s">
        <v>902</v>
      </c>
      <c r="WST124" s="151" t="s">
        <v>933</v>
      </c>
      <c r="WSU124" s="151" t="s">
        <v>948</v>
      </c>
      <c r="WSV124" s="151" t="s">
        <v>66</v>
      </c>
      <c r="WSW124" s="151">
        <v>4</v>
      </c>
      <c r="WSX124" s="151" t="s">
        <v>15</v>
      </c>
      <c r="WSY124" s="173">
        <v>42237</v>
      </c>
      <c r="WSZ124" s="151" t="s">
        <v>947</v>
      </c>
      <c r="WTA124" s="153" t="s">
        <v>902</v>
      </c>
      <c r="WTB124" s="151" t="s">
        <v>933</v>
      </c>
      <c r="WTC124" s="151" t="s">
        <v>948</v>
      </c>
      <c r="WTD124" s="151" t="s">
        <v>66</v>
      </c>
      <c r="WTE124" s="151">
        <v>4</v>
      </c>
      <c r="WTF124" s="151" t="s">
        <v>15</v>
      </c>
      <c r="WTG124" s="173">
        <v>42237</v>
      </c>
      <c r="WTH124" s="151" t="s">
        <v>947</v>
      </c>
      <c r="WTI124" s="153" t="s">
        <v>902</v>
      </c>
      <c r="WTJ124" s="151" t="s">
        <v>933</v>
      </c>
      <c r="WTK124" s="151" t="s">
        <v>948</v>
      </c>
      <c r="WTL124" s="151" t="s">
        <v>66</v>
      </c>
      <c r="WTM124" s="151">
        <v>4</v>
      </c>
      <c r="WTN124" s="151" t="s">
        <v>15</v>
      </c>
      <c r="WTO124" s="173">
        <v>42237</v>
      </c>
      <c r="WTP124" s="151" t="s">
        <v>947</v>
      </c>
      <c r="WTQ124" s="153" t="s">
        <v>902</v>
      </c>
      <c r="WTR124" s="151" t="s">
        <v>933</v>
      </c>
      <c r="WTS124" s="151" t="s">
        <v>948</v>
      </c>
      <c r="WTT124" s="151" t="s">
        <v>66</v>
      </c>
      <c r="WTU124" s="151">
        <v>4</v>
      </c>
      <c r="WTV124" s="151" t="s">
        <v>15</v>
      </c>
      <c r="WTW124" s="173">
        <v>42237</v>
      </c>
      <c r="WTX124" s="151" t="s">
        <v>947</v>
      </c>
      <c r="WTY124" s="153" t="s">
        <v>902</v>
      </c>
      <c r="WTZ124" s="151" t="s">
        <v>933</v>
      </c>
      <c r="WUA124" s="151" t="s">
        <v>948</v>
      </c>
      <c r="WUB124" s="151" t="s">
        <v>66</v>
      </c>
      <c r="WUC124" s="151">
        <v>4</v>
      </c>
      <c r="WUD124" s="151" t="s">
        <v>15</v>
      </c>
      <c r="WUE124" s="173">
        <v>42237</v>
      </c>
      <c r="WUF124" s="151" t="s">
        <v>947</v>
      </c>
      <c r="WUG124" s="153" t="s">
        <v>902</v>
      </c>
      <c r="WUH124" s="151" t="s">
        <v>933</v>
      </c>
      <c r="WUI124" s="151" t="s">
        <v>948</v>
      </c>
      <c r="WUJ124" s="151" t="s">
        <v>66</v>
      </c>
      <c r="WUK124" s="151">
        <v>4</v>
      </c>
      <c r="WUL124" s="151" t="s">
        <v>15</v>
      </c>
      <c r="WUM124" s="173">
        <v>42237</v>
      </c>
      <c r="WUN124" s="151" t="s">
        <v>947</v>
      </c>
      <c r="WUO124" s="153" t="s">
        <v>902</v>
      </c>
      <c r="WUP124" s="151" t="s">
        <v>933</v>
      </c>
      <c r="WUQ124" s="151" t="s">
        <v>948</v>
      </c>
      <c r="WUR124" s="151" t="s">
        <v>66</v>
      </c>
      <c r="WUS124" s="151">
        <v>4</v>
      </c>
      <c r="WUT124" s="151" t="s">
        <v>15</v>
      </c>
      <c r="WUU124" s="173">
        <v>42237</v>
      </c>
      <c r="WUV124" s="151" t="s">
        <v>947</v>
      </c>
      <c r="WUW124" s="153" t="s">
        <v>902</v>
      </c>
      <c r="WUX124" s="151" t="s">
        <v>933</v>
      </c>
      <c r="WUY124" s="151" t="s">
        <v>948</v>
      </c>
      <c r="WUZ124" s="151" t="s">
        <v>66</v>
      </c>
      <c r="WVA124" s="151">
        <v>4</v>
      </c>
      <c r="WVB124" s="151" t="s">
        <v>15</v>
      </c>
      <c r="WVC124" s="173">
        <v>42237</v>
      </c>
      <c r="WVD124" s="151" t="s">
        <v>947</v>
      </c>
      <c r="WVE124" s="153" t="s">
        <v>902</v>
      </c>
      <c r="WVF124" s="151" t="s">
        <v>933</v>
      </c>
      <c r="WVG124" s="151" t="s">
        <v>948</v>
      </c>
      <c r="WVH124" s="151" t="s">
        <v>66</v>
      </c>
      <c r="WVI124" s="151">
        <v>4</v>
      </c>
      <c r="WVJ124" s="151" t="s">
        <v>15</v>
      </c>
      <c r="WVK124" s="173">
        <v>42237</v>
      </c>
      <c r="WVL124" s="151" t="s">
        <v>947</v>
      </c>
      <c r="WVM124" s="153" t="s">
        <v>902</v>
      </c>
      <c r="WVN124" s="151" t="s">
        <v>933</v>
      </c>
      <c r="WVO124" s="151" t="s">
        <v>948</v>
      </c>
      <c r="WVP124" s="151" t="s">
        <v>66</v>
      </c>
      <c r="WVQ124" s="151">
        <v>4</v>
      </c>
      <c r="WVR124" s="151" t="s">
        <v>15</v>
      </c>
      <c r="WVS124" s="173">
        <v>42237</v>
      </c>
      <c r="WVT124" s="151" t="s">
        <v>947</v>
      </c>
      <c r="WVU124" s="153" t="s">
        <v>902</v>
      </c>
      <c r="WVV124" s="151" t="s">
        <v>933</v>
      </c>
      <c r="WVW124" s="151" t="s">
        <v>948</v>
      </c>
      <c r="WVX124" s="151" t="s">
        <v>66</v>
      </c>
      <c r="WVY124" s="151">
        <v>4</v>
      </c>
      <c r="WVZ124" s="151" t="s">
        <v>15</v>
      </c>
      <c r="WWA124" s="173">
        <v>42237</v>
      </c>
      <c r="WWB124" s="151" t="s">
        <v>947</v>
      </c>
      <c r="WWC124" s="153" t="s">
        <v>902</v>
      </c>
      <c r="WWD124" s="151" t="s">
        <v>933</v>
      </c>
      <c r="WWE124" s="151" t="s">
        <v>948</v>
      </c>
      <c r="WWF124" s="151" t="s">
        <v>66</v>
      </c>
      <c r="WWG124" s="151">
        <v>4</v>
      </c>
      <c r="WWH124" s="151" t="s">
        <v>15</v>
      </c>
      <c r="WWI124" s="173">
        <v>42237</v>
      </c>
      <c r="WWJ124" s="151" t="s">
        <v>947</v>
      </c>
      <c r="WWK124" s="153" t="s">
        <v>902</v>
      </c>
      <c r="WWL124" s="151" t="s">
        <v>933</v>
      </c>
      <c r="WWM124" s="151" t="s">
        <v>948</v>
      </c>
      <c r="WWN124" s="151" t="s">
        <v>66</v>
      </c>
      <c r="WWO124" s="151">
        <v>4</v>
      </c>
      <c r="WWP124" s="151" t="s">
        <v>15</v>
      </c>
      <c r="WWQ124" s="173">
        <v>42237</v>
      </c>
      <c r="WWR124" s="151" t="s">
        <v>947</v>
      </c>
      <c r="WWS124" s="153" t="s">
        <v>902</v>
      </c>
      <c r="WWT124" s="151" t="s">
        <v>933</v>
      </c>
      <c r="WWU124" s="151" t="s">
        <v>948</v>
      </c>
      <c r="WWV124" s="151" t="s">
        <v>66</v>
      </c>
      <c r="WWW124" s="151">
        <v>4</v>
      </c>
      <c r="WWX124" s="151" t="s">
        <v>15</v>
      </c>
      <c r="WWY124" s="173">
        <v>42237</v>
      </c>
      <c r="WWZ124" s="151" t="s">
        <v>947</v>
      </c>
      <c r="WXA124" s="153" t="s">
        <v>902</v>
      </c>
      <c r="WXB124" s="151" t="s">
        <v>933</v>
      </c>
      <c r="WXC124" s="151" t="s">
        <v>948</v>
      </c>
      <c r="WXD124" s="151" t="s">
        <v>66</v>
      </c>
      <c r="WXE124" s="151">
        <v>4</v>
      </c>
      <c r="WXF124" s="151" t="s">
        <v>15</v>
      </c>
      <c r="WXG124" s="173">
        <v>42237</v>
      </c>
      <c r="WXH124" s="151" t="s">
        <v>947</v>
      </c>
      <c r="WXI124" s="153" t="s">
        <v>902</v>
      </c>
      <c r="WXJ124" s="151" t="s">
        <v>933</v>
      </c>
      <c r="WXK124" s="151" t="s">
        <v>948</v>
      </c>
      <c r="WXL124" s="151" t="s">
        <v>66</v>
      </c>
      <c r="WXM124" s="151">
        <v>4</v>
      </c>
      <c r="WXN124" s="151" t="s">
        <v>15</v>
      </c>
      <c r="WXO124" s="173">
        <v>42237</v>
      </c>
      <c r="WXP124" s="151" t="s">
        <v>947</v>
      </c>
      <c r="WXQ124" s="153" t="s">
        <v>902</v>
      </c>
      <c r="WXR124" s="151" t="s">
        <v>933</v>
      </c>
      <c r="WXS124" s="151" t="s">
        <v>948</v>
      </c>
      <c r="WXT124" s="151" t="s">
        <v>66</v>
      </c>
      <c r="WXU124" s="151">
        <v>4</v>
      </c>
      <c r="WXV124" s="151" t="s">
        <v>15</v>
      </c>
      <c r="WXW124" s="173">
        <v>42237</v>
      </c>
      <c r="WXX124" s="151" t="s">
        <v>947</v>
      </c>
      <c r="WXY124" s="153" t="s">
        <v>902</v>
      </c>
      <c r="WXZ124" s="151" t="s">
        <v>933</v>
      </c>
      <c r="WYA124" s="151" t="s">
        <v>948</v>
      </c>
      <c r="WYB124" s="151" t="s">
        <v>66</v>
      </c>
      <c r="WYC124" s="151">
        <v>4</v>
      </c>
      <c r="WYD124" s="151" t="s">
        <v>15</v>
      </c>
      <c r="WYE124" s="173">
        <v>42237</v>
      </c>
      <c r="WYF124" s="151" t="s">
        <v>947</v>
      </c>
      <c r="WYG124" s="153" t="s">
        <v>902</v>
      </c>
      <c r="WYH124" s="151" t="s">
        <v>933</v>
      </c>
      <c r="WYI124" s="151" t="s">
        <v>948</v>
      </c>
      <c r="WYJ124" s="151" t="s">
        <v>66</v>
      </c>
      <c r="WYK124" s="151">
        <v>4</v>
      </c>
      <c r="WYL124" s="151" t="s">
        <v>15</v>
      </c>
      <c r="WYM124" s="173">
        <v>42237</v>
      </c>
      <c r="WYN124" s="151" t="s">
        <v>947</v>
      </c>
      <c r="WYO124" s="153" t="s">
        <v>902</v>
      </c>
      <c r="WYP124" s="151" t="s">
        <v>933</v>
      </c>
      <c r="WYQ124" s="151" t="s">
        <v>948</v>
      </c>
      <c r="WYR124" s="151" t="s">
        <v>66</v>
      </c>
      <c r="WYS124" s="151">
        <v>4</v>
      </c>
      <c r="WYT124" s="151" t="s">
        <v>15</v>
      </c>
      <c r="WYU124" s="173">
        <v>42237</v>
      </c>
      <c r="WYV124" s="151" t="s">
        <v>947</v>
      </c>
      <c r="WYW124" s="153" t="s">
        <v>902</v>
      </c>
      <c r="WYX124" s="151" t="s">
        <v>933</v>
      </c>
      <c r="WYY124" s="151" t="s">
        <v>948</v>
      </c>
      <c r="WYZ124" s="151" t="s">
        <v>66</v>
      </c>
      <c r="WZA124" s="151">
        <v>4</v>
      </c>
      <c r="WZB124" s="151" t="s">
        <v>15</v>
      </c>
      <c r="WZC124" s="173">
        <v>42237</v>
      </c>
      <c r="WZD124" s="151" t="s">
        <v>947</v>
      </c>
      <c r="WZE124" s="153" t="s">
        <v>902</v>
      </c>
      <c r="WZF124" s="151" t="s">
        <v>933</v>
      </c>
      <c r="WZG124" s="151" t="s">
        <v>948</v>
      </c>
      <c r="WZH124" s="151" t="s">
        <v>66</v>
      </c>
      <c r="WZI124" s="151">
        <v>4</v>
      </c>
      <c r="WZJ124" s="151" t="s">
        <v>15</v>
      </c>
      <c r="WZK124" s="173">
        <v>42237</v>
      </c>
      <c r="WZL124" s="151" t="s">
        <v>947</v>
      </c>
      <c r="WZM124" s="153" t="s">
        <v>902</v>
      </c>
      <c r="WZN124" s="151" t="s">
        <v>933</v>
      </c>
      <c r="WZO124" s="151" t="s">
        <v>948</v>
      </c>
      <c r="WZP124" s="151" t="s">
        <v>66</v>
      </c>
      <c r="WZQ124" s="151">
        <v>4</v>
      </c>
      <c r="WZR124" s="151" t="s">
        <v>15</v>
      </c>
      <c r="WZS124" s="173">
        <v>42237</v>
      </c>
      <c r="WZT124" s="151" t="s">
        <v>947</v>
      </c>
      <c r="WZU124" s="153" t="s">
        <v>902</v>
      </c>
      <c r="WZV124" s="151" t="s">
        <v>933</v>
      </c>
      <c r="WZW124" s="151" t="s">
        <v>948</v>
      </c>
      <c r="WZX124" s="151" t="s">
        <v>66</v>
      </c>
      <c r="WZY124" s="151">
        <v>4</v>
      </c>
      <c r="WZZ124" s="151" t="s">
        <v>15</v>
      </c>
      <c r="XAA124" s="173">
        <v>42237</v>
      </c>
      <c r="XAB124" s="151" t="s">
        <v>947</v>
      </c>
      <c r="XAC124" s="153" t="s">
        <v>902</v>
      </c>
      <c r="XAD124" s="151" t="s">
        <v>933</v>
      </c>
      <c r="XAE124" s="151" t="s">
        <v>948</v>
      </c>
      <c r="XAF124" s="151" t="s">
        <v>66</v>
      </c>
      <c r="XAG124" s="151">
        <v>4</v>
      </c>
      <c r="XAH124" s="151" t="s">
        <v>15</v>
      </c>
      <c r="XAI124" s="173">
        <v>42237</v>
      </c>
      <c r="XAJ124" s="151" t="s">
        <v>947</v>
      </c>
      <c r="XAK124" s="153" t="s">
        <v>902</v>
      </c>
      <c r="XAL124" s="151" t="s">
        <v>933</v>
      </c>
      <c r="XAM124" s="151" t="s">
        <v>948</v>
      </c>
      <c r="XAN124" s="151" t="s">
        <v>66</v>
      </c>
      <c r="XAO124" s="151">
        <v>4</v>
      </c>
      <c r="XAP124" s="151" t="s">
        <v>15</v>
      </c>
      <c r="XAQ124" s="173">
        <v>42237</v>
      </c>
      <c r="XAR124" s="151" t="s">
        <v>947</v>
      </c>
      <c r="XAS124" s="153" t="s">
        <v>902</v>
      </c>
      <c r="XAT124" s="151" t="s">
        <v>933</v>
      </c>
      <c r="XAU124" s="151" t="s">
        <v>948</v>
      </c>
      <c r="XAV124" s="151" t="s">
        <v>66</v>
      </c>
      <c r="XAW124" s="151">
        <v>4</v>
      </c>
      <c r="XAX124" s="151" t="s">
        <v>15</v>
      </c>
      <c r="XAY124" s="173">
        <v>42237</v>
      </c>
      <c r="XAZ124" s="151" t="s">
        <v>947</v>
      </c>
      <c r="XBA124" s="153" t="s">
        <v>902</v>
      </c>
      <c r="XBB124" s="151" t="s">
        <v>933</v>
      </c>
      <c r="XBC124" s="151" t="s">
        <v>948</v>
      </c>
      <c r="XBD124" s="151" t="s">
        <v>66</v>
      </c>
      <c r="XBE124" s="151">
        <v>4</v>
      </c>
      <c r="XBF124" s="151" t="s">
        <v>15</v>
      </c>
      <c r="XBG124" s="173">
        <v>42237</v>
      </c>
      <c r="XBH124" s="151" t="s">
        <v>947</v>
      </c>
      <c r="XBI124" s="153" t="s">
        <v>902</v>
      </c>
      <c r="XBJ124" s="151" t="s">
        <v>933</v>
      </c>
      <c r="XBK124" s="151" t="s">
        <v>948</v>
      </c>
      <c r="XBL124" s="151" t="s">
        <v>66</v>
      </c>
      <c r="XBM124" s="151">
        <v>4</v>
      </c>
      <c r="XBN124" s="151" t="s">
        <v>15</v>
      </c>
      <c r="XBO124" s="173">
        <v>42237</v>
      </c>
      <c r="XBP124" s="151" t="s">
        <v>947</v>
      </c>
      <c r="XBQ124" s="153" t="s">
        <v>902</v>
      </c>
      <c r="XBR124" s="151" t="s">
        <v>933</v>
      </c>
      <c r="XBS124" s="151" t="s">
        <v>948</v>
      </c>
      <c r="XBT124" s="151" t="s">
        <v>66</v>
      </c>
      <c r="XBU124" s="151">
        <v>4</v>
      </c>
      <c r="XBV124" s="151" t="s">
        <v>15</v>
      </c>
      <c r="XBW124" s="173">
        <v>42237</v>
      </c>
      <c r="XBX124" s="151" t="s">
        <v>947</v>
      </c>
      <c r="XBY124" s="153" t="s">
        <v>902</v>
      </c>
      <c r="XBZ124" s="151" t="s">
        <v>933</v>
      </c>
      <c r="XCA124" s="151" t="s">
        <v>948</v>
      </c>
      <c r="XCB124" s="151" t="s">
        <v>66</v>
      </c>
      <c r="XCC124" s="151">
        <v>4</v>
      </c>
      <c r="XCD124" s="151" t="s">
        <v>15</v>
      </c>
      <c r="XCE124" s="173">
        <v>42237</v>
      </c>
      <c r="XCF124" s="151" t="s">
        <v>947</v>
      </c>
      <c r="XCG124" s="153" t="s">
        <v>902</v>
      </c>
      <c r="XCH124" s="151" t="s">
        <v>933</v>
      </c>
      <c r="XCI124" s="151" t="s">
        <v>948</v>
      </c>
      <c r="XCJ124" s="151" t="s">
        <v>66</v>
      </c>
      <c r="XCK124" s="151">
        <v>4</v>
      </c>
      <c r="XCL124" s="151" t="s">
        <v>15</v>
      </c>
      <c r="XCM124" s="173">
        <v>42237</v>
      </c>
      <c r="XCN124" s="151" t="s">
        <v>947</v>
      </c>
      <c r="XCO124" s="153" t="s">
        <v>902</v>
      </c>
      <c r="XCP124" s="151" t="s">
        <v>933</v>
      </c>
      <c r="XCQ124" s="151" t="s">
        <v>948</v>
      </c>
      <c r="XCR124" s="151" t="s">
        <v>66</v>
      </c>
      <c r="XCS124" s="151">
        <v>4</v>
      </c>
      <c r="XCT124" s="151" t="s">
        <v>15</v>
      </c>
      <c r="XCU124" s="173">
        <v>42237</v>
      </c>
      <c r="XCV124" s="151" t="s">
        <v>947</v>
      </c>
      <c r="XCW124" s="153" t="s">
        <v>902</v>
      </c>
      <c r="XCX124" s="151" t="s">
        <v>933</v>
      </c>
      <c r="XCY124" s="151" t="s">
        <v>948</v>
      </c>
      <c r="XCZ124" s="151" t="s">
        <v>66</v>
      </c>
      <c r="XDA124" s="151">
        <v>4</v>
      </c>
      <c r="XDB124" s="151" t="s">
        <v>15</v>
      </c>
      <c r="XDC124" s="173">
        <v>42237</v>
      </c>
      <c r="XDD124" s="151" t="s">
        <v>947</v>
      </c>
      <c r="XDE124" s="153" t="s">
        <v>902</v>
      </c>
      <c r="XDF124" s="151" t="s">
        <v>933</v>
      </c>
      <c r="XDG124" s="151" t="s">
        <v>948</v>
      </c>
      <c r="XDH124" s="151" t="s">
        <v>66</v>
      </c>
      <c r="XDI124" s="151">
        <v>4</v>
      </c>
      <c r="XDJ124" s="151" t="s">
        <v>15</v>
      </c>
      <c r="XDK124" s="173">
        <v>42237</v>
      </c>
      <c r="XDL124" s="151" t="s">
        <v>947</v>
      </c>
      <c r="XDM124" s="153" t="s">
        <v>902</v>
      </c>
      <c r="XDN124" s="151" t="s">
        <v>933</v>
      </c>
      <c r="XDO124" s="151" t="s">
        <v>948</v>
      </c>
      <c r="XDP124" s="151" t="s">
        <v>66</v>
      </c>
      <c r="XDQ124" s="151">
        <v>4</v>
      </c>
      <c r="XDR124" s="151" t="s">
        <v>15</v>
      </c>
      <c r="XDS124" s="173">
        <v>42237</v>
      </c>
      <c r="XDT124" s="151" t="s">
        <v>947</v>
      </c>
      <c r="XDU124" s="153" t="s">
        <v>902</v>
      </c>
      <c r="XDV124" s="151" t="s">
        <v>933</v>
      </c>
      <c r="XDW124" s="151" t="s">
        <v>948</v>
      </c>
      <c r="XDX124" s="151" t="s">
        <v>66</v>
      </c>
      <c r="XDY124" s="151">
        <v>4</v>
      </c>
      <c r="XDZ124" s="151" t="s">
        <v>15</v>
      </c>
      <c r="XEA124" s="173">
        <v>42237</v>
      </c>
      <c r="XEB124" s="151" t="s">
        <v>947</v>
      </c>
      <c r="XEC124" s="153" t="s">
        <v>902</v>
      </c>
      <c r="XED124" s="151" t="s">
        <v>933</v>
      </c>
      <c r="XEE124" s="151" t="s">
        <v>948</v>
      </c>
      <c r="XEF124" s="151" t="s">
        <v>66</v>
      </c>
      <c r="XEG124" s="151">
        <v>4</v>
      </c>
      <c r="XEH124" s="151" t="s">
        <v>15</v>
      </c>
      <c r="XEI124" s="173">
        <v>42237</v>
      </c>
      <c r="XEJ124" s="151" t="s">
        <v>947</v>
      </c>
      <c r="XEK124" s="153" t="s">
        <v>902</v>
      </c>
      <c r="XEL124" s="151" t="s">
        <v>933</v>
      </c>
      <c r="XEM124" s="151" t="s">
        <v>948</v>
      </c>
      <c r="XEN124" s="151" t="s">
        <v>66</v>
      </c>
      <c r="XEO124" s="151">
        <v>4</v>
      </c>
      <c r="XEP124" s="151" t="s">
        <v>15</v>
      </c>
      <c r="XEQ124" s="173">
        <v>42237</v>
      </c>
      <c r="XER124" s="151" t="s">
        <v>947</v>
      </c>
      <c r="XES124" s="153" t="s">
        <v>902</v>
      </c>
      <c r="XET124" s="151" t="s">
        <v>933</v>
      </c>
      <c r="XEU124" s="151" t="s">
        <v>948</v>
      </c>
      <c r="XEV124" s="151" t="s">
        <v>66</v>
      </c>
      <c r="XEW124" s="151">
        <v>4</v>
      </c>
      <c r="XEX124" s="151" t="s">
        <v>15</v>
      </c>
      <c r="XEY124" s="173">
        <v>42237</v>
      </c>
      <c r="XEZ124" s="151" t="s">
        <v>947</v>
      </c>
      <c r="XFA124" s="153" t="s">
        <v>902</v>
      </c>
      <c r="XFB124" s="151" t="s">
        <v>933</v>
      </c>
      <c r="XFC124" s="151" t="s">
        <v>948</v>
      </c>
      <c r="XFD124" s="151" t="s">
        <v>66</v>
      </c>
    </row>
    <row r="125" spans="1:16384" s="183" customFormat="1" ht="45" customHeight="1" x14ac:dyDescent="0.15">
      <c r="A125" s="184" t="s">
        <v>1051</v>
      </c>
      <c r="B125" s="185" t="s">
        <v>1052</v>
      </c>
      <c r="C125" s="177" t="s">
        <v>950</v>
      </c>
      <c r="D125" s="157" t="s">
        <v>815</v>
      </c>
      <c r="E125" s="186" t="s">
        <v>1053</v>
      </c>
      <c r="F125" s="185"/>
      <c r="G125" s="185" t="s">
        <v>1054</v>
      </c>
      <c r="H125" s="185"/>
      <c r="I125" s="185" t="s">
        <v>6</v>
      </c>
      <c r="J125" s="210"/>
      <c r="K125" s="173"/>
      <c r="L125" s="151"/>
      <c r="M125" s="153"/>
      <c r="N125" s="151"/>
      <c r="O125" s="151"/>
      <c r="P125" s="151"/>
      <c r="Q125" s="151"/>
      <c r="R125" s="151"/>
      <c r="S125" s="173"/>
      <c r="T125" s="151"/>
      <c r="U125" s="153"/>
      <c r="V125" s="151"/>
      <c r="W125" s="151"/>
      <c r="X125" s="151"/>
      <c r="Y125" s="151"/>
      <c r="Z125" s="151"/>
      <c r="AA125" s="173"/>
      <c r="AB125" s="151"/>
      <c r="AC125" s="153"/>
      <c r="AD125" s="151"/>
      <c r="AE125" s="151"/>
      <c r="AF125" s="151"/>
      <c r="AG125" s="151"/>
      <c r="AH125" s="151"/>
      <c r="AI125" s="173"/>
      <c r="AJ125" s="151"/>
      <c r="AK125" s="153"/>
      <c r="AL125" s="151"/>
      <c r="AM125" s="151"/>
      <c r="AN125" s="151"/>
      <c r="AO125" s="151"/>
      <c r="AP125" s="151"/>
      <c r="AQ125" s="173"/>
      <c r="AR125" s="151"/>
      <c r="AS125" s="153"/>
      <c r="AT125" s="151"/>
      <c r="AU125" s="151"/>
      <c r="AV125" s="151"/>
      <c r="AW125" s="151"/>
      <c r="AX125" s="151"/>
      <c r="AY125" s="173"/>
      <c r="AZ125" s="151"/>
      <c r="BA125" s="153"/>
      <c r="BB125" s="151"/>
      <c r="BC125" s="151"/>
      <c r="BD125" s="151"/>
      <c r="BE125" s="151"/>
      <c r="BF125" s="151"/>
      <c r="BG125" s="173"/>
      <c r="BH125" s="151"/>
      <c r="BI125" s="153"/>
      <c r="BJ125" s="151"/>
      <c r="BK125" s="151"/>
      <c r="BL125" s="151"/>
      <c r="BM125" s="151"/>
      <c r="BN125" s="151"/>
      <c r="BO125" s="173"/>
      <c r="BP125" s="151"/>
      <c r="BQ125" s="153"/>
      <c r="BR125" s="151"/>
      <c r="BS125" s="151"/>
      <c r="BT125" s="151"/>
      <c r="BU125" s="151"/>
      <c r="BV125" s="151"/>
      <c r="BW125" s="173"/>
      <c r="BX125" s="151"/>
      <c r="BY125" s="153"/>
      <c r="BZ125" s="151"/>
      <c r="CA125" s="151"/>
      <c r="CB125" s="151"/>
      <c r="CC125" s="151"/>
      <c r="CD125" s="151"/>
      <c r="CE125" s="173"/>
      <c r="CF125" s="151"/>
      <c r="CG125" s="153"/>
      <c r="CH125" s="151"/>
      <c r="CI125" s="151"/>
      <c r="CJ125" s="151"/>
      <c r="CK125" s="151"/>
      <c r="CL125" s="151"/>
      <c r="CM125" s="173"/>
      <c r="CN125" s="151"/>
      <c r="CO125" s="153"/>
      <c r="CP125" s="151"/>
      <c r="CQ125" s="151"/>
      <c r="CR125" s="151"/>
      <c r="CS125" s="151"/>
      <c r="CT125" s="151"/>
      <c r="CU125" s="173"/>
      <c r="CV125" s="151"/>
      <c r="CW125" s="153"/>
      <c r="CX125" s="151"/>
      <c r="CY125" s="151"/>
      <c r="CZ125" s="151"/>
      <c r="DA125" s="151"/>
      <c r="DB125" s="151"/>
      <c r="DC125" s="173"/>
      <c r="DD125" s="151"/>
      <c r="DE125" s="153"/>
      <c r="DF125" s="151"/>
      <c r="DG125" s="151"/>
      <c r="DH125" s="151"/>
      <c r="DI125" s="151"/>
      <c r="DJ125" s="151"/>
      <c r="DK125" s="173"/>
      <c r="DL125" s="151"/>
      <c r="DM125" s="153"/>
      <c r="DN125" s="151"/>
      <c r="DO125" s="151"/>
      <c r="DP125" s="151"/>
      <c r="DQ125" s="151"/>
      <c r="DR125" s="151"/>
      <c r="DS125" s="173"/>
      <c r="DT125" s="151"/>
      <c r="DU125" s="153"/>
      <c r="DV125" s="151"/>
      <c r="DW125" s="151"/>
      <c r="DX125" s="151"/>
      <c r="DY125" s="151"/>
      <c r="DZ125" s="151"/>
      <c r="EA125" s="173"/>
      <c r="EB125" s="151"/>
      <c r="EC125" s="153"/>
      <c r="ED125" s="151"/>
      <c r="EE125" s="151"/>
      <c r="EF125" s="151"/>
      <c r="EG125" s="151"/>
      <c r="EH125" s="151"/>
      <c r="EI125" s="173"/>
      <c r="EJ125" s="151"/>
      <c r="EK125" s="153"/>
      <c r="EL125" s="151"/>
      <c r="EM125" s="151"/>
      <c r="EN125" s="151"/>
      <c r="EO125" s="151"/>
      <c r="EP125" s="151"/>
      <c r="EQ125" s="173"/>
      <c r="ER125" s="151"/>
      <c r="ES125" s="153"/>
      <c r="ET125" s="151"/>
      <c r="EU125" s="151"/>
      <c r="EV125" s="151"/>
      <c r="EW125" s="151"/>
      <c r="EX125" s="151"/>
      <c r="EY125" s="173"/>
      <c r="EZ125" s="151"/>
      <c r="FA125" s="153"/>
      <c r="FB125" s="151"/>
      <c r="FC125" s="151"/>
      <c r="FD125" s="151"/>
      <c r="FE125" s="151"/>
      <c r="FF125" s="151"/>
      <c r="FG125" s="173"/>
      <c r="FH125" s="151"/>
      <c r="FI125" s="153"/>
      <c r="FJ125" s="151"/>
      <c r="FK125" s="151"/>
      <c r="FL125" s="151"/>
      <c r="FM125" s="151"/>
      <c r="FN125" s="151"/>
      <c r="FO125" s="173"/>
      <c r="FP125" s="151"/>
      <c r="FQ125" s="153"/>
      <c r="FR125" s="151"/>
      <c r="FS125" s="151"/>
      <c r="FT125" s="151"/>
      <c r="FU125" s="151"/>
      <c r="FV125" s="151"/>
      <c r="FW125" s="173"/>
      <c r="FX125" s="151"/>
      <c r="FY125" s="153"/>
      <c r="FZ125" s="151"/>
      <c r="GA125" s="151"/>
      <c r="GB125" s="151"/>
      <c r="GC125" s="151"/>
      <c r="GD125" s="151"/>
      <c r="GE125" s="173"/>
      <c r="GF125" s="151"/>
      <c r="GG125" s="153"/>
      <c r="GH125" s="151"/>
      <c r="GI125" s="151"/>
      <c r="GJ125" s="151"/>
      <c r="GK125" s="151"/>
      <c r="GL125" s="151"/>
      <c r="GM125" s="173"/>
      <c r="GN125" s="151"/>
      <c r="GO125" s="153"/>
      <c r="GP125" s="151"/>
      <c r="GQ125" s="151"/>
      <c r="GR125" s="151"/>
      <c r="GS125" s="151"/>
      <c r="GT125" s="151"/>
      <c r="GU125" s="173"/>
      <c r="GV125" s="151"/>
      <c r="GW125" s="153"/>
      <c r="GX125" s="151"/>
      <c r="GY125" s="151"/>
      <c r="GZ125" s="151"/>
      <c r="HA125" s="151"/>
      <c r="HB125" s="151"/>
      <c r="HC125" s="173"/>
      <c r="HD125" s="151"/>
      <c r="HE125" s="153"/>
      <c r="HF125" s="151"/>
      <c r="HG125" s="151"/>
      <c r="HH125" s="151"/>
      <c r="HI125" s="151"/>
      <c r="HJ125" s="151"/>
      <c r="HK125" s="173"/>
      <c r="HL125" s="151"/>
      <c r="HM125" s="153"/>
      <c r="HN125" s="151"/>
      <c r="HO125" s="151"/>
      <c r="HP125" s="151"/>
      <c r="HQ125" s="151"/>
      <c r="HR125" s="151"/>
      <c r="HS125" s="173"/>
      <c r="HT125" s="151"/>
      <c r="HU125" s="153"/>
      <c r="HV125" s="151"/>
      <c r="HW125" s="151"/>
      <c r="HX125" s="151"/>
      <c r="HY125" s="151"/>
      <c r="HZ125" s="151"/>
      <c r="IA125" s="173"/>
      <c r="IB125" s="151"/>
      <c r="IC125" s="153"/>
      <c r="ID125" s="151"/>
      <c r="IE125" s="151"/>
      <c r="IF125" s="151"/>
      <c r="IG125" s="151"/>
      <c r="IH125" s="151"/>
      <c r="II125" s="173"/>
      <c r="IJ125" s="151"/>
      <c r="IK125" s="153"/>
      <c r="IL125" s="151"/>
      <c r="IM125" s="151"/>
      <c r="IN125" s="151"/>
      <c r="IO125" s="151"/>
      <c r="IP125" s="151"/>
      <c r="IQ125" s="173"/>
      <c r="IR125" s="151"/>
      <c r="IS125" s="153"/>
      <c r="IT125" s="151"/>
      <c r="IU125" s="151"/>
      <c r="IV125" s="151"/>
      <c r="IW125" s="151"/>
      <c r="IX125" s="151"/>
      <c r="IY125" s="173"/>
      <c r="IZ125" s="151"/>
      <c r="JA125" s="153"/>
      <c r="JB125" s="151"/>
      <c r="JC125" s="151"/>
      <c r="JD125" s="151"/>
      <c r="JE125" s="151"/>
      <c r="JF125" s="151"/>
      <c r="JG125" s="173"/>
      <c r="JH125" s="151"/>
      <c r="JI125" s="153"/>
      <c r="JJ125" s="151"/>
      <c r="JK125" s="151"/>
      <c r="JL125" s="151"/>
      <c r="JM125" s="151"/>
      <c r="JN125" s="151"/>
      <c r="JO125" s="173"/>
      <c r="JP125" s="151"/>
      <c r="JQ125" s="153"/>
      <c r="JR125" s="151"/>
      <c r="JS125" s="151"/>
      <c r="JT125" s="151"/>
      <c r="JU125" s="151"/>
      <c r="JV125" s="151"/>
      <c r="JW125" s="173"/>
      <c r="JX125" s="151"/>
      <c r="JY125" s="153"/>
      <c r="JZ125" s="151"/>
      <c r="KA125" s="151"/>
      <c r="KB125" s="151"/>
      <c r="KC125" s="151"/>
      <c r="KD125" s="151"/>
      <c r="KE125" s="173"/>
      <c r="KF125" s="151"/>
      <c r="KG125" s="153"/>
      <c r="KH125" s="151"/>
      <c r="KI125" s="151"/>
      <c r="KJ125" s="151"/>
      <c r="KK125" s="151"/>
      <c r="KL125" s="151"/>
      <c r="KM125" s="173"/>
      <c r="KN125" s="151"/>
      <c r="KO125" s="153"/>
      <c r="KP125" s="151"/>
      <c r="KQ125" s="151"/>
      <c r="KR125" s="151"/>
      <c r="KS125" s="151"/>
      <c r="KT125" s="151"/>
      <c r="KU125" s="173"/>
      <c r="KV125" s="151"/>
      <c r="KW125" s="153"/>
      <c r="KX125" s="151"/>
      <c r="KY125" s="151"/>
      <c r="KZ125" s="151"/>
      <c r="LA125" s="151"/>
      <c r="LB125" s="151"/>
      <c r="LC125" s="173"/>
      <c r="LD125" s="151"/>
      <c r="LE125" s="153"/>
      <c r="LF125" s="151"/>
      <c r="LG125" s="151"/>
      <c r="LH125" s="151"/>
      <c r="LI125" s="151"/>
      <c r="LJ125" s="151"/>
      <c r="LK125" s="173"/>
      <c r="LL125" s="151"/>
      <c r="LM125" s="153"/>
      <c r="LN125" s="151"/>
      <c r="LO125" s="151"/>
      <c r="LP125" s="151"/>
      <c r="LQ125" s="151"/>
      <c r="LR125" s="151"/>
      <c r="LS125" s="173"/>
      <c r="LT125" s="151"/>
      <c r="LU125" s="153"/>
      <c r="LV125" s="151"/>
      <c r="LW125" s="151"/>
      <c r="LX125" s="151"/>
      <c r="LY125" s="151"/>
      <c r="LZ125" s="151"/>
      <c r="MA125" s="173"/>
      <c r="MB125" s="151"/>
      <c r="MC125" s="153"/>
      <c r="MD125" s="151"/>
      <c r="ME125" s="151"/>
      <c r="MF125" s="151"/>
      <c r="MG125" s="151"/>
      <c r="MH125" s="151"/>
      <c r="MI125" s="173"/>
      <c r="MJ125" s="151"/>
      <c r="MK125" s="153"/>
      <c r="ML125" s="151"/>
      <c r="MM125" s="151"/>
      <c r="MN125" s="151"/>
      <c r="MO125" s="151"/>
      <c r="MP125" s="151"/>
      <c r="MQ125" s="173"/>
      <c r="MR125" s="151"/>
      <c r="MS125" s="153"/>
      <c r="MT125" s="151"/>
      <c r="MU125" s="151"/>
      <c r="MV125" s="151"/>
      <c r="MW125" s="151"/>
      <c r="MX125" s="151"/>
      <c r="MY125" s="173"/>
      <c r="MZ125" s="151"/>
      <c r="NA125" s="153"/>
      <c r="NB125" s="151"/>
      <c r="NC125" s="151"/>
      <c r="ND125" s="151"/>
      <c r="NE125" s="151"/>
      <c r="NF125" s="151"/>
      <c r="NG125" s="173"/>
      <c r="NH125" s="151"/>
      <c r="NI125" s="153"/>
      <c r="NJ125" s="151"/>
      <c r="NK125" s="151"/>
      <c r="NL125" s="151"/>
      <c r="NM125" s="151"/>
      <c r="NN125" s="151"/>
      <c r="NO125" s="173"/>
      <c r="NP125" s="151"/>
      <c r="NQ125" s="153"/>
      <c r="NR125" s="151"/>
      <c r="NS125" s="151"/>
      <c r="NT125" s="151"/>
      <c r="NU125" s="151"/>
      <c r="NV125" s="151"/>
      <c r="NW125" s="173"/>
      <c r="NX125" s="151"/>
      <c r="NY125" s="153"/>
      <c r="NZ125" s="151"/>
      <c r="OA125" s="151"/>
      <c r="OB125" s="151"/>
      <c r="OC125" s="151"/>
      <c r="OD125" s="151"/>
      <c r="OE125" s="173"/>
      <c r="OF125" s="151"/>
      <c r="OG125" s="153"/>
      <c r="OH125" s="151"/>
      <c r="OI125" s="151"/>
      <c r="OJ125" s="151"/>
      <c r="OK125" s="151"/>
      <c r="OL125" s="151"/>
      <c r="OM125" s="173"/>
      <c r="ON125" s="151"/>
      <c r="OO125" s="153"/>
      <c r="OP125" s="151"/>
      <c r="OQ125" s="151"/>
      <c r="OR125" s="151"/>
      <c r="OS125" s="151"/>
      <c r="OT125" s="151"/>
      <c r="OU125" s="173"/>
      <c r="OV125" s="151"/>
      <c r="OW125" s="153"/>
      <c r="OX125" s="151"/>
      <c r="OY125" s="151"/>
      <c r="OZ125" s="151"/>
      <c r="PA125" s="151"/>
      <c r="PB125" s="151"/>
      <c r="PC125" s="173"/>
      <c r="PD125" s="151"/>
      <c r="PE125" s="153"/>
      <c r="PF125" s="151"/>
      <c r="PG125" s="151"/>
      <c r="PH125" s="151"/>
      <c r="PI125" s="151"/>
      <c r="PJ125" s="151"/>
      <c r="PK125" s="173"/>
      <c r="PL125" s="151"/>
      <c r="PM125" s="153"/>
      <c r="PN125" s="151"/>
      <c r="PO125" s="151"/>
      <c r="PP125" s="151"/>
      <c r="PQ125" s="151"/>
      <c r="PR125" s="151"/>
      <c r="PS125" s="173"/>
      <c r="PT125" s="151"/>
      <c r="PU125" s="153"/>
      <c r="PV125" s="151"/>
      <c r="PW125" s="151"/>
      <c r="PX125" s="151"/>
      <c r="PY125" s="151"/>
      <c r="PZ125" s="151"/>
      <c r="QA125" s="173"/>
      <c r="QB125" s="151"/>
      <c r="QC125" s="153"/>
      <c r="QD125" s="151"/>
      <c r="QE125" s="151"/>
      <c r="QF125" s="151"/>
      <c r="QG125" s="151"/>
      <c r="QH125" s="151"/>
      <c r="QI125" s="173"/>
      <c r="QJ125" s="151"/>
      <c r="QK125" s="153"/>
      <c r="QL125" s="151"/>
      <c r="QM125" s="151"/>
      <c r="QN125" s="151"/>
      <c r="QO125" s="151"/>
      <c r="QP125" s="151"/>
      <c r="QQ125" s="173"/>
      <c r="QR125" s="151"/>
      <c r="QS125" s="153"/>
      <c r="QT125" s="151"/>
      <c r="QU125" s="151"/>
      <c r="QV125" s="151"/>
      <c r="QW125" s="151"/>
      <c r="QX125" s="151"/>
      <c r="QY125" s="173"/>
      <c r="QZ125" s="151"/>
      <c r="RA125" s="153"/>
      <c r="RB125" s="151"/>
      <c r="RC125" s="151"/>
      <c r="RD125" s="151"/>
      <c r="RE125" s="151"/>
      <c r="RF125" s="151"/>
      <c r="RG125" s="173"/>
      <c r="RH125" s="151"/>
      <c r="RI125" s="153"/>
      <c r="RJ125" s="151"/>
      <c r="RK125" s="151"/>
      <c r="RL125" s="151"/>
      <c r="RM125" s="151"/>
      <c r="RN125" s="151"/>
      <c r="RO125" s="173"/>
      <c r="RP125" s="151"/>
      <c r="RQ125" s="153"/>
      <c r="RR125" s="151"/>
      <c r="RS125" s="151"/>
      <c r="RT125" s="151"/>
      <c r="RU125" s="151"/>
      <c r="RV125" s="151"/>
      <c r="RW125" s="173"/>
      <c r="RX125" s="151"/>
      <c r="RY125" s="153"/>
      <c r="RZ125" s="151"/>
      <c r="SA125" s="151"/>
      <c r="SB125" s="151"/>
      <c r="SC125" s="151"/>
      <c r="SD125" s="151"/>
      <c r="SE125" s="173"/>
      <c r="SF125" s="151"/>
      <c r="SG125" s="153"/>
      <c r="SH125" s="151"/>
      <c r="SI125" s="151"/>
      <c r="SJ125" s="151"/>
      <c r="SK125" s="151"/>
      <c r="SL125" s="151"/>
      <c r="SM125" s="173"/>
      <c r="SN125" s="151"/>
      <c r="SO125" s="153"/>
      <c r="SP125" s="151"/>
      <c r="SQ125" s="151"/>
      <c r="SR125" s="151"/>
      <c r="SS125" s="151"/>
      <c r="ST125" s="151"/>
      <c r="SU125" s="173"/>
      <c r="SV125" s="151"/>
      <c r="SW125" s="153"/>
      <c r="SX125" s="151"/>
      <c r="SY125" s="151"/>
      <c r="SZ125" s="151"/>
      <c r="TA125" s="151"/>
      <c r="TB125" s="151"/>
      <c r="TC125" s="173"/>
      <c r="TD125" s="151"/>
      <c r="TE125" s="153"/>
      <c r="TF125" s="151"/>
      <c r="TG125" s="151"/>
      <c r="TH125" s="151"/>
      <c r="TI125" s="151"/>
      <c r="TJ125" s="151"/>
      <c r="TK125" s="173"/>
      <c r="TL125" s="151"/>
      <c r="TM125" s="153"/>
      <c r="TN125" s="151"/>
      <c r="TO125" s="151"/>
      <c r="TP125" s="151"/>
      <c r="TQ125" s="151"/>
      <c r="TR125" s="151"/>
      <c r="TS125" s="173"/>
      <c r="TT125" s="151"/>
      <c r="TU125" s="153"/>
      <c r="TV125" s="151"/>
      <c r="TW125" s="151"/>
      <c r="TX125" s="151"/>
      <c r="TY125" s="151"/>
      <c r="TZ125" s="151"/>
      <c r="UA125" s="173"/>
      <c r="UB125" s="151"/>
      <c r="UC125" s="153"/>
      <c r="UD125" s="151"/>
      <c r="UE125" s="151"/>
      <c r="UF125" s="151"/>
      <c r="UG125" s="151"/>
      <c r="UH125" s="151"/>
      <c r="UI125" s="173"/>
      <c r="UJ125" s="151"/>
      <c r="UK125" s="153"/>
      <c r="UL125" s="151"/>
      <c r="UM125" s="151"/>
      <c r="UN125" s="151"/>
      <c r="UO125" s="151"/>
      <c r="UP125" s="151"/>
      <c r="UQ125" s="173"/>
      <c r="UR125" s="151"/>
      <c r="US125" s="153"/>
      <c r="UT125" s="151"/>
      <c r="UU125" s="151"/>
      <c r="UV125" s="151"/>
      <c r="UW125" s="151"/>
      <c r="UX125" s="151"/>
      <c r="UY125" s="173"/>
      <c r="UZ125" s="151"/>
      <c r="VA125" s="153"/>
      <c r="VB125" s="151"/>
      <c r="VC125" s="151"/>
      <c r="VD125" s="151"/>
      <c r="VE125" s="151"/>
      <c r="VF125" s="151"/>
      <c r="VG125" s="173"/>
      <c r="VH125" s="151"/>
      <c r="VI125" s="153"/>
      <c r="VJ125" s="151"/>
      <c r="VK125" s="151"/>
      <c r="VL125" s="151"/>
      <c r="VM125" s="151"/>
      <c r="VN125" s="151"/>
      <c r="VO125" s="173"/>
      <c r="VP125" s="151"/>
      <c r="VQ125" s="153"/>
      <c r="VR125" s="151"/>
      <c r="VS125" s="151"/>
      <c r="VT125" s="151"/>
      <c r="VU125" s="151"/>
      <c r="VV125" s="151"/>
      <c r="VW125" s="173"/>
      <c r="VX125" s="151"/>
      <c r="VY125" s="153"/>
      <c r="VZ125" s="151"/>
      <c r="WA125" s="151"/>
      <c r="WB125" s="151"/>
      <c r="WC125" s="151"/>
      <c r="WD125" s="151"/>
      <c r="WE125" s="173"/>
      <c r="WF125" s="151"/>
      <c r="WG125" s="153"/>
      <c r="WH125" s="151"/>
      <c r="WI125" s="151"/>
      <c r="WJ125" s="151"/>
      <c r="WK125" s="151"/>
      <c r="WL125" s="151"/>
      <c r="WM125" s="173"/>
      <c r="WN125" s="151"/>
      <c r="WO125" s="153"/>
      <c r="WP125" s="151"/>
      <c r="WQ125" s="151"/>
      <c r="WR125" s="151"/>
      <c r="WS125" s="151"/>
      <c r="WT125" s="151"/>
      <c r="WU125" s="173"/>
      <c r="WV125" s="151"/>
      <c r="WW125" s="153"/>
      <c r="WX125" s="151"/>
      <c r="WY125" s="151"/>
      <c r="WZ125" s="151"/>
      <c r="XA125" s="151"/>
      <c r="XB125" s="151"/>
      <c r="XC125" s="173"/>
      <c r="XD125" s="151"/>
      <c r="XE125" s="153"/>
      <c r="XF125" s="151"/>
      <c r="XG125" s="151"/>
      <c r="XH125" s="151"/>
      <c r="XI125" s="151"/>
      <c r="XJ125" s="151"/>
      <c r="XK125" s="173"/>
      <c r="XL125" s="151"/>
      <c r="XM125" s="153"/>
      <c r="XN125" s="151"/>
      <c r="XO125" s="151"/>
      <c r="XP125" s="151"/>
      <c r="XQ125" s="151"/>
      <c r="XR125" s="151"/>
      <c r="XS125" s="173"/>
      <c r="XT125" s="151"/>
      <c r="XU125" s="153"/>
      <c r="XV125" s="151"/>
      <c r="XW125" s="151"/>
      <c r="XX125" s="151"/>
      <c r="XY125" s="151"/>
      <c r="XZ125" s="151"/>
      <c r="YA125" s="173"/>
      <c r="YB125" s="151"/>
      <c r="YC125" s="153"/>
      <c r="YD125" s="151"/>
      <c r="YE125" s="151"/>
      <c r="YF125" s="151"/>
      <c r="YG125" s="151"/>
      <c r="YH125" s="151"/>
      <c r="YI125" s="173"/>
      <c r="YJ125" s="151"/>
      <c r="YK125" s="153"/>
      <c r="YL125" s="151"/>
      <c r="YM125" s="151"/>
      <c r="YN125" s="151"/>
      <c r="YO125" s="151"/>
      <c r="YP125" s="151"/>
      <c r="YQ125" s="173"/>
      <c r="YR125" s="151"/>
      <c r="YS125" s="153"/>
      <c r="YT125" s="151"/>
      <c r="YU125" s="151"/>
      <c r="YV125" s="151"/>
      <c r="YW125" s="151"/>
      <c r="YX125" s="151"/>
      <c r="YY125" s="173"/>
      <c r="YZ125" s="151"/>
      <c r="ZA125" s="153"/>
      <c r="ZB125" s="151"/>
      <c r="ZC125" s="151"/>
      <c r="ZD125" s="151"/>
      <c r="ZE125" s="151"/>
      <c r="ZF125" s="151"/>
      <c r="ZG125" s="173"/>
      <c r="ZH125" s="151"/>
      <c r="ZI125" s="153"/>
      <c r="ZJ125" s="151"/>
      <c r="ZK125" s="151"/>
      <c r="ZL125" s="151"/>
      <c r="ZM125" s="151"/>
      <c r="ZN125" s="151"/>
      <c r="ZO125" s="173"/>
      <c r="ZP125" s="151"/>
      <c r="ZQ125" s="153"/>
      <c r="ZR125" s="151"/>
      <c r="ZS125" s="151"/>
      <c r="ZT125" s="151"/>
      <c r="ZU125" s="151"/>
      <c r="ZV125" s="151"/>
      <c r="ZW125" s="173"/>
      <c r="ZX125" s="151"/>
      <c r="ZY125" s="153"/>
      <c r="ZZ125" s="151"/>
      <c r="AAA125" s="151"/>
      <c r="AAB125" s="151"/>
      <c r="AAC125" s="151"/>
      <c r="AAD125" s="151"/>
      <c r="AAE125" s="173"/>
      <c r="AAF125" s="151"/>
      <c r="AAG125" s="153"/>
      <c r="AAH125" s="151"/>
      <c r="AAI125" s="151"/>
      <c r="AAJ125" s="151"/>
      <c r="AAK125" s="151"/>
      <c r="AAL125" s="151"/>
      <c r="AAM125" s="173"/>
      <c r="AAN125" s="151"/>
      <c r="AAO125" s="153"/>
      <c r="AAP125" s="151"/>
      <c r="AAQ125" s="151"/>
      <c r="AAR125" s="151"/>
      <c r="AAS125" s="151"/>
      <c r="AAT125" s="151"/>
      <c r="AAU125" s="173"/>
      <c r="AAV125" s="151"/>
      <c r="AAW125" s="153"/>
      <c r="AAX125" s="151"/>
      <c r="AAY125" s="151"/>
      <c r="AAZ125" s="151"/>
      <c r="ABA125" s="151"/>
      <c r="ABB125" s="151"/>
      <c r="ABC125" s="173"/>
      <c r="ABD125" s="151"/>
      <c r="ABE125" s="153"/>
      <c r="ABF125" s="151"/>
      <c r="ABG125" s="151"/>
      <c r="ABH125" s="151"/>
      <c r="ABI125" s="151"/>
      <c r="ABJ125" s="151"/>
      <c r="ABK125" s="173"/>
      <c r="ABL125" s="151"/>
      <c r="ABM125" s="153"/>
      <c r="ABN125" s="151"/>
      <c r="ABO125" s="151"/>
      <c r="ABP125" s="151"/>
      <c r="ABQ125" s="151"/>
      <c r="ABR125" s="151"/>
      <c r="ABS125" s="173"/>
      <c r="ABT125" s="151"/>
      <c r="ABU125" s="153"/>
      <c r="ABV125" s="151"/>
      <c r="ABW125" s="151"/>
      <c r="ABX125" s="151"/>
      <c r="ABY125" s="151"/>
      <c r="ABZ125" s="151"/>
      <c r="ACA125" s="173"/>
      <c r="ACB125" s="151"/>
      <c r="ACC125" s="153"/>
      <c r="ACD125" s="151"/>
      <c r="ACE125" s="151"/>
      <c r="ACF125" s="151"/>
      <c r="ACG125" s="151"/>
      <c r="ACH125" s="151"/>
      <c r="ACI125" s="173"/>
      <c r="ACJ125" s="151"/>
      <c r="ACK125" s="153"/>
      <c r="ACL125" s="151"/>
      <c r="ACM125" s="151"/>
      <c r="ACN125" s="151"/>
      <c r="ACO125" s="151"/>
      <c r="ACP125" s="151"/>
      <c r="ACQ125" s="173"/>
      <c r="ACR125" s="151"/>
      <c r="ACS125" s="153"/>
      <c r="ACT125" s="151"/>
      <c r="ACU125" s="151"/>
      <c r="ACV125" s="151"/>
      <c r="ACW125" s="151"/>
      <c r="ACX125" s="151"/>
      <c r="ACY125" s="173"/>
      <c r="ACZ125" s="151"/>
      <c r="ADA125" s="153"/>
      <c r="ADB125" s="151"/>
      <c r="ADC125" s="151"/>
      <c r="ADD125" s="151"/>
      <c r="ADE125" s="151"/>
      <c r="ADF125" s="151"/>
      <c r="ADG125" s="173"/>
      <c r="ADH125" s="151"/>
      <c r="ADI125" s="153"/>
      <c r="ADJ125" s="151"/>
      <c r="ADK125" s="151"/>
      <c r="ADL125" s="151"/>
      <c r="ADM125" s="151"/>
      <c r="ADN125" s="151"/>
      <c r="ADO125" s="173"/>
      <c r="ADP125" s="151"/>
      <c r="ADQ125" s="153"/>
      <c r="ADR125" s="151"/>
      <c r="ADS125" s="151"/>
      <c r="ADT125" s="151"/>
      <c r="ADU125" s="151"/>
      <c r="ADV125" s="151"/>
      <c r="ADW125" s="173"/>
      <c r="ADX125" s="151"/>
      <c r="ADY125" s="153"/>
      <c r="ADZ125" s="151"/>
      <c r="AEA125" s="151"/>
      <c r="AEB125" s="151"/>
      <c r="AEC125" s="151"/>
      <c r="AED125" s="151"/>
      <c r="AEE125" s="173"/>
      <c r="AEF125" s="151"/>
      <c r="AEG125" s="153"/>
      <c r="AEH125" s="151"/>
      <c r="AEI125" s="151"/>
      <c r="AEJ125" s="151"/>
      <c r="AEK125" s="151"/>
      <c r="AEL125" s="151"/>
      <c r="AEM125" s="173"/>
      <c r="AEN125" s="151"/>
      <c r="AEO125" s="153"/>
      <c r="AEP125" s="151"/>
      <c r="AEQ125" s="151"/>
      <c r="AER125" s="151"/>
      <c r="AES125" s="151"/>
      <c r="AET125" s="151"/>
      <c r="AEU125" s="173"/>
      <c r="AEV125" s="151"/>
      <c r="AEW125" s="153"/>
      <c r="AEX125" s="151"/>
      <c r="AEY125" s="151"/>
      <c r="AEZ125" s="151"/>
      <c r="AFA125" s="151"/>
      <c r="AFB125" s="151"/>
      <c r="AFC125" s="173"/>
      <c r="AFD125" s="151"/>
      <c r="AFE125" s="153"/>
      <c r="AFF125" s="151"/>
      <c r="AFG125" s="151"/>
      <c r="AFH125" s="151"/>
      <c r="AFI125" s="151"/>
      <c r="AFJ125" s="151"/>
      <c r="AFK125" s="173"/>
      <c r="AFL125" s="151"/>
      <c r="AFM125" s="153"/>
      <c r="AFN125" s="151"/>
      <c r="AFO125" s="151"/>
      <c r="AFP125" s="151"/>
      <c r="AFQ125" s="151"/>
      <c r="AFR125" s="151"/>
      <c r="AFS125" s="173"/>
      <c r="AFT125" s="151"/>
      <c r="AFU125" s="153"/>
      <c r="AFV125" s="151"/>
      <c r="AFW125" s="151"/>
      <c r="AFX125" s="151"/>
      <c r="AFY125" s="151"/>
      <c r="AFZ125" s="151"/>
      <c r="AGA125" s="173"/>
      <c r="AGB125" s="151"/>
      <c r="AGC125" s="153"/>
      <c r="AGD125" s="151"/>
      <c r="AGE125" s="151"/>
      <c r="AGF125" s="151"/>
      <c r="AGG125" s="151"/>
      <c r="AGH125" s="151"/>
      <c r="AGI125" s="173"/>
      <c r="AGJ125" s="151"/>
      <c r="AGK125" s="153"/>
      <c r="AGL125" s="151"/>
      <c r="AGM125" s="151"/>
      <c r="AGN125" s="151"/>
      <c r="AGO125" s="151"/>
      <c r="AGP125" s="151"/>
      <c r="AGQ125" s="173"/>
      <c r="AGR125" s="151"/>
      <c r="AGS125" s="153"/>
      <c r="AGT125" s="151"/>
      <c r="AGU125" s="151"/>
      <c r="AGV125" s="151"/>
      <c r="AGW125" s="151"/>
      <c r="AGX125" s="151"/>
      <c r="AGY125" s="173"/>
      <c r="AGZ125" s="151"/>
      <c r="AHA125" s="153"/>
      <c r="AHB125" s="151"/>
      <c r="AHC125" s="151"/>
      <c r="AHD125" s="151"/>
      <c r="AHE125" s="151"/>
      <c r="AHF125" s="151"/>
      <c r="AHG125" s="173"/>
      <c r="AHH125" s="151"/>
      <c r="AHI125" s="153"/>
      <c r="AHJ125" s="151"/>
      <c r="AHK125" s="151"/>
      <c r="AHL125" s="151"/>
      <c r="AHM125" s="151"/>
      <c r="AHN125" s="151"/>
      <c r="AHO125" s="173"/>
      <c r="AHP125" s="151"/>
      <c r="AHQ125" s="153"/>
      <c r="AHR125" s="151"/>
      <c r="AHS125" s="151"/>
      <c r="AHT125" s="151"/>
      <c r="AHU125" s="151"/>
      <c r="AHV125" s="151"/>
      <c r="AHW125" s="173"/>
      <c r="AHX125" s="151"/>
      <c r="AHY125" s="153"/>
      <c r="AHZ125" s="151"/>
      <c r="AIA125" s="151"/>
      <c r="AIB125" s="151"/>
      <c r="AIC125" s="151"/>
      <c r="AID125" s="151"/>
      <c r="AIE125" s="173"/>
      <c r="AIF125" s="151"/>
      <c r="AIG125" s="153"/>
      <c r="AIH125" s="151"/>
      <c r="AII125" s="151"/>
      <c r="AIJ125" s="151"/>
      <c r="AIK125" s="151"/>
      <c r="AIL125" s="151"/>
      <c r="AIM125" s="173"/>
      <c r="AIN125" s="151"/>
      <c r="AIO125" s="153"/>
      <c r="AIP125" s="151"/>
      <c r="AIQ125" s="151"/>
      <c r="AIR125" s="151"/>
      <c r="AIS125" s="151"/>
      <c r="AIT125" s="151"/>
      <c r="AIU125" s="173"/>
      <c r="AIV125" s="151"/>
      <c r="AIW125" s="153"/>
      <c r="AIX125" s="151"/>
      <c r="AIY125" s="151"/>
      <c r="AIZ125" s="151"/>
      <c r="AJA125" s="151"/>
      <c r="AJB125" s="151"/>
      <c r="AJC125" s="173"/>
      <c r="AJD125" s="151"/>
      <c r="AJE125" s="153"/>
      <c r="AJF125" s="151"/>
      <c r="AJG125" s="151"/>
      <c r="AJH125" s="151"/>
      <c r="AJI125" s="151"/>
      <c r="AJJ125" s="151"/>
      <c r="AJK125" s="173"/>
      <c r="AJL125" s="151"/>
      <c r="AJM125" s="153"/>
      <c r="AJN125" s="151"/>
      <c r="AJO125" s="151"/>
      <c r="AJP125" s="151"/>
      <c r="AJQ125" s="151"/>
      <c r="AJR125" s="151"/>
      <c r="AJS125" s="173"/>
      <c r="AJT125" s="151"/>
      <c r="AJU125" s="153"/>
      <c r="AJV125" s="151"/>
      <c r="AJW125" s="151"/>
      <c r="AJX125" s="151"/>
      <c r="AJY125" s="151"/>
      <c r="AJZ125" s="151"/>
      <c r="AKA125" s="173"/>
      <c r="AKB125" s="151"/>
      <c r="AKC125" s="153"/>
      <c r="AKD125" s="151"/>
      <c r="AKE125" s="151"/>
      <c r="AKF125" s="151"/>
      <c r="AKG125" s="151"/>
      <c r="AKH125" s="151"/>
      <c r="AKI125" s="173"/>
      <c r="AKJ125" s="151"/>
      <c r="AKK125" s="153"/>
      <c r="AKL125" s="151"/>
      <c r="AKM125" s="151"/>
      <c r="AKN125" s="151"/>
      <c r="AKO125" s="151"/>
      <c r="AKP125" s="151"/>
      <c r="AKQ125" s="173"/>
      <c r="AKR125" s="151"/>
      <c r="AKS125" s="153"/>
      <c r="AKT125" s="151"/>
      <c r="AKU125" s="151"/>
      <c r="AKV125" s="151"/>
      <c r="AKW125" s="151"/>
      <c r="AKX125" s="151"/>
      <c r="AKY125" s="173"/>
      <c r="AKZ125" s="151"/>
      <c r="ALA125" s="153"/>
      <c r="ALB125" s="151"/>
      <c r="ALC125" s="151"/>
      <c r="ALD125" s="151"/>
      <c r="ALE125" s="151"/>
      <c r="ALF125" s="151"/>
      <c r="ALG125" s="173"/>
      <c r="ALH125" s="151"/>
      <c r="ALI125" s="153"/>
      <c r="ALJ125" s="151"/>
      <c r="ALK125" s="151"/>
      <c r="ALL125" s="151"/>
      <c r="ALM125" s="151"/>
      <c r="ALN125" s="151"/>
      <c r="ALO125" s="173"/>
      <c r="ALP125" s="151"/>
      <c r="ALQ125" s="153"/>
      <c r="ALR125" s="151"/>
      <c r="ALS125" s="151"/>
      <c r="ALT125" s="151"/>
      <c r="ALU125" s="151"/>
      <c r="ALV125" s="151"/>
      <c r="ALW125" s="173"/>
      <c r="ALX125" s="151"/>
      <c r="ALY125" s="153"/>
      <c r="ALZ125" s="151"/>
      <c r="AMA125" s="151"/>
      <c r="AMB125" s="151"/>
      <c r="AMC125" s="151"/>
      <c r="AMD125" s="151"/>
      <c r="AME125" s="173"/>
      <c r="AMF125" s="151"/>
      <c r="AMG125" s="153"/>
      <c r="AMH125" s="151"/>
      <c r="AMI125" s="151"/>
      <c r="AMJ125" s="151"/>
      <c r="AMK125" s="151"/>
      <c r="AML125" s="151"/>
      <c r="AMM125" s="173"/>
      <c r="AMN125" s="151"/>
      <c r="AMO125" s="153"/>
      <c r="AMP125" s="151"/>
      <c r="AMQ125" s="151"/>
      <c r="AMR125" s="151"/>
      <c r="AMS125" s="151"/>
      <c r="AMT125" s="151"/>
      <c r="AMU125" s="173"/>
      <c r="AMV125" s="151"/>
      <c r="AMW125" s="153"/>
      <c r="AMX125" s="151"/>
      <c r="AMY125" s="151"/>
      <c r="AMZ125" s="151"/>
      <c r="ANA125" s="151"/>
      <c r="ANB125" s="151"/>
      <c r="ANC125" s="173"/>
      <c r="AND125" s="151"/>
      <c r="ANE125" s="153"/>
      <c r="ANF125" s="151"/>
      <c r="ANG125" s="151"/>
      <c r="ANH125" s="151"/>
      <c r="ANI125" s="151"/>
      <c r="ANJ125" s="151"/>
      <c r="ANK125" s="173"/>
      <c r="ANL125" s="151"/>
      <c r="ANM125" s="153"/>
      <c r="ANN125" s="151"/>
      <c r="ANO125" s="151"/>
      <c r="ANP125" s="151"/>
      <c r="ANQ125" s="151"/>
      <c r="ANR125" s="151"/>
      <c r="ANS125" s="173"/>
      <c r="ANT125" s="151"/>
      <c r="ANU125" s="153"/>
      <c r="ANV125" s="151"/>
      <c r="ANW125" s="151"/>
      <c r="ANX125" s="151"/>
      <c r="ANY125" s="151"/>
      <c r="ANZ125" s="151"/>
      <c r="AOA125" s="173"/>
      <c r="AOB125" s="151"/>
      <c r="AOC125" s="153"/>
      <c r="AOD125" s="151"/>
      <c r="AOE125" s="151"/>
      <c r="AOF125" s="151"/>
      <c r="AOG125" s="151"/>
      <c r="AOH125" s="151"/>
      <c r="AOI125" s="173"/>
      <c r="AOJ125" s="151"/>
      <c r="AOK125" s="153"/>
      <c r="AOL125" s="151"/>
      <c r="AOM125" s="151"/>
      <c r="AON125" s="151"/>
      <c r="AOO125" s="151"/>
      <c r="AOP125" s="151"/>
      <c r="AOQ125" s="173"/>
      <c r="AOR125" s="151"/>
      <c r="AOS125" s="153"/>
      <c r="AOT125" s="151"/>
      <c r="AOU125" s="151"/>
      <c r="AOV125" s="151"/>
      <c r="AOW125" s="151"/>
      <c r="AOX125" s="151"/>
      <c r="AOY125" s="173"/>
      <c r="AOZ125" s="151"/>
      <c r="APA125" s="153"/>
      <c r="APB125" s="151"/>
      <c r="APC125" s="151"/>
      <c r="APD125" s="151"/>
      <c r="APE125" s="151"/>
      <c r="APF125" s="151"/>
      <c r="APG125" s="173"/>
      <c r="APH125" s="151"/>
      <c r="API125" s="153"/>
      <c r="APJ125" s="151"/>
      <c r="APK125" s="151"/>
      <c r="APL125" s="151"/>
      <c r="APM125" s="151"/>
      <c r="APN125" s="151"/>
      <c r="APO125" s="173"/>
      <c r="APP125" s="151"/>
      <c r="APQ125" s="153"/>
      <c r="APR125" s="151"/>
      <c r="APS125" s="151"/>
      <c r="APT125" s="151"/>
      <c r="APU125" s="151"/>
      <c r="APV125" s="151"/>
      <c r="APW125" s="173"/>
      <c r="APX125" s="151"/>
      <c r="APY125" s="153"/>
      <c r="APZ125" s="151"/>
      <c r="AQA125" s="151"/>
      <c r="AQB125" s="151"/>
      <c r="AQC125" s="151"/>
      <c r="AQD125" s="151"/>
      <c r="AQE125" s="173"/>
      <c r="AQF125" s="151"/>
      <c r="AQG125" s="153"/>
      <c r="AQH125" s="151"/>
      <c r="AQI125" s="151"/>
      <c r="AQJ125" s="151"/>
      <c r="AQK125" s="151"/>
      <c r="AQL125" s="151"/>
      <c r="AQM125" s="173"/>
      <c r="AQN125" s="151"/>
      <c r="AQO125" s="153"/>
      <c r="AQP125" s="151"/>
      <c r="AQQ125" s="151"/>
      <c r="AQR125" s="151"/>
      <c r="AQS125" s="151"/>
      <c r="AQT125" s="151"/>
      <c r="AQU125" s="173"/>
      <c r="AQV125" s="151"/>
      <c r="AQW125" s="153"/>
      <c r="AQX125" s="151"/>
      <c r="AQY125" s="151"/>
      <c r="AQZ125" s="151"/>
      <c r="ARA125" s="151"/>
      <c r="ARB125" s="151"/>
      <c r="ARC125" s="173"/>
      <c r="ARD125" s="151"/>
      <c r="ARE125" s="153"/>
      <c r="ARF125" s="151"/>
      <c r="ARG125" s="151"/>
      <c r="ARH125" s="151"/>
      <c r="ARI125" s="151"/>
      <c r="ARJ125" s="151"/>
      <c r="ARK125" s="173"/>
      <c r="ARL125" s="151"/>
      <c r="ARM125" s="153"/>
      <c r="ARN125" s="151"/>
      <c r="ARO125" s="151"/>
      <c r="ARP125" s="151"/>
      <c r="ARQ125" s="151"/>
      <c r="ARR125" s="151"/>
      <c r="ARS125" s="173"/>
      <c r="ART125" s="151"/>
      <c r="ARU125" s="153"/>
      <c r="ARV125" s="151"/>
      <c r="ARW125" s="151"/>
      <c r="ARX125" s="151"/>
      <c r="ARY125" s="151"/>
      <c r="ARZ125" s="151"/>
      <c r="ASA125" s="173"/>
      <c r="ASB125" s="151"/>
      <c r="ASC125" s="153"/>
      <c r="ASD125" s="151"/>
      <c r="ASE125" s="151"/>
      <c r="ASF125" s="151"/>
      <c r="ASG125" s="151"/>
      <c r="ASH125" s="151"/>
      <c r="ASI125" s="173"/>
      <c r="ASJ125" s="151"/>
      <c r="ASK125" s="153"/>
      <c r="ASL125" s="151"/>
      <c r="ASM125" s="151"/>
      <c r="ASN125" s="151"/>
      <c r="ASO125" s="151"/>
      <c r="ASP125" s="151"/>
      <c r="ASQ125" s="173"/>
      <c r="ASR125" s="151"/>
      <c r="ASS125" s="153"/>
      <c r="AST125" s="151"/>
      <c r="ASU125" s="151"/>
      <c r="ASV125" s="151"/>
      <c r="ASW125" s="151"/>
      <c r="ASX125" s="151"/>
      <c r="ASY125" s="173"/>
      <c r="ASZ125" s="151"/>
      <c r="ATA125" s="153"/>
      <c r="ATB125" s="151"/>
      <c r="ATC125" s="151"/>
      <c r="ATD125" s="151"/>
      <c r="ATE125" s="151"/>
      <c r="ATF125" s="151"/>
      <c r="ATG125" s="173"/>
      <c r="ATH125" s="151"/>
      <c r="ATI125" s="153"/>
      <c r="ATJ125" s="151"/>
      <c r="ATK125" s="151"/>
      <c r="ATL125" s="151"/>
      <c r="ATM125" s="151"/>
      <c r="ATN125" s="151"/>
      <c r="ATO125" s="173"/>
      <c r="ATP125" s="151"/>
      <c r="ATQ125" s="153"/>
      <c r="ATR125" s="151"/>
      <c r="ATS125" s="151"/>
      <c r="ATT125" s="151"/>
      <c r="ATU125" s="151"/>
      <c r="ATV125" s="151"/>
      <c r="ATW125" s="173"/>
      <c r="ATX125" s="151"/>
      <c r="ATY125" s="153"/>
      <c r="ATZ125" s="151"/>
      <c r="AUA125" s="151"/>
      <c r="AUB125" s="151"/>
      <c r="AUC125" s="151"/>
      <c r="AUD125" s="151"/>
      <c r="AUE125" s="173"/>
      <c r="AUF125" s="151"/>
      <c r="AUG125" s="153"/>
      <c r="AUH125" s="151"/>
      <c r="AUI125" s="151"/>
      <c r="AUJ125" s="151"/>
      <c r="AUK125" s="151"/>
      <c r="AUL125" s="151"/>
      <c r="AUM125" s="173"/>
      <c r="AUN125" s="151"/>
      <c r="AUO125" s="153"/>
      <c r="AUP125" s="151"/>
      <c r="AUQ125" s="151"/>
      <c r="AUR125" s="151"/>
      <c r="AUS125" s="151"/>
      <c r="AUT125" s="151"/>
      <c r="AUU125" s="173"/>
      <c r="AUV125" s="151"/>
      <c r="AUW125" s="153"/>
      <c r="AUX125" s="151"/>
      <c r="AUY125" s="151"/>
      <c r="AUZ125" s="151"/>
      <c r="AVA125" s="151"/>
      <c r="AVB125" s="151"/>
      <c r="AVC125" s="173"/>
      <c r="AVD125" s="151"/>
      <c r="AVE125" s="153"/>
      <c r="AVF125" s="151"/>
      <c r="AVG125" s="151"/>
      <c r="AVH125" s="151"/>
      <c r="AVI125" s="151"/>
      <c r="AVJ125" s="151"/>
      <c r="AVK125" s="173"/>
      <c r="AVL125" s="151"/>
      <c r="AVM125" s="153"/>
      <c r="AVN125" s="151"/>
      <c r="AVO125" s="151"/>
      <c r="AVP125" s="151"/>
      <c r="AVQ125" s="151"/>
      <c r="AVR125" s="151"/>
      <c r="AVS125" s="173"/>
      <c r="AVT125" s="151"/>
      <c r="AVU125" s="153"/>
      <c r="AVV125" s="151"/>
      <c r="AVW125" s="151"/>
      <c r="AVX125" s="151"/>
      <c r="AVY125" s="151"/>
      <c r="AVZ125" s="151"/>
      <c r="AWA125" s="173"/>
      <c r="AWB125" s="151"/>
      <c r="AWC125" s="153"/>
      <c r="AWD125" s="151"/>
      <c r="AWE125" s="151"/>
      <c r="AWF125" s="151"/>
      <c r="AWG125" s="151"/>
      <c r="AWH125" s="151"/>
      <c r="AWI125" s="173"/>
      <c r="AWJ125" s="151"/>
      <c r="AWK125" s="153"/>
      <c r="AWL125" s="151"/>
      <c r="AWM125" s="151"/>
      <c r="AWN125" s="151"/>
      <c r="AWO125" s="151"/>
      <c r="AWP125" s="151"/>
      <c r="AWQ125" s="173"/>
      <c r="AWR125" s="151"/>
      <c r="AWS125" s="153"/>
      <c r="AWT125" s="151"/>
      <c r="AWU125" s="151"/>
      <c r="AWV125" s="151"/>
      <c r="AWW125" s="151"/>
      <c r="AWX125" s="151"/>
      <c r="AWY125" s="173"/>
      <c r="AWZ125" s="151"/>
      <c r="AXA125" s="153"/>
      <c r="AXB125" s="151"/>
      <c r="AXC125" s="151"/>
      <c r="AXD125" s="151"/>
      <c r="AXE125" s="151"/>
      <c r="AXF125" s="151"/>
      <c r="AXG125" s="173"/>
      <c r="AXH125" s="151"/>
      <c r="AXI125" s="153"/>
      <c r="AXJ125" s="151"/>
      <c r="AXK125" s="151"/>
      <c r="AXL125" s="151"/>
      <c r="AXM125" s="151"/>
      <c r="AXN125" s="151"/>
      <c r="AXO125" s="173"/>
      <c r="AXP125" s="151"/>
      <c r="AXQ125" s="153"/>
      <c r="AXR125" s="151"/>
      <c r="AXS125" s="151"/>
      <c r="AXT125" s="151"/>
      <c r="AXU125" s="151"/>
      <c r="AXV125" s="151"/>
      <c r="AXW125" s="173"/>
      <c r="AXX125" s="151"/>
      <c r="AXY125" s="153"/>
      <c r="AXZ125" s="151"/>
      <c r="AYA125" s="151"/>
      <c r="AYB125" s="151"/>
      <c r="AYC125" s="151"/>
      <c r="AYD125" s="151"/>
      <c r="AYE125" s="173"/>
      <c r="AYF125" s="151"/>
      <c r="AYG125" s="153"/>
      <c r="AYH125" s="151"/>
      <c r="AYI125" s="151"/>
      <c r="AYJ125" s="151"/>
      <c r="AYK125" s="151"/>
      <c r="AYL125" s="151"/>
      <c r="AYM125" s="173"/>
      <c r="AYN125" s="151"/>
      <c r="AYO125" s="153"/>
      <c r="AYP125" s="151"/>
      <c r="AYQ125" s="151"/>
      <c r="AYR125" s="151"/>
      <c r="AYS125" s="151"/>
      <c r="AYT125" s="151"/>
      <c r="AYU125" s="173"/>
      <c r="AYV125" s="151"/>
      <c r="AYW125" s="153"/>
      <c r="AYX125" s="151"/>
      <c r="AYY125" s="151"/>
      <c r="AYZ125" s="151"/>
      <c r="AZA125" s="151"/>
      <c r="AZB125" s="151"/>
      <c r="AZC125" s="173"/>
      <c r="AZD125" s="151"/>
      <c r="AZE125" s="153"/>
      <c r="AZF125" s="151"/>
      <c r="AZG125" s="151"/>
      <c r="AZH125" s="151"/>
      <c r="AZI125" s="151"/>
      <c r="AZJ125" s="151"/>
      <c r="AZK125" s="173"/>
      <c r="AZL125" s="151"/>
      <c r="AZM125" s="153"/>
      <c r="AZN125" s="151"/>
      <c r="AZO125" s="151"/>
      <c r="AZP125" s="151"/>
      <c r="AZQ125" s="151"/>
      <c r="AZR125" s="151"/>
      <c r="AZS125" s="173"/>
      <c r="AZT125" s="151"/>
      <c r="AZU125" s="153"/>
      <c r="AZV125" s="151"/>
      <c r="AZW125" s="151"/>
      <c r="AZX125" s="151"/>
      <c r="AZY125" s="151"/>
      <c r="AZZ125" s="151"/>
      <c r="BAA125" s="173"/>
      <c r="BAB125" s="151"/>
      <c r="BAC125" s="153"/>
      <c r="BAD125" s="151"/>
      <c r="BAE125" s="151"/>
      <c r="BAF125" s="151"/>
      <c r="BAG125" s="151"/>
      <c r="BAH125" s="151"/>
      <c r="BAI125" s="173"/>
      <c r="BAJ125" s="151"/>
      <c r="BAK125" s="153"/>
      <c r="BAL125" s="151"/>
      <c r="BAM125" s="151"/>
      <c r="BAN125" s="151"/>
      <c r="BAO125" s="151"/>
      <c r="BAP125" s="151"/>
      <c r="BAQ125" s="173"/>
      <c r="BAR125" s="151"/>
      <c r="BAS125" s="153"/>
      <c r="BAT125" s="151"/>
      <c r="BAU125" s="151"/>
      <c r="BAV125" s="151"/>
      <c r="BAW125" s="151"/>
      <c r="BAX125" s="151"/>
      <c r="BAY125" s="173"/>
      <c r="BAZ125" s="151"/>
      <c r="BBA125" s="153"/>
      <c r="BBB125" s="151"/>
      <c r="BBC125" s="151"/>
      <c r="BBD125" s="151"/>
      <c r="BBE125" s="151"/>
      <c r="BBF125" s="151"/>
      <c r="BBG125" s="173"/>
      <c r="BBH125" s="151"/>
      <c r="BBI125" s="153"/>
      <c r="BBJ125" s="151"/>
      <c r="BBK125" s="151"/>
      <c r="BBL125" s="151"/>
      <c r="BBM125" s="151"/>
      <c r="BBN125" s="151"/>
      <c r="BBO125" s="173"/>
      <c r="BBP125" s="151"/>
      <c r="BBQ125" s="153"/>
      <c r="BBR125" s="151"/>
      <c r="BBS125" s="151"/>
      <c r="BBT125" s="151"/>
      <c r="BBU125" s="151"/>
      <c r="BBV125" s="151"/>
      <c r="BBW125" s="173"/>
      <c r="BBX125" s="151"/>
      <c r="BBY125" s="153"/>
      <c r="BBZ125" s="151"/>
      <c r="BCA125" s="151"/>
      <c r="BCB125" s="151"/>
      <c r="BCC125" s="151"/>
      <c r="BCD125" s="151"/>
      <c r="BCE125" s="173"/>
      <c r="BCF125" s="151"/>
      <c r="BCG125" s="153"/>
      <c r="BCH125" s="151"/>
      <c r="BCI125" s="151"/>
      <c r="BCJ125" s="151"/>
      <c r="BCK125" s="151"/>
      <c r="BCL125" s="151"/>
      <c r="BCM125" s="173"/>
      <c r="BCN125" s="151"/>
      <c r="BCO125" s="153"/>
      <c r="BCP125" s="151"/>
      <c r="BCQ125" s="151"/>
      <c r="BCR125" s="151"/>
      <c r="BCS125" s="151"/>
      <c r="BCT125" s="151"/>
      <c r="BCU125" s="173"/>
      <c r="BCV125" s="151"/>
      <c r="BCW125" s="153"/>
      <c r="BCX125" s="151"/>
      <c r="BCY125" s="151"/>
      <c r="BCZ125" s="151"/>
      <c r="BDA125" s="151"/>
      <c r="BDB125" s="151"/>
      <c r="BDC125" s="173"/>
      <c r="BDD125" s="151"/>
      <c r="BDE125" s="153"/>
      <c r="BDF125" s="151"/>
      <c r="BDG125" s="151"/>
      <c r="BDH125" s="151"/>
      <c r="BDI125" s="151"/>
      <c r="BDJ125" s="151"/>
      <c r="BDK125" s="173"/>
      <c r="BDL125" s="151"/>
      <c r="BDM125" s="153"/>
      <c r="BDN125" s="151"/>
      <c r="BDO125" s="151"/>
      <c r="BDP125" s="151"/>
      <c r="BDQ125" s="151"/>
      <c r="BDR125" s="151"/>
      <c r="BDS125" s="173"/>
      <c r="BDT125" s="151"/>
      <c r="BDU125" s="153"/>
      <c r="BDV125" s="151"/>
      <c r="BDW125" s="151"/>
      <c r="BDX125" s="151"/>
      <c r="BDY125" s="151"/>
      <c r="BDZ125" s="151"/>
      <c r="BEA125" s="173"/>
      <c r="BEB125" s="151"/>
      <c r="BEC125" s="153"/>
      <c r="BED125" s="151"/>
      <c r="BEE125" s="151"/>
      <c r="BEF125" s="151"/>
      <c r="BEG125" s="151"/>
      <c r="BEH125" s="151"/>
      <c r="BEI125" s="173"/>
      <c r="BEJ125" s="151"/>
      <c r="BEK125" s="153"/>
      <c r="BEL125" s="151"/>
      <c r="BEM125" s="151"/>
      <c r="BEN125" s="151"/>
      <c r="BEO125" s="151"/>
      <c r="BEP125" s="151"/>
      <c r="BEQ125" s="173"/>
      <c r="BER125" s="151"/>
      <c r="BES125" s="153"/>
      <c r="BET125" s="151"/>
      <c r="BEU125" s="151"/>
      <c r="BEV125" s="151"/>
      <c r="BEW125" s="151"/>
      <c r="BEX125" s="151"/>
      <c r="BEY125" s="173"/>
      <c r="BEZ125" s="151"/>
      <c r="BFA125" s="153"/>
      <c r="BFB125" s="151"/>
      <c r="BFC125" s="151"/>
      <c r="BFD125" s="151"/>
      <c r="BFE125" s="151"/>
      <c r="BFF125" s="151"/>
      <c r="BFG125" s="173"/>
      <c r="BFH125" s="151"/>
      <c r="BFI125" s="153"/>
      <c r="BFJ125" s="151"/>
      <c r="BFK125" s="151"/>
      <c r="BFL125" s="151"/>
      <c r="BFM125" s="151"/>
      <c r="BFN125" s="151"/>
      <c r="BFO125" s="173"/>
      <c r="BFP125" s="151"/>
      <c r="BFQ125" s="153"/>
      <c r="BFR125" s="151"/>
      <c r="BFS125" s="151"/>
      <c r="BFT125" s="151"/>
      <c r="BFU125" s="151"/>
      <c r="BFV125" s="151"/>
      <c r="BFW125" s="173"/>
      <c r="BFX125" s="151"/>
      <c r="BFY125" s="153"/>
      <c r="BFZ125" s="151"/>
      <c r="BGA125" s="151"/>
      <c r="BGB125" s="151"/>
      <c r="BGC125" s="151"/>
      <c r="BGD125" s="151"/>
      <c r="BGE125" s="173"/>
      <c r="BGF125" s="151"/>
      <c r="BGG125" s="153"/>
      <c r="BGH125" s="151"/>
      <c r="BGI125" s="151"/>
      <c r="BGJ125" s="151"/>
      <c r="BGK125" s="151"/>
      <c r="BGL125" s="151"/>
      <c r="BGM125" s="173"/>
      <c r="BGN125" s="151"/>
      <c r="BGO125" s="153"/>
      <c r="BGP125" s="151"/>
      <c r="BGQ125" s="151"/>
      <c r="BGR125" s="151"/>
      <c r="BGS125" s="151"/>
      <c r="BGT125" s="151"/>
      <c r="BGU125" s="173"/>
      <c r="BGV125" s="151"/>
      <c r="BGW125" s="153"/>
      <c r="BGX125" s="151"/>
      <c r="BGY125" s="151"/>
      <c r="BGZ125" s="151"/>
      <c r="BHA125" s="151"/>
      <c r="BHB125" s="151"/>
      <c r="BHC125" s="173"/>
      <c r="BHD125" s="151"/>
      <c r="BHE125" s="153"/>
      <c r="BHF125" s="151"/>
      <c r="BHG125" s="151"/>
      <c r="BHH125" s="151"/>
      <c r="BHI125" s="151"/>
      <c r="BHJ125" s="151"/>
      <c r="BHK125" s="173"/>
      <c r="BHL125" s="151"/>
      <c r="BHM125" s="153"/>
      <c r="BHN125" s="151"/>
      <c r="BHO125" s="151"/>
      <c r="BHP125" s="151"/>
      <c r="BHQ125" s="151"/>
      <c r="BHR125" s="151"/>
      <c r="BHS125" s="173"/>
      <c r="BHT125" s="151"/>
      <c r="BHU125" s="153"/>
      <c r="BHV125" s="151"/>
      <c r="BHW125" s="151"/>
      <c r="BHX125" s="151"/>
      <c r="BHY125" s="151"/>
      <c r="BHZ125" s="151"/>
      <c r="BIA125" s="173"/>
      <c r="BIB125" s="151"/>
      <c r="BIC125" s="153"/>
      <c r="BID125" s="151"/>
      <c r="BIE125" s="151"/>
      <c r="BIF125" s="151"/>
      <c r="BIG125" s="151"/>
      <c r="BIH125" s="151"/>
      <c r="BII125" s="173"/>
      <c r="BIJ125" s="151"/>
      <c r="BIK125" s="153"/>
      <c r="BIL125" s="151"/>
      <c r="BIM125" s="151"/>
      <c r="BIN125" s="151"/>
      <c r="BIO125" s="151"/>
      <c r="BIP125" s="151"/>
      <c r="BIQ125" s="173"/>
      <c r="BIR125" s="151"/>
      <c r="BIS125" s="153"/>
      <c r="BIT125" s="151"/>
      <c r="BIU125" s="151"/>
      <c r="BIV125" s="151"/>
      <c r="BIW125" s="151"/>
      <c r="BIX125" s="151"/>
      <c r="BIY125" s="173"/>
      <c r="BIZ125" s="151"/>
      <c r="BJA125" s="153"/>
      <c r="BJB125" s="151"/>
      <c r="BJC125" s="151"/>
      <c r="BJD125" s="151"/>
      <c r="BJE125" s="151"/>
      <c r="BJF125" s="151"/>
      <c r="BJG125" s="173"/>
      <c r="BJH125" s="151"/>
      <c r="BJI125" s="153"/>
      <c r="BJJ125" s="151"/>
      <c r="BJK125" s="151"/>
      <c r="BJL125" s="151"/>
      <c r="BJM125" s="151"/>
      <c r="BJN125" s="151"/>
      <c r="BJO125" s="173"/>
      <c r="BJP125" s="151"/>
      <c r="BJQ125" s="153"/>
      <c r="BJR125" s="151"/>
      <c r="BJS125" s="151"/>
      <c r="BJT125" s="151"/>
      <c r="BJU125" s="151"/>
      <c r="BJV125" s="151"/>
      <c r="BJW125" s="173"/>
      <c r="BJX125" s="151"/>
      <c r="BJY125" s="153"/>
      <c r="BJZ125" s="151"/>
      <c r="BKA125" s="151"/>
      <c r="BKB125" s="151"/>
      <c r="BKC125" s="151"/>
      <c r="BKD125" s="151"/>
      <c r="BKE125" s="173"/>
      <c r="BKF125" s="151"/>
      <c r="BKG125" s="153"/>
      <c r="BKH125" s="151"/>
      <c r="BKI125" s="151"/>
      <c r="BKJ125" s="151"/>
      <c r="BKK125" s="151"/>
      <c r="BKL125" s="151"/>
      <c r="BKM125" s="173"/>
      <c r="BKN125" s="151"/>
      <c r="BKO125" s="153"/>
      <c r="BKP125" s="151"/>
      <c r="BKQ125" s="151"/>
      <c r="BKR125" s="151"/>
      <c r="BKS125" s="151"/>
      <c r="BKT125" s="151"/>
      <c r="BKU125" s="173"/>
      <c r="BKV125" s="151"/>
      <c r="BKW125" s="153"/>
      <c r="BKX125" s="151"/>
      <c r="BKY125" s="151"/>
      <c r="BKZ125" s="151"/>
      <c r="BLA125" s="151"/>
      <c r="BLB125" s="151"/>
      <c r="BLC125" s="173"/>
      <c r="BLD125" s="151"/>
      <c r="BLE125" s="153"/>
      <c r="BLF125" s="151"/>
      <c r="BLG125" s="151"/>
      <c r="BLH125" s="151"/>
      <c r="BLI125" s="151"/>
      <c r="BLJ125" s="151"/>
      <c r="BLK125" s="173"/>
      <c r="BLL125" s="151"/>
      <c r="BLM125" s="153"/>
      <c r="BLN125" s="151"/>
      <c r="BLO125" s="151"/>
      <c r="BLP125" s="151"/>
      <c r="BLQ125" s="151"/>
      <c r="BLR125" s="151"/>
      <c r="BLS125" s="173"/>
      <c r="BLT125" s="151"/>
      <c r="BLU125" s="153"/>
      <c r="BLV125" s="151"/>
      <c r="BLW125" s="151"/>
      <c r="BLX125" s="151"/>
      <c r="BLY125" s="151"/>
      <c r="BLZ125" s="151"/>
      <c r="BMA125" s="173"/>
      <c r="BMB125" s="151"/>
      <c r="BMC125" s="153"/>
      <c r="BMD125" s="151"/>
      <c r="BME125" s="151"/>
      <c r="BMF125" s="151"/>
      <c r="BMG125" s="151"/>
      <c r="BMH125" s="151"/>
      <c r="BMI125" s="173"/>
      <c r="BMJ125" s="151"/>
      <c r="BMK125" s="153"/>
      <c r="BML125" s="151"/>
      <c r="BMM125" s="151"/>
      <c r="BMN125" s="151"/>
      <c r="BMO125" s="151"/>
      <c r="BMP125" s="151"/>
      <c r="BMQ125" s="173"/>
      <c r="BMR125" s="151"/>
      <c r="BMS125" s="153"/>
      <c r="BMT125" s="151"/>
      <c r="BMU125" s="151"/>
      <c r="BMV125" s="151"/>
      <c r="BMW125" s="151"/>
      <c r="BMX125" s="151"/>
      <c r="BMY125" s="173"/>
      <c r="BMZ125" s="151"/>
      <c r="BNA125" s="153"/>
      <c r="BNB125" s="151"/>
      <c r="BNC125" s="151"/>
      <c r="BND125" s="151"/>
      <c r="BNE125" s="151"/>
      <c r="BNF125" s="151"/>
      <c r="BNG125" s="173"/>
      <c r="BNH125" s="151"/>
      <c r="BNI125" s="153"/>
      <c r="BNJ125" s="151"/>
      <c r="BNK125" s="151"/>
      <c r="BNL125" s="151"/>
      <c r="BNM125" s="151"/>
      <c r="BNN125" s="151"/>
      <c r="BNO125" s="173"/>
      <c r="BNP125" s="151"/>
      <c r="BNQ125" s="153"/>
      <c r="BNR125" s="151"/>
      <c r="BNS125" s="151"/>
      <c r="BNT125" s="151"/>
      <c r="BNU125" s="151"/>
      <c r="BNV125" s="151"/>
      <c r="BNW125" s="173"/>
      <c r="BNX125" s="151"/>
      <c r="BNY125" s="153"/>
      <c r="BNZ125" s="151"/>
      <c r="BOA125" s="151"/>
      <c r="BOB125" s="151"/>
      <c r="BOC125" s="151"/>
      <c r="BOD125" s="151"/>
      <c r="BOE125" s="173"/>
      <c r="BOF125" s="151"/>
      <c r="BOG125" s="153"/>
      <c r="BOH125" s="151"/>
      <c r="BOI125" s="151"/>
      <c r="BOJ125" s="151"/>
      <c r="BOK125" s="151"/>
      <c r="BOL125" s="151"/>
      <c r="BOM125" s="173"/>
      <c r="BON125" s="151"/>
      <c r="BOO125" s="153"/>
      <c r="BOP125" s="151"/>
      <c r="BOQ125" s="151"/>
      <c r="BOR125" s="151"/>
      <c r="BOS125" s="151"/>
      <c r="BOT125" s="151"/>
      <c r="BOU125" s="173"/>
      <c r="BOV125" s="151"/>
      <c r="BOW125" s="153"/>
      <c r="BOX125" s="151"/>
      <c r="BOY125" s="151"/>
      <c r="BOZ125" s="151"/>
      <c r="BPA125" s="151"/>
      <c r="BPB125" s="151"/>
      <c r="BPC125" s="173"/>
      <c r="BPD125" s="151"/>
      <c r="BPE125" s="153"/>
      <c r="BPF125" s="151"/>
      <c r="BPG125" s="151"/>
      <c r="BPH125" s="151"/>
      <c r="BPI125" s="151"/>
      <c r="BPJ125" s="151"/>
      <c r="BPK125" s="173"/>
      <c r="BPL125" s="151"/>
      <c r="BPM125" s="153"/>
      <c r="BPN125" s="151"/>
      <c r="BPO125" s="151"/>
      <c r="BPP125" s="151"/>
      <c r="BPQ125" s="151"/>
      <c r="BPR125" s="151"/>
      <c r="BPS125" s="173"/>
      <c r="BPT125" s="151"/>
      <c r="BPU125" s="153"/>
      <c r="BPV125" s="151"/>
      <c r="BPW125" s="151"/>
      <c r="BPX125" s="151"/>
      <c r="BPY125" s="151"/>
      <c r="BPZ125" s="151"/>
      <c r="BQA125" s="173"/>
      <c r="BQB125" s="151"/>
      <c r="BQC125" s="153"/>
      <c r="BQD125" s="151"/>
      <c r="BQE125" s="151"/>
      <c r="BQF125" s="151"/>
      <c r="BQG125" s="151"/>
      <c r="BQH125" s="151"/>
      <c r="BQI125" s="173"/>
      <c r="BQJ125" s="151"/>
      <c r="BQK125" s="153"/>
      <c r="BQL125" s="151"/>
      <c r="BQM125" s="151"/>
      <c r="BQN125" s="151"/>
      <c r="BQO125" s="151"/>
      <c r="BQP125" s="151"/>
      <c r="BQQ125" s="173"/>
      <c r="BQR125" s="151"/>
      <c r="BQS125" s="153"/>
      <c r="BQT125" s="151"/>
      <c r="BQU125" s="151"/>
      <c r="BQV125" s="151"/>
      <c r="BQW125" s="151"/>
      <c r="BQX125" s="151"/>
      <c r="BQY125" s="173"/>
      <c r="BQZ125" s="151"/>
      <c r="BRA125" s="153"/>
      <c r="BRB125" s="151"/>
      <c r="BRC125" s="151"/>
      <c r="BRD125" s="151"/>
      <c r="BRE125" s="151"/>
      <c r="BRF125" s="151"/>
      <c r="BRG125" s="173"/>
      <c r="BRH125" s="151"/>
      <c r="BRI125" s="153"/>
      <c r="BRJ125" s="151"/>
      <c r="BRK125" s="151"/>
      <c r="BRL125" s="151"/>
      <c r="BRM125" s="151"/>
      <c r="BRN125" s="151"/>
      <c r="BRO125" s="173"/>
      <c r="BRP125" s="151"/>
      <c r="BRQ125" s="153"/>
      <c r="BRR125" s="151"/>
      <c r="BRS125" s="151"/>
      <c r="BRT125" s="151"/>
      <c r="BRU125" s="151"/>
      <c r="BRV125" s="151"/>
      <c r="BRW125" s="173"/>
      <c r="BRX125" s="151"/>
      <c r="BRY125" s="153"/>
      <c r="BRZ125" s="151"/>
      <c r="BSA125" s="151"/>
      <c r="BSB125" s="151"/>
      <c r="BSC125" s="151"/>
      <c r="BSD125" s="151"/>
      <c r="BSE125" s="173"/>
      <c r="BSF125" s="151"/>
      <c r="BSG125" s="153"/>
      <c r="BSH125" s="151"/>
      <c r="BSI125" s="151"/>
      <c r="BSJ125" s="151"/>
      <c r="BSK125" s="151"/>
      <c r="BSL125" s="151"/>
      <c r="BSM125" s="173"/>
      <c r="BSN125" s="151"/>
      <c r="BSO125" s="153"/>
      <c r="BSP125" s="151"/>
      <c r="BSQ125" s="151"/>
      <c r="BSR125" s="151"/>
      <c r="BSS125" s="151"/>
      <c r="BST125" s="151"/>
      <c r="BSU125" s="173"/>
      <c r="BSV125" s="151"/>
      <c r="BSW125" s="153"/>
      <c r="BSX125" s="151"/>
      <c r="BSY125" s="151"/>
      <c r="BSZ125" s="151"/>
      <c r="BTA125" s="151"/>
      <c r="BTB125" s="151"/>
      <c r="BTC125" s="173"/>
      <c r="BTD125" s="151"/>
      <c r="BTE125" s="153"/>
      <c r="BTF125" s="151"/>
      <c r="BTG125" s="151"/>
      <c r="BTH125" s="151"/>
      <c r="BTI125" s="151"/>
      <c r="BTJ125" s="151"/>
      <c r="BTK125" s="173"/>
      <c r="BTL125" s="151"/>
      <c r="BTM125" s="153"/>
      <c r="BTN125" s="151"/>
      <c r="BTO125" s="151"/>
      <c r="BTP125" s="151"/>
      <c r="BTQ125" s="151"/>
      <c r="BTR125" s="151"/>
      <c r="BTS125" s="173"/>
      <c r="BTT125" s="151"/>
      <c r="BTU125" s="153"/>
      <c r="BTV125" s="151"/>
      <c r="BTW125" s="151"/>
      <c r="BTX125" s="151"/>
      <c r="BTY125" s="151"/>
      <c r="BTZ125" s="151"/>
      <c r="BUA125" s="173"/>
      <c r="BUB125" s="151"/>
      <c r="BUC125" s="153"/>
      <c r="BUD125" s="151"/>
      <c r="BUE125" s="151"/>
      <c r="BUF125" s="151"/>
      <c r="BUG125" s="151"/>
      <c r="BUH125" s="151"/>
      <c r="BUI125" s="173"/>
      <c r="BUJ125" s="151"/>
      <c r="BUK125" s="153"/>
      <c r="BUL125" s="151"/>
      <c r="BUM125" s="151"/>
      <c r="BUN125" s="151"/>
      <c r="BUO125" s="151"/>
      <c r="BUP125" s="151"/>
      <c r="BUQ125" s="173"/>
      <c r="BUR125" s="151"/>
      <c r="BUS125" s="153"/>
      <c r="BUT125" s="151"/>
      <c r="BUU125" s="151"/>
      <c r="BUV125" s="151"/>
      <c r="BUW125" s="151"/>
      <c r="BUX125" s="151"/>
      <c r="BUY125" s="173"/>
      <c r="BUZ125" s="151"/>
      <c r="BVA125" s="153"/>
      <c r="BVB125" s="151"/>
      <c r="BVC125" s="151"/>
      <c r="BVD125" s="151"/>
      <c r="BVE125" s="151"/>
      <c r="BVF125" s="151"/>
      <c r="BVG125" s="173"/>
      <c r="BVH125" s="151"/>
      <c r="BVI125" s="153"/>
      <c r="BVJ125" s="151"/>
      <c r="BVK125" s="151"/>
      <c r="BVL125" s="151"/>
      <c r="BVM125" s="151"/>
      <c r="BVN125" s="151"/>
      <c r="BVO125" s="173"/>
      <c r="BVP125" s="151"/>
      <c r="BVQ125" s="153"/>
      <c r="BVR125" s="151"/>
      <c r="BVS125" s="151"/>
      <c r="BVT125" s="151"/>
      <c r="BVU125" s="151"/>
      <c r="BVV125" s="151"/>
      <c r="BVW125" s="173"/>
      <c r="BVX125" s="151"/>
      <c r="BVY125" s="153"/>
      <c r="BVZ125" s="151"/>
      <c r="BWA125" s="151"/>
      <c r="BWB125" s="151"/>
      <c r="BWC125" s="151"/>
      <c r="BWD125" s="151"/>
      <c r="BWE125" s="173"/>
      <c r="BWF125" s="151"/>
      <c r="BWG125" s="153"/>
      <c r="BWH125" s="151"/>
      <c r="BWI125" s="151"/>
      <c r="BWJ125" s="151"/>
      <c r="BWK125" s="151"/>
      <c r="BWL125" s="151"/>
      <c r="BWM125" s="173"/>
      <c r="BWN125" s="151"/>
      <c r="BWO125" s="153"/>
      <c r="BWP125" s="151"/>
      <c r="BWQ125" s="151"/>
      <c r="BWR125" s="151"/>
      <c r="BWS125" s="151"/>
      <c r="BWT125" s="151"/>
      <c r="BWU125" s="173"/>
      <c r="BWV125" s="151"/>
      <c r="BWW125" s="153"/>
      <c r="BWX125" s="151"/>
      <c r="BWY125" s="151"/>
      <c r="BWZ125" s="151"/>
      <c r="BXA125" s="151"/>
      <c r="BXB125" s="151"/>
      <c r="BXC125" s="173"/>
      <c r="BXD125" s="151"/>
      <c r="BXE125" s="153"/>
      <c r="BXF125" s="151"/>
      <c r="BXG125" s="151"/>
      <c r="BXH125" s="151"/>
      <c r="BXI125" s="151"/>
      <c r="BXJ125" s="151"/>
      <c r="BXK125" s="173"/>
      <c r="BXL125" s="151"/>
      <c r="BXM125" s="153"/>
      <c r="BXN125" s="151"/>
      <c r="BXO125" s="151"/>
      <c r="BXP125" s="151"/>
      <c r="BXQ125" s="151"/>
      <c r="BXR125" s="151"/>
      <c r="BXS125" s="173"/>
      <c r="BXT125" s="151"/>
      <c r="BXU125" s="153"/>
      <c r="BXV125" s="151"/>
      <c r="BXW125" s="151"/>
      <c r="BXX125" s="151"/>
      <c r="BXY125" s="151"/>
      <c r="BXZ125" s="151"/>
      <c r="BYA125" s="173"/>
      <c r="BYB125" s="151"/>
      <c r="BYC125" s="153"/>
      <c r="BYD125" s="151"/>
      <c r="BYE125" s="151"/>
      <c r="BYF125" s="151"/>
      <c r="BYG125" s="151"/>
      <c r="BYH125" s="151"/>
      <c r="BYI125" s="173"/>
      <c r="BYJ125" s="151"/>
      <c r="BYK125" s="153"/>
      <c r="BYL125" s="151"/>
      <c r="BYM125" s="151"/>
      <c r="BYN125" s="151"/>
      <c r="BYO125" s="151"/>
      <c r="BYP125" s="151"/>
      <c r="BYQ125" s="173"/>
      <c r="BYR125" s="151"/>
      <c r="BYS125" s="153"/>
      <c r="BYT125" s="151"/>
      <c r="BYU125" s="151"/>
      <c r="BYV125" s="151"/>
      <c r="BYW125" s="151"/>
      <c r="BYX125" s="151"/>
      <c r="BYY125" s="173"/>
      <c r="BYZ125" s="151"/>
      <c r="BZA125" s="153"/>
      <c r="BZB125" s="151"/>
      <c r="BZC125" s="151"/>
      <c r="BZD125" s="151"/>
      <c r="BZE125" s="151"/>
      <c r="BZF125" s="151"/>
      <c r="BZG125" s="173"/>
      <c r="BZH125" s="151"/>
      <c r="BZI125" s="153"/>
      <c r="BZJ125" s="151"/>
      <c r="BZK125" s="151"/>
      <c r="BZL125" s="151"/>
      <c r="BZM125" s="151"/>
      <c r="BZN125" s="151"/>
      <c r="BZO125" s="173"/>
      <c r="BZP125" s="151"/>
      <c r="BZQ125" s="153"/>
      <c r="BZR125" s="151"/>
      <c r="BZS125" s="151"/>
      <c r="BZT125" s="151"/>
      <c r="BZU125" s="151"/>
      <c r="BZV125" s="151"/>
      <c r="BZW125" s="173"/>
      <c r="BZX125" s="151"/>
      <c r="BZY125" s="153"/>
      <c r="BZZ125" s="151"/>
      <c r="CAA125" s="151"/>
      <c r="CAB125" s="151"/>
      <c r="CAC125" s="151"/>
      <c r="CAD125" s="151"/>
      <c r="CAE125" s="173"/>
      <c r="CAF125" s="151"/>
      <c r="CAG125" s="153"/>
      <c r="CAH125" s="151"/>
      <c r="CAI125" s="151"/>
      <c r="CAJ125" s="151"/>
      <c r="CAK125" s="151"/>
      <c r="CAL125" s="151"/>
      <c r="CAM125" s="173"/>
      <c r="CAN125" s="151"/>
      <c r="CAO125" s="153"/>
      <c r="CAP125" s="151"/>
      <c r="CAQ125" s="151"/>
      <c r="CAR125" s="151"/>
      <c r="CAS125" s="151"/>
      <c r="CAT125" s="151"/>
      <c r="CAU125" s="173"/>
      <c r="CAV125" s="151"/>
      <c r="CAW125" s="153"/>
      <c r="CAX125" s="151"/>
      <c r="CAY125" s="151"/>
      <c r="CAZ125" s="151"/>
      <c r="CBA125" s="151"/>
      <c r="CBB125" s="151"/>
      <c r="CBC125" s="173"/>
      <c r="CBD125" s="151"/>
      <c r="CBE125" s="153"/>
      <c r="CBF125" s="151"/>
      <c r="CBG125" s="151"/>
      <c r="CBH125" s="151"/>
      <c r="CBI125" s="151"/>
      <c r="CBJ125" s="151"/>
      <c r="CBK125" s="173"/>
      <c r="CBL125" s="151"/>
      <c r="CBM125" s="153"/>
      <c r="CBN125" s="151"/>
      <c r="CBO125" s="151"/>
      <c r="CBP125" s="151"/>
      <c r="CBQ125" s="151"/>
      <c r="CBR125" s="151"/>
      <c r="CBS125" s="173"/>
      <c r="CBT125" s="151"/>
      <c r="CBU125" s="153"/>
      <c r="CBV125" s="151"/>
      <c r="CBW125" s="151"/>
      <c r="CBX125" s="151"/>
      <c r="CBY125" s="151"/>
      <c r="CBZ125" s="151"/>
      <c r="CCA125" s="173"/>
      <c r="CCB125" s="151"/>
      <c r="CCC125" s="153"/>
      <c r="CCD125" s="151"/>
      <c r="CCE125" s="151"/>
      <c r="CCF125" s="151"/>
      <c r="CCG125" s="151"/>
      <c r="CCH125" s="151"/>
      <c r="CCI125" s="173"/>
      <c r="CCJ125" s="151"/>
      <c r="CCK125" s="153"/>
      <c r="CCL125" s="151"/>
      <c r="CCM125" s="151"/>
      <c r="CCN125" s="151"/>
      <c r="CCO125" s="151"/>
      <c r="CCP125" s="151"/>
      <c r="CCQ125" s="173"/>
      <c r="CCR125" s="151"/>
      <c r="CCS125" s="153"/>
      <c r="CCT125" s="151"/>
      <c r="CCU125" s="151"/>
      <c r="CCV125" s="151"/>
      <c r="CCW125" s="151"/>
      <c r="CCX125" s="151"/>
      <c r="CCY125" s="173"/>
      <c r="CCZ125" s="151"/>
      <c r="CDA125" s="153"/>
      <c r="CDB125" s="151"/>
      <c r="CDC125" s="151"/>
      <c r="CDD125" s="151"/>
      <c r="CDE125" s="151"/>
      <c r="CDF125" s="151"/>
      <c r="CDG125" s="173"/>
      <c r="CDH125" s="151"/>
      <c r="CDI125" s="153"/>
      <c r="CDJ125" s="151"/>
      <c r="CDK125" s="151"/>
      <c r="CDL125" s="151"/>
      <c r="CDM125" s="151"/>
      <c r="CDN125" s="151"/>
      <c r="CDO125" s="173"/>
      <c r="CDP125" s="151"/>
      <c r="CDQ125" s="153"/>
      <c r="CDR125" s="151"/>
      <c r="CDS125" s="151"/>
      <c r="CDT125" s="151"/>
      <c r="CDU125" s="151"/>
      <c r="CDV125" s="151"/>
      <c r="CDW125" s="173"/>
      <c r="CDX125" s="151"/>
      <c r="CDY125" s="153"/>
      <c r="CDZ125" s="151"/>
      <c r="CEA125" s="151"/>
      <c r="CEB125" s="151"/>
      <c r="CEC125" s="151"/>
      <c r="CED125" s="151"/>
      <c r="CEE125" s="173"/>
      <c r="CEF125" s="151"/>
      <c r="CEG125" s="153"/>
      <c r="CEH125" s="151"/>
      <c r="CEI125" s="151"/>
      <c r="CEJ125" s="151"/>
      <c r="CEK125" s="151"/>
      <c r="CEL125" s="151"/>
      <c r="CEM125" s="173"/>
      <c r="CEN125" s="151"/>
      <c r="CEO125" s="153"/>
      <c r="CEP125" s="151"/>
      <c r="CEQ125" s="151"/>
      <c r="CER125" s="151"/>
      <c r="CES125" s="151"/>
      <c r="CET125" s="151"/>
      <c r="CEU125" s="173"/>
      <c r="CEV125" s="151"/>
      <c r="CEW125" s="153"/>
      <c r="CEX125" s="151"/>
      <c r="CEY125" s="151"/>
      <c r="CEZ125" s="151"/>
      <c r="CFA125" s="151"/>
      <c r="CFB125" s="151"/>
      <c r="CFC125" s="173"/>
      <c r="CFD125" s="151"/>
      <c r="CFE125" s="153"/>
      <c r="CFF125" s="151"/>
      <c r="CFG125" s="151"/>
      <c r="CFH125" s="151"/>
      <c r="CFI125" s="151"/>
      <c r="CFJ125" s="151"/>
      <c r="CFK125" s="173"/>
      <c r="CFL125" s="151"/>
      <c r="CFM125" s="153"/>
      <c r="CFN125" s="151"/>
      <c r="CFO125" s="151"/>
      <c r="CFP125" s="151"/>
      <c r="CFQ125" s="151"/>
      <c r="CFR125" s="151"/>
      <c r="CFS125" s="173"/>
      <c r="CFT125" s="151"/>
      <c r="CFU125" s="153"/>
      <c r="CFV125" s="151"/>
      <c r="CFW125" s="151"/>
      <c r="CFX125" s="151"/>
      <c r="CFY125" s="151"/>
      <c r="CFZ125" s="151"/>
      <c r="CGA125" s="173"/>
      <c r="CGB125" s="151"/>
      <c r="CGC125" s="153"/>
      <c r="CGD125" s="151"/>
      <c r="CGE125" s="151"/>
      <c r="CGF125" s="151"/>
      <c r="CGG125" s="151"/>
      <c r="CGH125" s="151"/>
      <c r="CGI125" s="173"/>
      <c r="CGJ125" s="151"/>
      <c r="CGK125" s="153"/>
      <c r="CGL125" s="151"/>
      <c r="CGM125" s="151"/>
      <c r="CGN125" s="151"/>
      <c r="CGO125" s="151"/>
      <c r="CGP125" s="151"/>
      <c r="CGQ125" s="173"/>
      <c r="CGR125" s="151"/>
      <c r="CGS125" s="153"/>
      <c r="CGT125" s="151"/>
      <c r="CGU125" s="151"/>
      <c r="CGV125" s="151"/>
      <c r="CGW125" s="151"/>
      <c r="CGX125" s="151"/>
      <c r="CGY125" s="173"/>
      <c r="CGZ125" s="151"/>
      <c r="CHA125" s="153"/>
      <c r="CHB125" s="151"/>
      <c r="CHC125" s="151"/>
      <c r="CHD125" s="151"/>
      <c r="CHE125" s="151"/>
      <c r="CHF125" s="151"/>
      <c r="CHG125" s="173"/>
      <c r="CHH125" s="151"/>
      <c r="CHI125" s="153"/>
      <c r="CHJ125" s="151"/>
      <c r="CHK125" s="151"/>
      <c r="CHL125" s="151"/>
      <c r="CHM125" s="151"/>
      <c r="CHN125" s="151"/>
      <c r="CHO125" s="173"/>
      <c r="CHP125" s="151"/>
      <c r="CHQ125" s="153"/>
      <c r="CHR125" s="151"/>
      <c r="CHS125" s="151"/>
      <c r="CHT125" s="151"/>
      <c r="CHU125" s="151"/>
      <c r="CHV125" s="151"/>
      <c r="CHW125" s="173"/>
      <c r="CHX125" s="151"/>
      <c r="CHY125" s="153"/>
      <c r="CHZ125" s="151"/>
      <c r="CIA125" s="151"/>
      <c r="CIB125" s="151"/>
      <c r="CIC125" s="151"/>
      <c r="CID125" s="151"/>
      <c r="CIE125" s="173"/>
      <c r="CIF125" s="151"/>
      <c r="CIG125" s="153"/>
      <c r="CIH125" s="151"/>
      <c r="CII125" s="151"/>
      <c r="CIJ125" s="151"/>
      <c r="CIK125" s="151"/>
      <c r="CIL125" s="151"/>
      <c r="CIM125" s="173"/>
      <c r="CIN125" s="151"/>
      <c r="CIO125" s="153"/>
      <c r="CIP125" s="151"/>
      <c r="CIQ125" s="151"/>
      <c r="CIR125" s="151"/>
      <c r="CIS125" s="151"/>
      <c r="CIT125" s="151"/>
      <c r="CIU125" s="173"/>
      <c r="CIV125" s="151"/>
      <c r="CIW125" s="153"/>
      <c r="CIX125" s="151"/>
      <c r="CIY125" s="151"/>
      <c r="CIZ125" s="151"/>
      <c r="CJA125" s="151"/>
      <c r="CJB125" s="151"/>
      <c r="CJC125" s="173"/>
      <c r="CJD125" s="151"/>
      <c r="CJE125" s="153"/>
      <c r="CJF125" s="151"/>
      <c r="CJG125" s="151"/>
      <c r="CJH125" s="151"/>
      <c r="CJI125" s="151"/>
      <c r="CJJ125" s="151"/>
      <c r="CJK125" s="173"/>
      <c r="CJL125" s="151"/>
      <c r="CJM125" s="153"/>
      <c r="CJN125" s="151"/>
      <c r="CJO125" s="151"/>
      <c r="CJP125" s="151"/>
      <c r="CJQ125" s="151"/>
      <c r="CJR125" s="151"/>
      <c r="CJS125" s="173"/>
      <c r="CJT125" s="151"/>
      <c r="CJU125" s="153"/>
      <c r="CJV125" s="151"/>
      <c r="CJW125" s="151"/>
      <c r="CJX125" s="151"/>
      <c r="CJY125" s="151"/>
      <c r="CJZ125" s="151"/>
      <c r="CKA125" s="173"/>
      <c r="CKB125" s="151"/>
      <c r="CKC125" s="153"/>
      <c r="CKD125" s="151"/>
      <c r="CKE125" s="151"/>
      <c r="CKF125" s="151"/>
      <c r="CKG125" s="151"/>
      <c r="CKH125" s="151"/>
      <c r="CKI125" s="173"/>
      <c r="CKJ125" s="151"/>
      <c r="CKK125" s="153"/>
      <c r="CKL125" s="151"/>
      <c r="CKM125" s="151"/>
      <c r="CKN125" s="151"/>
      <c r="CKO125" s="151"/>
      <c r="CKP125" s="151"/>
      <c r="CKQ125" s="173"/>
      <c r="CKR125" s="151"/>
      <c r="CKS125" s="153"/>
      <c r="CKT125" s="151"/>
      <c r="CKU125" s="151"/>
      <c r="CKV125" s="151"/>
      <c r="CKW125" s="151"/>
      <c r="CKX125" s="151"/>
      <c r="CKY125" s="173"/>
      <c r="CKZ125" s="151"/>
      <c r="CLA125" s="153"/>
      <c r="CLB125" s="151"/>
      <c r="CLC125" s="151"/>
      <c r="CLD125" s="151"/>
      <c r="CLE125" s="151"/>
      <c r="CLF125" s="151"/>
      <c r="CLG125" s="173"/>
      <c r="CLH125" s="151"/>
      <c r="CLI125" s="153"/>
      <c r="CLJ125" s="151"/>
      <c r="CLK125" s="151"/>
      <c r="CLL125" s="151"/>
      <c r="CLM125" s="151"/>
      <c r="CLN125" s="151"/>
      <c r="CLO125" s="173"/>
      <c r="CLP125" s="151"/>
      <c r="CLQ125" s="153"/>
      <c r="CLR125" s="151"/>
      <c r="CLS125" s="151"/>
      <c r="CLT125" s="151"/>
      <c r="CLU125" s="151"/>
      <c r="CLV125" s="151"/>
      <c r="CLW125" s="173"/>
      <c r="CLX125" s="151"/>
      <c r="CLY125" s="153"/>
      <c r="CLZ125" s="151"/>
      <c r="CMA125" s="151"/>
      <c r="CMB125" s="151"/>
      <c r="CMC125" s="151"/>
      <c r="CMD125" s="151"/>
      <c r="CME125" s="173"/>
      <c r="CMF125" s="151"/>
      <c r="CMG125" s="153"/>
      <c r="CMH125" s="151"/>
      <c r="CMI125" s="151"/>
      <c r="CMJ125" s="151"/>
      <c r="CMK125" s="151"/>
      <c r="CML125" s="151"/>
      <c r="CMM125" s="173"/>
      <c r="CMN125" s="151"/>
      <c r="CMO125" s="153"/>
      <c r="CMP125" s="151"/>
      <c r="CMQ125" s="151"/>
      <c r="CMR125" s="151"/>
      <c r="CMS125" s="151"/>
      <c r="CMT125" s="151"/>
      <c r="CMU125" s="173"/>
      <c r="CMV125" s="151"/>
      <c r="CMW125" s="153"/>
      <c r="CMX125" s="151"/>
      <c r="CMY125" s="151"/>
      <c r="CMZ125" s="151"/>
      <c r="CNA125" s="151"/>
      <c r="CNB125" s="151"/>
      <c r="CNC125" s="173"/>
      <c r="CND125" s="151"/>
      <c r="CNE125" s="153"/>
      <c r="CNF125" s="151"/>
      <c r="CNG125" s="151"/>
      <c r="CNH125" s="151"/>
      <c r="CNI125" s="151"/>
      <c r="CNJ125" s="151"/>
      <c r="CNK125" s="173"/>
      <c r="CNL125" s="151"/>
      <c r="CNM125" s="153"/>
      <c r="CNN125" s="151"/>
      <c r="CNO125" s="151"/>
      <c r="CNP125" s="151"/>
      <c r="CNQ125" s="151"/>
      <c r="CNR125" s="151"/>
      <c r="CNS125" s="173"/>
      <c r="CNT125" s="151"/>
      <c r="CNU125" s="153"/>
      <c r="CNV125" s="151"/>
      <c r="CNW125" s="151"/>
      <c r="CNX125" s="151"/>
      <c r="CNY125" s="151"/>
      <c r="CNZ125" s="151"/>
      <c r="COA125" s="173"/>
      <c r="COB125" s="151"/>
      <c r="COC125" s="153"/>
      <c r="COD125" s="151"/>
      <c r="COE125" s="151"/>
      <c r="COF125" s="151"/>
      <c r="COG125" s="151"/>
      <c r="COH125" s="151"/>
      <c r="COI125" s="173"/>
      <c r="COJ125" s="151"/>
      <c r="COK125" s="153"/>
      <c r="COL125" s="151"/>
      <c r="COM125" s="151"/>
      <c r="CON125" s="151"/>
      <c r="COO125" s="151"/>
      <c r="COP125" s="151"/>
      <c r="COQ125" s="173"/>
      <c r="COR125" s="151"/>
      <c r="COS125" s="153"/>
      <c r="COT125" s="151"/>
      <c r="COU125" s="151"/>
      <c r="COV125" s="151"/>
      <c r="COW125" s="151"/>
      <c r="COX125" s="151"/>
      <c r="COY125" s="173"/>
      <c r="COZ125" s="151"/>
      <c r="CPA125" s="153"/>
      <c r="CPB125" s="151"/>
      <c r="CPC125" s="151"/>
      <c r="CPD125" s="151"/>
      <c r="CPE125" s="151"/>
      <c r="CPF125" s="151"/>
      <c r="CPG125" s="173"/>
      <c r="CPH125" s="151"/>
      <c r="CPI125" s="153"/>
      <c r="CPJ125" s="151"/>
      <c r="CPK125" s="151"/>
      <c r="CPL125" s="151"/>
      <c r="CPM125" s="151"/>
      <c r="CPN125" s="151"/>
      <c r="CPO125" s="173"/>
      <c r="CPP125" s="151"/>
      <c r="CPQ125" s="153"/>
      <c r="CPR125" s="151"/>
      <c r="CPS125" s="151"/>
      <c r="CPT125" s="151"/>
      <c r="CPU125" s="151"/>
      <c r="CPV125" s="151"/>
      <c r="CPW125" s="173"/>
      <c r="CPX125" s="151"/>
      <c r="CPY125" s="153"/>
      <c r="CPZ125" s="151"/>
      <c r="CQA125" s="151"/>
      <c r="CQB125" s="151"/>
      <c r="CQC125" s="151"/>
      <c r="CQD125" s="151"/>
      <c r="CQE125" s="173"/>
      <c r="CQF125" s="151"/>
      <c r="CQG125" s="153"/>
      <c r="CQH125" s="151"/>
      <c r="CQI125" s="151"/>
      <c r="CQJ125" s="151"/>
      <c r="CQK125" s="151"/>
      <c r="CQL125" s="151"/>
      <c r="CQM125" s="173"/>
      <c r="CQN125" s="151"/>
      <c r="CQO125" s="153"/>
      <c r="CQP125" s="151"/>
      <c r="CQQ125" s="151"/>
      <c r="CQR125" s="151"/>
      <c r="CQS125" s="151"/>
      <c r="CQT125" s="151"/>
      <c r="CQU125" s="173"/>
      <c r="CQV125" s="151"/>
      <c r="CQW125" s="153"/>
      <c r="CQX125" s="151"/>
      <c r="CQY125" s="151"/>
      <c r="CQZ125" s="151"/>
      <c r="CRA125" s="151"/>
      <c r="CRB125" s="151"/>
      <c r="CRC125" s="173"/>
      <c r="CRD125" s="151"/>
      <c r="CRE125" s="153"/>
      <c r="CRF125" s="151"/>
      <c r="CRG125" s="151"/>
      <c r="CRH125" s="151"/>
      <c r="CRI125" s="151"/>
      <c r="CRJ125" s="151"/>
      <c r="CRK125" s="173"/>
      <c r="CRL125" s="151"/>
      <c r="CRM125" s="153"/>
      <c r="CRN125" s="151"/>
      <c r="CRO125" s="151"/>
      <c r="CRP125" s="151"/>
      <c r="CRQ125" s="151"/>
      <c r="CRR125" s="151"/>
      <c r="CRS125" s="173"/>
      <c r="CRT125" s="151"/>
      <c r="CRU125" s="153"/>
      <c r="CRV125" s="151"/>
      <c r="CRW125" s="151"/>
      <c r="CRX125" s="151"/>
      <c r="CRY125" s="151"/>
      <c r="CRZ125" s="151"/>
      <c r="CSA125" s="173"/>
      <c r="CSB125" s="151"/>
      <c r="CSC125" s="153"/>
      <c r="CSD125" s="151"/>
      <c r="CSE125" s="151"/>
      <c r="CSF125" s="151"/>
      <c r="CSG125" s="151"/>
      <c r="CSH125" s="151"/>
      <c r="CSI125" s="173"/>
      <c r="CSJ125" s="151"/>
      <c r="CSK125" s="153"/>
      <c r="CSL125" s="151"/>
      <c r="CSM125" s="151"/>
      <c r="CSN125" s="151"/>
      <c r="CSO125" s="151"/>
      <c r="CSP125" s="151"/>
      <c r="CSQ125" s="173"/>
      <c r="CSR125" s="151"/>
      <c r="CSS125" s="153"/>
      <c r="CST125" s="151"/>
      <c r="CSU125" s="151"/>
      <c r="CSV125" s="151"/>
      <c r="CSW125" s="151"/>
      <c r="CSX125" s="151"/>
      <c r="CSY125" s="173"/>
      <c r="CSZ125" s="151"/>
      <c r="CTA125" s="153"/>
      <c r="CTB125" s="151"/>
      <c r="CTC125" s="151"/>
      <c r="CTD125" s="151"/>
      <c r="CTE125" s="151"/>
      <c r="CTF125" s="151"/>
      <c r="CTG125" s="173"/>
      <c r="CTH125" s="151"/>
      <c r="CTI125" s="153"/>
      <c r="CTJ125" s="151"/>
      <c r="CTK125" s="151"/>
      <c r="CTL125" s="151"/>
      <c r="CTM125" s="151"/>
      <c r="CTN125" s="151"/>
      <c r="CTO125" s="173"/>
      <c r="CTP125" s="151"/>
      <c r="CTQ125" s="153"/>
      <c r="CTR125" s="151"/>
      <c r="CTS125" s="151"/>
      <c r="CTT125" s="151"/>
      <c r="CTU125" s="151"/>
      <c r="CTV125" s="151"/>
      <c r="CTW125" s="173"/>
      <c r="CTX125" s="151"/>
      <c r="CTY125" s="153"/>
      <c r="CTZ125" s="151"/>
      <c r="CUA125" s="151"/>
      <c r="CUB125" s="151"/>
      <c r="CUC125" s="151"/>
      <c r="CUD125" s="151"/>
      <c r="CUE125" s="173"/>
      <c r="CUF125" s="151"/>
      <c r="CUG125" s="153"/>
      <c r="CUH125" s="151"/>
      <c r="CUI125" s="151"/>
      <c r="CUJ125" s="151"/>
      <c r="CUK125" s="151"/>
      <c r="CUL125" s="151"/>
      <c r="CUM125" s="173"/>
      <c r="CUN125" s="151"/>
      <c r="CUO125" s="153"/>
      <c r="CUP125" s="151"/>
      <c r="CUQ125" s="151"/>
      <c r="CUR125" s="151"/>
      <c r="CUS125" s="151"/>
      <c r="CUT125" s="151"/>
      <c r="CUU125" s="173"/>
      <c r="CUV125" s="151"/>
      <c r="CUW125" s="153"/>
      <c r="CUX125" s="151"/>
      <c r="CUY125" s="151"/>
      <c r="CUZ125" s="151"/>
      <c r="CVA125" s="151"/>
      <c r="CVB125" s="151"/>
      <c r="CVC125" s="173"/>
      <c r="CVD125" s="151"/>
      <c r="CVE125" s="153"/>
      <c r="CVF125" s="151"/>
      <c r="CVG125" s="151"/>
      <c r="CVH125" s="151"/>
      <c r="CVI125" s="151"/>
      <c r="CVJ125" s="151"/>
      <c r="CVK125" s="173"/>
      <c r="CVL125" s="151"/>
      <c r="CVM125" s="153"/>
      <c r="CVN125" s="151"/>
      <c r="CVO125" s="151"/>
      <c r="CVP125" s="151"/>
      <c r="CVQ125" s="151"/>
      <c r="CVR125" s="151"/>
      <c r="CVS125" s="173"/>
      <c r="CVT125" s="151"/>
      <c r="CVU125" s="153"/>
      <c r="CVV125" s="151"/>
      <c r="CVW125" s="151"/>
      <c r="CVX125" s="151"/>
      <c r="CVY125" s="151"/>
      <c r="CVZ125" s="151"/>
      <c r="CWA125" s="173"/>
      <c r="CWB125" s="151"/>
      <c r="CWC125" s="153"/>
      <c r="CWD125" s="151"/>
      <c r="CWE125" s="151"/>
      <c r="CWF125" s="151"/>
      <c r="CWG125" s="151"/>
      <c r="CWH125" s="151"/>
      <c r="CWI125" s="173"/>
      <c r="CWJ125" s="151"/>
      <c r="CWK125" s="153"/>
      <c r="CWL125" s="151"/>
      <c r="CWM125" s="151"/>
      <c r="CWN125" s="151"/>
      <c r="CWO125" s="151"/>
      <c r="CWP125" s="151"/>
      <c r="CWQ125" s="173"/>
      <c r="CWR125" s="151"/>
      <c r="CWS125" s="153"/>
      <c r="CWT125" s="151"/>
      <c r="CWU125" s="151"/>
      <c r="CWV125" s="151"/>
      <c r="CWW125" s="151"/>
      <c r="CWX125" s="151"/>
      <c r="CWY125" s="173"/>
      <c r="CWZ125" s="151"/>
      <c r="CXA125" s="153"/>
      <c r="CXB125" s="151"/>
      <c r="CXC125" s="151"/>
      <c r="CXD125" s="151"/>
      <c r="CXE125" s="151"/>
      <c r="CXF125" s="151"/>
      <c r="CXG125" s="173"/>
      <c r="CXH125" s="151"/>
      <c r="CXI125" s="153"/>
      <c r="CXJ125" s="151"/>
      <c r="CXK125" s="151"/>
      <c r="CXL125" s="151"/>
      <c r="CXM125" s="151"/>
      <c r="CXN125" s="151"/>
      <c r="CXO125" s="173"/>
      <c r="CXP125" s="151"/>
      <c r="CXQ125" s="153"/>
      <c r="CXR125" s="151"/>
      <c r="CXS125" s="151"/>
      <c r="CXT125" s="151"/>
      <c r="CXU125" s="151"/>
      <c r="CXV125" s="151"/>
      <c r="CXW125" s="173"/>
      <c r="CXX125" s="151"/>
      <c r="CXY125" s="153"/>
      <c r="CXZ125" s="151"/>
      <c r="CYA125" s="151"/>
      <c r="CYB125" s="151"/>
      <c r="CYC125" s="151"/>
      <c r="CYD125" s="151"/>
      <c r="CYE125" s="173"/>
      <c r="CYF125" s="151"/>
      <c r="CYG125" s="153"/>
      <c r="CYH125" s="151"/>
      <c r="CYI125" s="151"/>
      <c r="CYJ125" s="151"/>
      <c r="CYK125" s="151"/>
      <c r="CYL125" s="151"/>
      <c r="CYM125" s="173"/>
      <c r="CYN125" s="151"/>
      <c r="CYO125" s="153"/>
      <c r="CYP125" s="151"/>
      <c r="CYQ125" s="151"/>
      <c r="CYR125" s="151"/>
      <c r="CYS125" s="151"/>
      <c r="CYT125" s="151"/>
      <c r="CYU125" s="173"/>
      <c r="CYV125" s="151"/>
      <c r="CYW125" s="153"/>
      <c r="CYX125" s="151"/>
      <c r="CYY125" s="151"/>
      <c r="CYZ125" s="151"/>
      <c r="CZA125" s="151"/>
      <c r="CZB125" s="151"/>
      <c r="CZC125" s="173"/>
      <c r="CZD125" s="151"/>
      <c r="CZE125" s="153"/>
      <c r="CZF125" s="151"/>
      <c r="CZG125" s="151"/>
      <c r="CZH125" s="151"/>
      <c r="CZI125" s="151"/>
      <c r="CZJ125" s="151"/>
      <c r="CZK125" s="173"/>
      <c r="CZL125" s="151"/>
      <c r="CZM125" s="153"/>
      <c r="CZN125" s="151"/>
      <c r="CZO125" s="151"/>
      <c r="CZP125" s="151"/>
      <c r="CZQ125" s="151"/>
      <c r="CZR125" s="151"/>
      <c r="CZS125" s="173"/>
      <c r="CZT125" s="151"/>
      <c r="CZU125" s="153"/>
      <c r="CZV125" s="151"/>
      <c r="CZW125" s="151"/>
      <c r="CZX125" s="151"/>
      <c r="CZY125" s="151"/>
      <c r="CZZ125" s="151"/>
      <c r="DAA125" s="173"/>
      <c r="DAB125" s="151"/>
      <c r="DAC125" s="153"/>
      <c r="DAD125" s="151"/>
      <c r="DAE125" s="151"/>
      <c r="DAF125" s="151"/>
      <c r="DAG125" s="151"/>
      <c r="DAH125" s="151"/>
      <c r="DAI125" s="173"/>
      <c r="DAJ125" s="151"/>
      <c r="DAK125" s="153"/>
      <c r="DAL125" s="151"/>
      <c r="DAM125" s="151"/>
      <c r="DAN125" s="151"/>
      <c r="DAO125" s="151"/>
      <c r="DAP125" s="151"/>
      <c r="DAQ125" s="173"/>
      <c r="DAR125" s="151"/>
      <c r="DAS125" s="153"/>
      <c r="DAT125" s="151"/>
      <c r="DAU125" s="151"/>
      <c r="DAV125" s="151"/>
      <c r="DAW125" s="151"/>
      <c r="DAX125" s="151"/>
      <c r="DAY125" s="173"/>
      <c r="DAZ125" s="151"/>
      <c r="DBA125" s="153"/>
      <c r="DBB125" s="151"/>
      <c r="DBC125" s="151"/>
      <c r="DBD125" s="151"/>
      <c r="DBE125" s="151"/>
      <c r="DBF125" s="151"/>
      <c r="DBG125" s="173"/>
      <c r="DBH125" s="151"/>
      <c r="DBI125" s="153"/>
      <c r="DBJ125" s="151"/>
      <c r="DBK125" s="151"/>
      <c r="DBL125" s="151"/>
      <c r="DBM125" s="151"/>
      <c r="DBN125" s="151"/>
      <c r="DBO125" s="173"/>
      <c r="DBP125" s="151"/>
      <c r="DBQ125" s="153"/>
      <c r="DBR125" s="151"/>
      <c r="DBS125" s="151"/>
      <c r="DBT125" s="151"/>
      <c r="DBU125" s="151"/>
      <c r="DBV125" s="151"/>
      <c r="DBW125" s="173"/>
      <c r="DBX125" s="151"/>
      <c r="DBY125" s="153"/>
      <c r="DBZ125" s="151"/>
      <c r="DCA125" s="151"/>
      <c r="DCB125" s="151"/>
      <c r="DCC125" s="151"/>
      <c r="DCD125" s="151"/>
      <c r="DCE125" s="173"/>
      <c r="DCF125" s="151"/>
      <c r="DCG125" s="153"/>
      <c r="DCH125" s="151"/>
      <c r="DCI125" s="151"/>
      <c r="DCJ125" s="151"/>
      <c r="DCK125" s="151"/>
      <c r="DCL125" s="151"/>
      <c r="DCM125" s="173"/>
      <c r="DCN125" s="151"/>
      <c r="DCO125" s="153"/>
      <c r="DCP125" s="151"/>
      <c r="DCQ125" s="151"/>
      <c r="DCR125" s="151"/>
      <c r="DCS125" s="151"/>
      <c r="DCT125" s="151"/>
      <c r="DCU125" s="173"/>
      <c r="DCV125" s="151"/>
      <c r="DCW125" s="153"/>
      <c r="DCX125" s="151"/>
      <c r="DCY125" s="151"/>
      <c r="DCZ125" s="151"/>
      <c r="DDA125" s="151"/>
      <c r="DDB125" s="151"/>
      <c r="DDC125" s="173"/>
      <c r="DDD125" s="151"/>
      <c r="DDE125" s="153"/>
      <c r="DDF125" s="151"/>
      <c r="DDG125" s="151"/>
      <c r="DDH125" s="151"/>
      <c r="DDI125" s="151"/>
      <c r="DDJ125" s="151"/>
      <c r="DDK125" s="173"/>
      <c r="DDL125" s="151"/>
      <c r="DDM125" s="153"/>
      <c r="DDN125" s="151"/>
      <c r="DDO125" s="151"/>
      <c r="DDP125" s="151"/>
      <c r="DDQ125" s="151"/>
      <c r="DDR125" s="151"/>
      <c r="DDS125" s="173"/>
      <c r="DDT125" s="151"/>
      <c r="DDU125" s="153"/>
      <c r="DDV125" s="151"/>
      <c r="DDW125" s="151"/>
      <c r="DDX125" s="151"/>
      <c r="DDY125" s="151"/>
      <c r="DDZ125" s="151"/>
      <c r="DEA125" s="173"/>
      <c r="DEB125" s="151"/>
      <c r="DEC125" s="153"/>
      <c r="DED125" s="151"/>
      <c r="DEE125" s="151"/>
      <c r="DEF125" s="151"/>
      <c r="DEG125" s="151"/>
      <c r="DEH125" s="151"/>
      <c r="DEI125" s="173"/>
      <c r="DEJ125" s="151"/>
      <c r="DEK125" s="153"/>
      <c r="DEL125" s="151"/>
      <c r="DEM125" s="151"/>
      <c r="DEN125" s="151"/>
      <c r="DEO125" s="151"/>
      <c r="DEP125" s="151"/>
      <c r="DEQ125" s="173"/>
      <c r="DER125" s="151"/>
      <c r="DES125" s="153"/>
      <c r="DET125" s="151"/>
      <c r="DEU125" s="151"/>
      <c r="DEV125" s="151"/>
      <c r="DEW125" s="151"/>
      <c r="DEX125" s="151"/>
      <c r="DEY125" s="173"/>
      <c r="DEZ125" s="151"/>
      <c r="DFA125" s="153"/>
      <c r="DFB125" s="151"/>
      <c r="DFC125" s="151"/>
      <c r="DFD125" s="151"/>
      <c r="DFE125" s="151"/>
      <c r="DFF125" s="151"/>
      <c r="DFG125" s="173"/>
      <c r="DFH125" s="151"/>
      <c r="DFI125" s="153"/>
      <c r="DFJ125" s="151"/>
      <c r="DFK125" s="151"/>
      <c r="DFL125" s="151"/>
      <c r="DFM125" s="151"/>
      <c r="DFN125" s="151"/>
      <c r="DFO125" s="173"/>
      <c r="DFP125" s="151"/>
      <c r="DFQ125" s="153"/>
      <c r="DFR125" s="151"/>
      <c r="DFS125" s="151"/>
      <c r="DFT125" s="151"/>
      <c r="DFU125" s="151"/>
      <c r="DFV125" s="151"/>
      <c r="DFW125" s="173"/>
      <c r="DFX125" s="151"/>
      <c r="DFY125" s="153"/>
      <c r="DFZ125" s="151"/>
      <c r="DGA125" s="151"/>
      <c r="DGB125" s="151"/>
      <c r="DGC125" s="151"/>
      <c r="DGD125" s="151"/>
      <c r="DGE125" s="173"/>
      <c r="DGF125" s="151"/>
      <c r="DGG125" s="153"/>
      <c r="DGH125" s="151"/>
      <c r="DGI125" s="151"/>
      <c r="DGJ125" s="151"/>
      <c r="DGK125" s="151"/>
      <c r="DGL125" s="151"/>
      <c r="DGM125" s="173"/>
      <c r="DGN125" s="151"/>
      <c r="DGO125" s="153"/>
      <c r="DGP125" s="151"/>
      <c r="DGQ125" s="151"/>
      <c r="DGR125" s="151"/>
      <c r="DGS125" s="151"/>
      <c r="DGT125" s="151"/>
      <c r="DGU125" s="173"/>
      <c r="DGV125" s="151"/>
      <c r="DGW125" s="153"/>
      <c r="DGX125" s="151"/>
      <c r="DGY125" s="151"/>
      <c r="DGZ125" s="151"/>
      <c r="DHA125" s="151"/>
      <c r="DHB125" s="151"/>
      <c r="DHC125" s="173"/>
      <c r="DHD125" s="151"/>
      <c r="DHE125" s="153"/>
      <c r="DHF125" s="151"/>
      <c r="DHG125" s="151"/>
      <c r="DHH125" s="151"/>
      <c r="DHI125" s="151"/>
      <c r="DHJ125" s="151"/>
      <c r="DHK125" s="173"/>
      <c r="DHL125" s="151"/>
      <c r="DHM125" s="153"/>
      <c r="DHN125" s="151"/>
      <c r="DHO125" s="151"/>
      <c r="DHP125" s="151"/>
      <c r="DHQ125" s="151"/>
      <c r="DHR125" s="151"/>
      <c r="DHS125" s="173"/>
      <c r="DHT125" s="151"/>
      <c r="DHU125" s="153"/>
      <c r="DHV125" s="151"/>
      <c r="DHW125" s="151"/>
      <c r="DHX125" s="151"/>
      <c r="DHY125" s="151"/>
      <c r="DHZ125" s="151"/>
      <c r="DIA125" s="173"/>
      <c r="DIB125" s="151"/>
      <c r="DIC125" s="153"/>
      <c r="DID125" s="151"/>
      <c r="DIE125" s="151"/>
      <c r="DIF125" s="151"/>
      <c r="DIG125" s="151"/>
      <c r="DIH125" s="151"/>
      <c r="DII125" s="173"/>
      <c r="DIJ125" s="151"/>
      <c r="DIK125" s="153"/>
      <c r="DIL125" s="151"/>
      <c r="DIM125" s="151"/>
      <c r="DIN125" s="151"/>
      <c r="DIO125" s="151"/>
      <c r="DIP125" s="151"/>
      <c r="DIQ125" s="173"/>
      <c r="DIR125" s="151"/>
      <c r="DIS125" s="153"/>
      <c r="DIT125" s="151"/>
      <c r="DIU125" s="151"/>
      <c r="DIV125" s="151"/>
      <c r="DIW125" s="151"/>
      <c r="DIX125" s="151"/>
      <c r="DIY125" s="173"/>
      <c r="DIZ125" s="151"/>
      <c r="DJA125" s="153"/>
      <c r="DJB125" s="151"/>
      <c r="DJC125" s="151"/>
      <c r="DJD125" s="151"/>
      <c r="DJE125" s="151"/>
      <c r="DJF125" s="151"/>
      <c r="DJG125" s="173"/>
      <c r="DJH125" s="151"/>
      <c r="DJI125" s="153"/>
      <c r="DJJ125" s="151"/>
      <c r="DJK125" s="151"/>
      <c r="DJL125" s="151"/>
      <c r="DJM125" s="151"/>
      <c r="DJN125" s="151"/>
      <c r="DJO125" s="173"/>
      <c r="DJP125" s="151"/>
      <c r="DJQ125" s="153"/>
      <c r="DJR125" s="151"/>
      <c r="DJS125" s="151"/>
      <c r="DJT125" s="151"/>
      <c r="DJU125" s="151"/>
      <c r="DJV125" s="151"/>
      <c r="DJW125" s="173"/>
      <c r="DJX125" s="151"/>
      <c r="DJY125" s="153"/>
      <c r="DJZ125" s="151"/>
      <c r="DKA125" s="151"/>
      <c r="DKB125" s="151"/>
      <c r="DKC125" s="151"/>
      <c r="DKD125" s="151"/>
      <c r="DKE125" s="173"/>
      <c r="DKF125" s="151"/>
      <c r="DKG125" s="153"/>
      <c r="DKH125" s="151"/>
      <c r="DKI125" s="151"/>
      <c r="DKJ125" s="151"/>
      <c r="DKK125" s="151"/>
      <c r="DKL125" s="151"/>
      <c r="DKM125" s="173"/>
      <c r="DKN125" s="151"/>
      <c r="DKO125" s="153"/>
      <c r="DKP125" s="151"/>
      <c r="DKQ125" s="151"/>
      <c r="DKR125" s="151"/>
      <c r="DKS125" s="151"/>
      <c r="DKT125" s="151"/>
      <c r="DKU125" s="173"/>
      <c r="DKV125" s="151"/>
      <c r="DKW125" s="153"/>
      <c r="DKX125" s="151"/>
      <c r="DKY125" s="151"/>
      <c r="DKZ125" s="151"/>
      <c r="DLA125" s="151"/>
      <c r="DLB125" s="151"/>
      <c r="DLC125" s="173"/>
      <c r="DLD125" s="151"/>
      <c r="DLE125" s="153"/>
      <c r="DLF125" s="151"/>
      <c r="DLG125" s="151"/>
      <c r="DLH125" s="151"/>
      <c r="DLI125" s="151"/>
      <c r="DLJ125" s="151"/>
      <c r="DLK125" s="173"/>
      <c r="DLL125" s="151"/>
      <c r="DLM125" s="153"/>
      <c r="DLN125" s="151"/>
      <c r="DLO125" s="151"/>
      <c r="DLP125" s="151"/>
      <c r="DLQ125" s="151"/>
      <c r="DLR125" s="151"/>
      <c r="DLS125" s="173"/>
      <c r="DLT125" s="151"/>
      <c r="DLU125" s="153"/>
      <c r="DLV125" s="151"/>
      <c r="DLW125" s="151"/>
      <c r="DLX125" s="151"/>
      <c r="DLY125" s="151"/>
      <c r="DLZ125" s="151"/>
      <c r="DMA125" s="173"/>
      <c r="DMB125" s="151"/>
      <c r="DMC125" s="153"/>
      <c r="DMD125" s="151"/>
      <c r="DME125" s="151"/>
      <c r="DMF125" s="151"/>
      <c r="DMG125" s="151"/>
      <c r="DMH125" s="151"/>
      <c r="DMI125" s="173"/>
      <c r="DMJ125" s="151"/>
      <c r="DMK125" s="153"/>
      <c r="DML125" s="151"/>
      <c r="DMM125" s="151"/>
      <c r="DMN125" s="151"/>
      <c r="DMO125" s="151"/>
      <c r="DMP125" s="151"/>
      <c r="DMQ125" s="173"/>
      <c r="DMR125" s="151"/>
      <c r="DMS125" s="153"/>
      <c r="DMT125" s="151"/>
      <c r="DMU125" s="151"/>
      <c r="DMV125" s="151"/>
      <c r="DMW125" s="151"/>
      <c r="DMX125" s="151"/>
      <c r="DMY125" s="173"/>
      <c r="DMZ125" s="151"/>
      <c r="DNA125" s="153"/>
      <c r="DNB125" s="151"/>
      <c r="DNC125" s="151"/>
      <c r="DND125" s="151"/>
      <c r="DNE125" s="151"/>
      <c r="DNF125" s="151"/>
      <c r="DNG125" s="173"/>
      <c r="DNH125" s="151"/>
      <c r="DNI125" s="153"/>
      <c r="DNJ125" s="151"/>
      <c r="DNK125" s="151"/>
      <c r="DNL125" s="151"/>
      <c r="DNM125" s="151"/>
      <c r="DNN125" s="151"/>
      <c r="DNO125" s="173"/>
      <c r="DNP125" s="151"/>
      <c r="DNQ125" s="153"/>
      <c r="DNR125" s="151"/>
      <c r="DNS125" s="151"/>
      <c r="DNT125" s="151"/>
      <c r="DNU125" s="151"/>
      <c r="DNV125" s="151"/>
      <c r="DNW125" s="173"/>
      <c r="DNX125" s="151"/>
      <c r="DNY125" s="153"/>
      <c r="DNZ125" s="151"/>
      <c r="DOA125" s="151"/>
      <c r="DOB125" s="151"/>
      <c r="DOC125" s="151"/>
      <c r="DOD125" s="151"/>
      <c r="DOE125" s="173"/>
      <c r="DOF125" s="151"/>
      <c r="DOG125" s="153"/>
      <c r="DOH125" s="151"/>
      <c r="DOI125" s="151"/>
      <c r="DOJ125" s="151"/>
      <c r="DOK125" s="151"/>
      <c r="DOL125" s="151"/>
      <c r="DOM125" s="173"/>
      <c r="DON125" s="151"/>
      <c r="DOO125" s="153"/>
      <c r="DOP125" s="151"/>
      <c r="DOQ125" s="151"/>
      <c r="DOR125" s="151"/>
      <c r="DOS125" s="151"/>
      <c r="DOT125" s="151"/>
      <c r="DOU125" s="173"/>
      <c r="DOV125" s="151"/>
      <c r="DOW125" s="153"/>
      <c r="DOX125" s="151"/>
      <c r="DOY125" s="151"/>
      <c r="DOZ125" s="151"/>
      <c r="DPA125" s="151"/>
      <c r="DPB125" s="151"/>
      <c r="DPC125" s="173"/>
      <c r="DPD125" s="151"/>
      <c r="DPE125" s="153"/>
      <c r="DPF125" s="151"/>
      <c r="DPG125" s="151"/>
      <c r="DPH125" s="151"/>
      <c r="DPI125" s="151"/>
      <c r="DPJ125" s="151"/>
      <c r="DPK125" s="173"/>
      <c r="DPL125" s="151"/>
      <c r="DPM125" s="153"/>
      <c r="DPN125" s="151"/>
      <c r="DPO125" s="151"/>
      <c r="DPP125" s="151"/>
      <c r="DPQ125" s="151"/>
      <c r="DPR125" s="151"/>
      <c r="DPS125" s="173"/>
      <c r="DPT125" s="151"/>
      <c r="DPU125" s="153"/>
      <c r="DPV125" s="151"/>
      <c r="DPW125" s="151"/>
      <c r="DPX125" s="151"/>
      <c r="DPY125" s="151"/>
      <c r="DPZ125" s="151"/>
      <c r="DQA125" s="173"/>
      <c r="DQB125" s="151"/>
      <c r="DQC125" s="153"/>
      <c r="DQD125" s="151"/>
      <c r="DQE125" s="151"/>
      <c r="DQF125" s="151"/>
      <c r="DQG125" s="151"/>
      <c r="DQH125" s="151"/>
      <c r="DQI125" s="173"/>
      <c r="DQJ125" s="151"/>
      <c r="DQK125" s="153"/>
      <c r="DQL125" s="151"/>
      <c r="DQM125" s="151"/>
      <c r="DQN125" s="151"/>
      <c r="DQO125" s="151"/>
      <c r="DQP125" s="151"/>
      <c r="DQQ125" s="173"/>
      <c r="DQR125" s="151"/>
      <c r="DQS125" s="153"/>
      <c r="DQT125" s="151"/>
      <c r="DQU125" s="151"/>
      <c r="DQV125" s="151"/>
      <c r="DQW125" s="151"/>
      <c r="DQX125" s="151"/>
      <c r="DQY125" s="173"/>
      <c r="DQZ125" s="151"/>
      <c r="DRA125" s="153"/>
      <c r="DRB125" s="151"/>
      <c r="DRC125" s="151"/>
      <c r="DRD125" s="151"/>
      <c r="DRE125" s="151"/>
      <c r="DRF125" s="151"/>
      <c r="DRG125" s="173"/>
      <c r="DRH125" s="151"/>
      <c r="DRI125" s="153"/>
      <c r="DRJ125" s="151"/>
      <c r="DRK125" s="151"/>
      <c r="DRL125" s="151"/>
      <c r="DRM125" s="151"/>
      <c r="DRN125" s="151"/>
      <c r="DRO125" s="173"/>
      <c r="DRP125" s="151"/>
      <c r="DRQ125" s="153"/>
      <c r="DRR125" s="151"/>
      <c r="DRS125" s="151"/>
      <c r="DRT125" s="151"/>
      <c r="DRU125" s="151"/>
      <c r="DRV125" s="151"/>
      <c r="DRW125" s="173"/>
      <c r="DRX125" s="151"/>
      <c r="DRY125" s="153"/>
      <c r="DRZ125" s="151"/>
      <c r="DSA125" s="151"/>
      <c r="DSB125" s="151"/>
      <c r="DSC125" s="151"/>
      <c r="DSD125" s="151"/>
      <c r="DSE125" s="173"/>
      <c r="DSF125" s="151"/>
      <c r="DSG125" s="153"/>
      <c r="DSH125" s="151"/>
      <c r="DSI125" s="151"/>
      <c r="DSJ125" s="151"/>
      <c r="DSK125" s="151"/>
      <c r="DSL125" s="151"/>
      <c r="DSM125" s="173"/>
      <c r="DSN125" s="151"/>
      <c r="DSO125" s="153"/>
      <c r="DSP125" s="151"/>
      <c r="DSQ125" s="151"/>
      <c r="DSR125" s="151"/>
      <c r="DSS125" s="151"/>
      <c r="DST125" s="151"/>
      <c r="DSU125" s="173"/>
      <c r="DSV125" s="151"/>
      <c r="DSW125" s="153"/>
      <c r="DSX125" s="151"/>
      <c r="DSY125" s="151"/>
      <c r="DSZ125" s="151"/>
      <c r="DTA125" s="151"/>
      <c r="DTB125" s="151"/>
      <c r="DTC125" s="173"/>
      <c r="DTD125" s="151"/>
      <c r="DTE125" s="153"/>
      <c r="DTF125" s="151"/>
      <c r="DTG125" s="151"/>
      <c r="DTH125" s="151"/>
      <c r="DTI125" s="151"/>
      <c r="DTJ125" s="151"/>
      <c r="DTK125" s="173"/>
      <c r="DTL125" s="151"/>
      <c r="DTM125" s="153"/>
      <c r="DTN125" s="151"/>
      <c r="DTO125" s="151"/>
      <c r="DTP125" s="151"/>
      <c r="DTQ125" s="151"/>
      <c r="DTR125" s="151"/>
      <c r="DTS125" s="173"/>
      <c r="DTT125" s="151"/>
      <c r="DTU125" s="153"/>
      <c r="DTV125" s="151"/>
      <c r="DTW125" s="151"/>
      <c r="DTX125" s="151"/>
      <c r="DTY125" s="151"/>
      <c r="DTZ125" s="151"/>
      <c r="DUA125" s="173"/>
      <c r="DUB125" s="151"/>
      <c r="DUC125" s="153"/>
      <c r="DUD125" s="151"/>
      <c r="DUE125" s="151"/>
      <c r="DUF125" s="151"/>
      <c r="DUG125" s="151"/>
      <c r="DUH125" s="151"/>
      <c r="DUI125" s="173"/>
      <c r="DUJ125" s="151"/>
      <c r="DUK125" s="153"/>
      <c r="DUL125" s="151"/>
      <c r="DUM125" s="151"/>
      <c r="DUN125" s="151"/>
      <c r="DUO125" s="151"/>
      <c r="DUP125" s="151"/>
      <c r="DUQ125" s="173"/>
      <c r="DUR125" s="151"/>
      <c r="DUS125" s="153"/>
      <c r="DUT125" s="151"/>
      <c r="DUU125" s="151"/>
      <c r="DUV125" s="151"/>
      <c r="DUW125" s="151"/>
      <c r="DUX125" s="151"/>
      <c r="DUY125" s="173"/>
      <c r="DUZ125" s="151"/>
      <c r="DVA125" s="153"/>
      <c r="DVB125" s="151"/>
      <c r="DVC125" s="151"/>
      <c r="DVD125" s="151"/>
      <c r="DVE125" s="151"/>
      <c r="DVF125" s="151"/>
      <c r="DVG125" s="173"/>
      <c r="DVH125" s="151"/>
      <c r="DVI125" s="153"/>
      <c r="DVJ125" s="151"/>
      <c r="DVK125" s="151"/>
      <c r="DVL125" s="151"/>
      <c r="DVM125" s="151"/>
      <c r="DVN125" s="151"/>
      <c r="DVO125" s="173"/>
      <c r="DVP125" s="151"/>
      <c r="DVQ125" s="153"/>
      <c r="DVR125" s="151"/>
      <c r="DVS125" s="151"/>
      <c r="DVT125" s="151"/>
      <c r="DVU125" s="151"/>
      <c r="DVV125" s="151"/>
      <c r="DVW125" s="173"/>
      <c r="DVX125" s="151"/>
      <c r="DVY125" s="153"/>
      <c r="DVZ125" s="151"/>
      <c r="DWA125" s="151"/>
      <c r="DWB125" s="151"/>
      <c r="DWC125" s="151"/>
      <c r="DWD125" s="151"/>
      <c r="DWE125" s="173"/>
      <c r="DWF125" s="151"/>
      <c r="DWG125" s="153"/>
      <c r="DWH125" s="151"/>
      <c r="DWI125" s="151"/>
      <c r="DWJ125" s="151"/>
      <c r="DWK125" s="151"/>
      <c r="DWL125" s="151"/>
      <c r="DWM125" s="173"/>
      <c r="DWN125" s="151"/>
      <c r="DWO125" s="153"/>
      <c r="DWP125" s="151"/>
      <c r="DWQ125" s="151"/>
      <c r="DWR125" s="151"/>
      <c r="DWS125" s="151"/>
      <c r="DWT125" s="151"/>
      <c r="DWU125" s="173"/>
      <c r="DWV125" s="151"/>
      <c r="DWW125" s="153"/>
      <c r="DWX125" s="151"/>
      <c r="DWY125" s="151"/>
      <c r="DWZ125" s="151"/>
      <c r="DXA125" s="151"/>
      <c r="DXB125" s="151"/>
      <c r="DXC125" s="173"/>
      <c r="DXD125" s="151"/>
      <c r="DXE125" s="153"/>
      <c r="DXF125" s="151"/>
      <c r="DXG125" s="151"/>
      <c r="DXH125" s="151"/>
      <c r="DXI125" s="151"/>
      <c r="DXJ125" s="151"/>
      <c r="DXK125" s="173"/>
      <c r="DXL125" s="151"/>
      <c r="DXM125" s="153"/>
      <c r="DXN125" s="151"/>
      <c r="DXO125" s="151"/>
      <c r="DXP125" s="151"/>
      <c r="DXQ125" s="151"/>
      <c r="DXR125" s="151"/>
      <c r="DXS125" s="173"/>
      <c r="DXT125" s="151"/>
      <c r="DXU125" s="153"/>
      <c r="DXV125" s="151"/>
      <c r="DXW125" s="151"/>
      <c r="DXX125" s="151"/>
      <c r="DXY125" s="151"/>
      <c r="DXZ125" s="151"/>
      <c r="DYA125" s="173"/>
      <c r="DYB125" s="151"/>
      <c r="DYC125" s="153"/>
      <c r="DYD125" s="151"/>
      <c r="DYE125" s="151"/>
      <c r="DYF125" s="151"/>
      <c r="DYG125" s="151"/>
      <c r="DYH125" s="151"/>
      <c r="DYI125" s="173"/>
      <c r="DYJ125" s="151"/>
      <c r="DYK125" s="153"/>
      <c r="DYL125" s="151"/>
      <c r="DYM125" s="151"/>
      <c r="DYN125" s="151"/>
      <c r="DYO125" s="151"/>
      <c r="DYP125" s="151"/>
      <c r="DYQ125" s="173"/>
      <c r="DYR125" s="151"/>
      <c r="DYS125" s="153"/>
      <c r="DYT125" s="151"/>
      <c r="DYU125" s="151"/>
      <c r="DYV125" s="151"/>
      <c r="DYW125" s="151"/>
      <c r="DYX125" s="151"/>
      <c r="DYY125" s="173"/>
      <c r="DYZ125" s="151"/>
      <c r="DZA125" s="153"/>
      <c r="DZB125" s="151"/>
      <c r="DZC125" s="151"/>
      <c r="DZD125" s="151"/>
      <c r="DZE125" s="151"/>
      <c r="DZF125" s="151"/>
      <c r="DZG125" s="173"/>
      <c r="DZH125" s="151"/>
      <c r="DZI125" s="153"/>
      <c r="DZJ125" s="151"/>
      <c r="DZK125" s="151"/>
      <c r="DZL125" s="151"/>
      <c r="DZM125" s="151"/>
      <c r="DZN125" s="151"/>
      <c r="DZO125" s="173"/>
      <c r="DZP125" s="151"/>
      <c r="DZQ125" s="153"/>
      <c r="DZR125" s="151"/>
      <c r="DZS125" s="151"/>
      <c r="DZT125" s="151"/>
      <c r="DZU125" s="151"/>
      <c r="DZV125" s="151"/>
      <c r="DZW125" s="173"/>
      <c r="DZX125" s="151"/>
      <c r="DZY125" s="153"/>
      <c r="DZZ125" s="151"/>
      <c r="EAA125" s="151"/>
      <c r="EAB125" s="151"/>
      <c r="EAC125" s="151"/>
      <c r="EAD125" s="151"/>
      <c r="EAE125" s="173"/>
      <c r="EAF125" s="151"/>
      <c r="EAG125" s="153"/>
      <c r="EAH125" s="151"/>
      <c r="EAI125" s="151"/>
      <c r="EAJ125" s="151"/>
      <c r="EAK125" s="151"/>
      <c r="EAL125" s="151"/>
      <c r="EAM125" s="173"/>
      <c r="EAN125" s="151"/>
      <c r="EAO125" s="153"/>
      <c r="EAP125" s="151"/>
      <c r="EAQ125" s="151"/>
      <c r="EAR125" s="151"/>
      <c r="EAS125" s="151"/>
      <c r="EAT125" s="151"/>
      <c r="EAU125" s="173"/>
      <c r="EAV125" s="151"/>
      <c r="EAW125" s="153"/>
      <c r="EAX125" s="151"/>
      <c r="EAY125" s="151"/>
      <c r="EAZ125" s="151"/>
      <c r="EBA125" s="151"/>
      <c r="EBB125" s="151"/>
      <c r="EBC125" s="173"/>
      <c r="EBD125" s="151"/>
      <c r="EBE125" s="153"/>
      <c r="EBF125" s="151"/>
      <c r="EBG125" s="151"/>
      <c r="EBH125" s="151"/>
      <c r="EBI125" s="151"/>
      <c r="EBJ125" s="151"/>
      <c r="EBK125" s="173"/>
      <c r="EBL125" s="151"/>
      <c r="EBM125" s="153"/>
      <c r="EBN125" s="151"/>
      <c r="EBO125" s="151"/>
      <c r="EBP125" s="151"/>
      <c r="EBQ125" s="151"/>
      <c r="EBR125" s="151"/>
      <c r="EBS125" s="173"/>
      <c r="EBT125" s="151"/>
      <c r="EBU125" s="153"/>
      <c r="EBV125" s="151"/>
      <c r="EBW125" s="151"/>
      <c r="EBX125" s="151"/>
      <c r="EBY125" s="151"/>
      <c r="EBZ125" s="151"/>
      <c r="ECA125" s="173"/>
      <c r="ECB125" s="151"/>
      <c r="ECC125" s="153"/>
      <c r="ECD125" s="151"/>
      <c r="ECE125" s="151"/>
      <c r="ECF125" s="151"/>
      <c r="ECG125" s="151"/>
      <c r="ECH125" s="151"/>
      <c r="ECI125" s="173"/>
      <c r="ECJ125" s="151"/>
      <c r="ECK125" s="153"/>
      <c r="ECL125" s="151"/>
      <c r="ECM125" s="151"/>
      <c r="ECN125" s="151"/>
      <c r="ECO125" s="151"/>
      <c r="ECP125" s="151"/>
      <c r="ECQ125" s="173"/>
      <c r="ECR125" s="151"/>
      <c r="ECS125" s="153"/>
      <c r="ECT125" s="151"/>
      <c r="ECU125" s="151"/>
      <c r="ECV125" s="151"/>
      <c r="ECW125" s="151"/>
      <c r="ECX125" s="151"/>
      <c r="ECY125" s="173"/>
      <c r="ECZ125" s="151"/>
      <c r="EDA125" s="153"/>
      <c r="EDB125" s="151"/>
      <c r="EDC125" s="151"/>
      <c r="EDD125" s="151"/>
      <c r="EDE125" s="151"/>
      <c r="EDF125" s="151"/>
      <c r="EDG125" s="173"/>
      <c r="EDH125" s="151"/>
      <c r="EDI125" s="153"/>
      <c r="EDJ125" s="151"/>
      <c r="EDK125" s="151"/>
      <c r="EDL125" s="151"/>
      <c r="EDM125" s="151"/>
      <c r="EDN125" s="151"/>
      <c r="EDO125" s="173"/>
      <c r="EDP125" s="151"/>
      <c r="EDQ125" s="153"/>
      <c r="EDR125" s="151"/>
      <c r="EDS125" s="151"/>
      <c r="EDT125" s="151"/>
      <c r="EDU125" s="151"/>
      <c r="EDV125" s="151"/>
      <c r="EDW125" s="173"/>
      <c r="EDX125" s="151"/>
      <c r="EDY125" s="153"/>
      <c r="EDZ125" s="151"/>
      <c r="EEA125" s="151"/>
      <c r="EEB125" s="151"/>
      <c r="EEC125" s="151"/>
      <c r="EED125" s="151"/>
      <c r="EEE125" s="173"/>
      <c r="EEF125" s="151"/>
      <c r="EEG125" s="153"/>
      <c r="EEH125" s="151"/>
      <c r="EEI125" s="151"/>
      <c r="EEJ125" s="151"/>
      <c r="EEK125" s="151"/>
      <c r="EEL125" s="151"/>
      <c r="EEM125" s="173"/>
      <c r="EEN125" s="151"/>
      <c r="EEO125" s="153"/>
      <c r="EEP125" s="151"/>
      <c r="EEQ125" s="151"/>
      <c r="EER125" s="151"/>
      <c r="EES125" s="151"/>
      <c r="EET125" s="151"/>
      <c r="EEU125" s="173"/>
      <c r="EEV125" s="151"/>
      <c r="EEW125" s="153"/>
      <c r="EEX125" s="151"/>
      <c r="EEY125" s="151"/>
      <c r="EEZ125" s="151"/>
      <c r="EFA125" s="151"/>
      <c r="EFB125" s="151"/>
      <c r="EFC125" s="173"/>
      <c r="EFD125" s="151"/>
      <c r="EFE125" s="153"/>
      <c r="EFF125" s="151"/>
      <c r="EFG125" s="151"/>
      <c r="EFH125" s="151"/>
      <c r="EFI125" s="151"/>
      <c r="EFJ125" s="151"/>
      <c r="EFK125" s="173"/>
      <c r="EFL125" s="151"/>
      <c r="EFM125" s="153"/>
      <c r="EFN125" s="151"/>
      <c r="EFO125" s="151"/>
      <c r="EFP125" s="151"/>
      <c r="EFQ125" s="151"/>
      <c r="EFR125" s="151"/>
      <c r="EFS125" s="173"/>
      <c r="EFT125" s="151"/>
      <c r="EFU125" s="153"/>
      <c r="EFV125" s="151"/>
      <c r="EFW125" s="151"/>
      <c r="EFX125" s="151"/>
      <c r="EFY125" s="151"/>
      <c r="EFZ125" s="151"/>
      <c r="EGA125" s="173"/>
      <c r="EGB125" s="151"/>
      <c r="EGC125" s="153"/>
      <c r="EGD125" s="151"/>
      <c r="EGE125" s="151"/>
      <c r="EGF125" s="151"/>
      <c r="EGG125" s="151"/>
      <c r="EGH125" s="151"/>
      <c r="EGI125" s="173"/>
      <c r="EGJ125" s="151"/>
      <c r="EGK125" s="153"/>
      <c r="EGL125" s="151"/>
      <c r="EGM125" s="151"/>
      <c r="EGN125" s="151"/>
      <c r="EGO125" s="151"/>
      <c r="EGP125" s="151"/>
      <c r="EGQ125" s="173"/>
      <c r="EGR125" s="151"/>
      <c r="EGS125" s="153"/>
      <c r="EGT125" s="151"/>
      <c r="EGU125" s="151"/>
      <c r="EGV125" s="151"/>
      <c r="EGW125" s="151"/>
      <c r="EGX125" s="151"/>
      <c r="EGY125" s="173"/>
      <c r="EGZ125" s="151"/>
      <c r="EHA125" s="153"/>
      <c r="EHB125" s="151"/>
      <c r="EHC125" s="151"/>
      <c r="EHD125" s="151"/>
      <c r="EHE125" s="151"/>
      <c r="EHF125" s="151"/>
      <c r="EHG125" s="173"/>
      <c r="EHH125" s="151"/>
      <c r="EHI125" s="153"/>
      <c r="EHJ125" s="151"/>
      <c r="EHK125" s="151"/>
      <c r="EHL125" s="151"/>
      <c r="EHM125" s="151"/>
      <c r="EHN125" s="151"/>
      <c r="EHO125" s="173"/>
      <c r="EHP125" s="151"/>
      <c r="EHQ125" s="153"/>
      <c r="EHR125" s="151"/>
      <c r="EHS125" s="151"/>
      <c r="EHT125" s="151"/>
      <c r="EHU125" s="151"/>
      <c r="EHV125" s="151"/>
      <c r="EHW125" s="173"/>
      <c r="EHX125" s="151"/>
      <c r="EHY125" s="153"/>
      <c r="EHZ125" s="151"/>
      <c r="EIA125" s="151"/>
      <c r="EIB125" s="151"/>
      <c r="EIC125" s="151"/>
      <c r="EID125" s="151"/>
      <c r="EIE125" s="173"/>
      <c r="EIF125" s="151"/>
      <c r="EIG125" s="153"/>
      <c r="EIH125" s="151"/>
      <c r="EII125" s="151"/>
      <c r="EIJ125" s="151"/>
      <c r="EIK125" s="151"/>
      <c r="EIL125" s="151"/>
      <c r="EIM125" s="173"/>
      <c r="EIN125" s="151"/>
      <c r="EIO125" s="153"/>
      <c r="EIP125" s="151"/>
      <c r="EIQ125" s="151"/>
      <c r="EIR125" s="151"/>
      <c r="EIS125" s="151"/>
      <c r="EIT125" s="151"/>
      <c r="EIU125" s="173"/>
      <c r="EIV125" s="151"/>
      <c r="EIW125" s="153"/>
      <c r="EIX125" s="151"/>
      <c r="EIY125" s="151"/>
      <c r="EIZ125" s="151"/>
      <c r="EJA125" s="151"/>
      <c r="EJB125" s="151"/>
      <c r="EJC125" s="173"/>
      <c r="EJD125" s="151"/>
      <c r="EJE125" s="153"/>
      <c r="EJF125" s="151"/>
      <c r="EJG125" s="151"/>
      <c r="EJH125" s="151"/>
      <c r="EJI125" s="151"/>
      <c r="EJJ125" s="151"/>
      <c r="EJK125" s="173"/>
      <c r="EJL125" s="151"/>
      <c r="EJM125" s="153"/>
      <c r="EJN125" s="151"/>
      <c r="EJO125" s="151"/>
      <c r="EJP125" s="151"/>
      <c r="EJQ125" s="151"/>
      <c r="EJR125" s="151"/>
      <c r="EJS125" s="173"/>
      <c r="EJT125" s="151"/>
      <c r="EJU125" s="153"/>
      <c r="EJV125" s="151"/>
      <c r="EJW125" s="151"/>
      <c r="EJX125" s="151"/>
      <c r="EJY125" s="151"/>
      <c r="EJZ125" s="151"/>
      <c r="EKA125" s="173"/>
      <c r="EKB125" s="151"/>
      <c r="EKC125" s="153"/>
      <c r="EKD125" s="151"/>
      <c r="EKE125" s="151"/>
      <c r="EKF125" s="151"/>
      <c r="EKG125" s="151"/>
      <c r="EKH125" s="151"/>
      <c r="EKI125" s="173"/>
      <c r="EKJ125" s="151"/>
      <c r="EKK125" s="153"/>
      <c r="EKL125" s="151"/>
      <c r="EKM125" s="151"/>
      <c r="EKN125" s="151"/>
      <c r="EKO125" s="151"/>
      <c r="EKP125" s="151"/>
      <c r="EKQ125" s="173"/>
      <c r="EKR125" s="151"/>
      <c r="EKS125" s="153"/>
      <c r="EKT125" s="151"/>
      <c r="EKU125" s="151"/>
      <c r="EKV125" s="151"/>
      <c r="EKW125" s="151"/>
      <c r="EKX125" s="151"/>
      <c r="EKY125" s="173"/>
      <c r="EKZ125" s="151"/>
      <c r="ELA125" s="153"/>
      <c r="ELB125" s="151"/>
      <c r="ELC125" s="151"/>
      <c r="ELD125" s="151"/>
      <c r="ELE125" s="151"/>
      <c r="ELF125" s="151"/>
      <c r="ELG125" s="173"/>
      <c r="ELH125" s="151"/>
      <c r="ELI125" s="153"/>
      <c r="ELJ125" s="151"/>
      <c r="ELK125" s="151"/>
      <c r="ELL125" s="151"/>
      <c r="ELM125" s="151"/>
      <c r="ELN125" s="151"/>
      <c r="ELO125" s="173"/>
      <c r="ELP125" s="151"/>
      <c r="ELQ125" s="153"/>
      <c r="ELR125" s="151"/>
      <c r="ELS125" s="151"/>
      <c r="ELT125" s="151"/>
      <c r="ELU125" s="151"/>
      <c r="ELV125" s="151"/>
      <c r="ELW125" s="173"/>
      <c r="ELX125" s="151"/>
      <c r="ELY125" s="153"/>
      <c r="ELZ125" s="151"/>
      <c r="EMA125" s="151"/>
      <c r="EMB125" s="151"/>
      <c r="EMC125" s="151"/>
      <c r="EMD125" s="151"/>
      <c r="EME125" s="173"/>
      <c r="EMF125" s="151"/>
      <c r="EMG125" s="153"/>
      <c r="EMH125" s="151"/>
      <c r="EMI125" s="151"/>
      <c r="EMJ125" s="151"/>
      <c r="EMK125" s="151"/>
      <c r="EML125" s="151"/>
      <c r="EMM125" s="173"/>
      <c r="EMN125" s="151"/>
      <c r="EMO125" s="153"/>
      <c r="EMP125" s="151"/>
      <c r="EMQ125" s="151"/>
      <c r="EMR125" s="151"/>
      <c r="EMS125" s="151"/>
      <c r="EMT125" s="151"/>
      <c r="EMU125" s="173"/>
      <c r="EMV125" s="151"/>
      <c r="EMW125" s="153"/>
      <c r="EMX125" s="151"/>
      <c r="EMY125" s="151"/>
      <c r="EMZ125" s="151"/>
      <c r="ENA125" s="151"/>
      <c r="ENB125" s="151"/>
      <c r="ENC125" s="173"/>
      <c r="END125" s="151"/>
      <c r="ENE125" s="153"/>
      <c r="ENF125" s="151"/>
      <c r="ENG125" s="151"/>
      <c r="ENH125" s="151"/>
      <c r="ENI125" s="151"/>
      <c r="ENJ125" s="151"/>
      <c r="ENK125" s="173"/>
      <c r="ENL125" s="151"/>
      <c r="ENM125" s="153"/>
      <c r="ENN125" s="151"/>
      <c r="ENO125" s="151"/>
      <c r="ENP125" s="151"/>
      <c r="ENQ125" s="151"/>
      <c r="ENR125" s="151"/>
      <c r="ENS125" s="173"/>
      <c r="ENT125" s="151"/>
      <c r="ENU125" s="153"/>
      <c r="ENV125" s="151"/>
      <c r="ENW125" s="151"/>
      <c r="ENX125" s="151"/>
      <c r="ENY125" s="151"/>
      <c r="ENZ125" s="151"/>
      <c r="EOA125" s="173"/>
      <c r="EOB125" s="151"/>
      <c r="EOC125" s="153"/>
      <c r="EOD125" s="151"/>
      <c r="EOE125" s="151"/>
      <c r="EOF125" s="151"/>
      <c r="EOG125" s="151"/>
      <c r="EOH125" s="151"/>
      <c r="EOI125" s="173"/>
      <c r="EOJ125" s="151"/>
      <c r="EOK125" s="153"/>
      <c r="EOL125" s="151"/>
      <c r="EOM125" s="151"/>
      <c r="EON125" s="151"/>
      <c r="EOO125" s="151"/>
      <c r="EOP125" s="151"/>
      <c r="EOQ125" s="173"/>
      <c r="EOR125" s="151"/>
      <c r="EOS125" s="153"/>
      <c r="EOT125" s="151"/>
      <c r="EOU125" s="151"/>
      <c r="EOV125" s="151"/>
      <c r="EOW125" s="151"/>
      <c r="EOX125" s="151"/>
      <c r="EOY125" s="173"/>
      <c r="EOZ125" s="151"/>
      <c r="EPA125" s="153"/>
      <c r="EPB125" s="151"/>
      <c r="EPC125" s="151"/>
      <c r="EPD125" s="151"/>
      <c r="EPE125" s="151"/>
      <c r="EPF125" s="151"/>
      <c r="EPG125" s="173"/>
      <c r="EPH125" s="151"/>
      <c r="EPI125" s="153"/>
      <c r="EPJ125" s="151"/>
      <c r="EPK125" s="151"/>
      <c r="EPL125" s="151"/>
      <c r="EPM125" s="151"/>
      <c r="EPN125" s="151"/>
      <c r="EPO125" s="173"/>
      <c r="EPP125" s="151"/>
      <c r="EPQ125" s="153"/>
      <c r="EPR125" s="151"/>
      <c r="EPS125" s="151"/>
      <c r="EPT125" s="151"/>
      <c r="EPU125" s="151"/>
      <c r="EPV125" s="151"/>
      <c r="EPW125" s="173"/>
      <c r="EPX125" s="151"/>
      <c r="EPY125" s="153"/>
      <c r="EPZ125" s="151"/>
      <c r="EQA125" s="151"/>
      <c r="EQB125" s="151"/>
      <c r="EQC125" s="151"/>
      <c r="EQD125" s="151"/>
      <c r="EQE125" s="173"/>
      <c r="EQF125" s="151"/>
      <c r="EQG125" s="153"/>
      <c r="EQH125" s="151"/>
      <c r="EQI125" s="151"/>
      <c r="EQJ125" s="151"/>
      <c r="EQK125" s="151"/>
      <c r="EQL125" s="151"/>
      <c r="EQM125" s="173"/>
      <c r="EQN125" s="151"/>
      <c r="EQO125" s="153"/>
      <c r="EQP125" s="151"/>
      <c r="EQQ125" s="151"/>
      <c r="EQR125" s="151"/>
      <c r="EQS125" s="151"/>
      <c r="EQT125" s="151"/>
      <c r="EQU125" s="173"/>
      <c r="EQV125" s="151"/>
      <c r="EQW125" s="153"/>
      <c r="EQX125" s="151"/>
      <c r="EQY125" s="151"/>
      <c r="EQZ125" s="151"/>
      <c r="ERA125" s="151"/>
      <c r="ERB125" s="151"/>
      <c r="ERC125" s="173"/>
      <c r="ERD125" s="151"/>
      <c r="ERE125" s="153"/>
      <c r="ERF125" s="151"/>
      <c r="ERG125" s="151"/>
      <c r="ERH125" s="151"/>
      <c r="ERI125" s="151"/>
      <c r="ERJ125" s="151"/>
      <c r="ERK125" s="173"/>
      <c r="ERL125" s="151"/>
      <c r="ERM125" s="153"/>
      <c r="ERN125" s="151"/>
      <c r="ERO125" s="151"/>
      <c r="ERP125" s="151"/>
      <c r="ERQ125" s="151"/>
      <c r="ERR125" s="151"/>
      <c r="ERS125" s="173"/>
      <c r="ERT125" s="151"/>
      <c r="ERU125" s="153"/>
      <c r="ERV125" s="151"/>
      <c r="ERW125" s="151"/>
      <c r="ERX125" s="151"/>
      <c r="ERY125" s="151"/>
      <c r="ERZ125" s="151"/>
      <c r="ESA125" s="173"/>
      <c r="ESB125" s="151"/>
      <c r="ESC125" s="153"/>
      <c r="ESD125" s="151"/>
      <c r="ESE125" s="151"/>
      <c r="ESF125" s="151"/>
      <c r="ESG125" s="151"/>
      <c r="ESH125" s="151"/>
      <c r="ESI125" s="173"/>
      <c r="ESJ125" s="151"/>
      <c r="ESK125" s="153"/>
      <c r="ESL125" s="151"/>
      <c r="ESM125" s="151"/>
      <c r="ESN125" s="151"/>
      <c r="ESO125" s="151"/>
      <c r="ESP125" s="151"/>
      <c r="ESQ125" s="173"/>
      <c r="ESR125" s="151"/>
      <c r="ESS125" s="153"/>
      <c r="EST125" s="151"/>
      <c r="ESU125" s="151"/>
      <c r="ESV125" s="151"/>
      <c r="ESW125" s="151"/>
      <c r="ESX125" s="151"/>
      <c r="ESY125" s="173"/>
      <c r="ESZ125" s="151"/>
      <c r="ETA125" s="153"/>
      <c r="ETB125" s="151"/>
      <c r="ETC125" s="151"/>
      <c r="ETD125" s="151"/>
      <c r="ETE125" s="151"/>
      <c r="ETF125" s="151"/>
      <c r="ETG125" s="173"/>
      <c r="ETH125" s="151"/>
      <c r="ETI125" s="153"/>
      <c r="ETJ125" s="151"/>
      <c r="ETK125" s="151"/>
      <c r="ETL125" s="151"/>
      <c r="ETM125" s="151"/>
      <c r="ETN125" s="151"/>
      <c r="ETO125" s="173"/>
      <c r="ETP125" s="151"/>
      <c r="ETQ125" s="153"/>
      <c r="ETR125" s="151"/>
      <c r="ETS125" s="151"/>
      <c r="ETT125" s="151"/>
      <c r="ETU125" s="151"/>
      <c r="ETV125" s="151"/>
      <c r="ETW125" s="173"/>
      <c r="ETX125" s="151"/>
      <c r="ETY125" s="153"/>
      <c r="ETZ125" s="151"/>
      <c r="EUA125" s="151"/>
      <c r="EUB125" s="151"/>
      <c r="EUC125" s="151"/>
      <c r="EUD125" s="151"/>
      <c r="EUE125" s="173"/>
      <c r="EUF125" s="151"/>
      <c r="EUG125" s="153"/>
      <c r="EUH125" s="151"/>
      <c r="EUI125" s="151"/>
      <c r="EUJ125" s="151"/>
      <c r="EUK125" s="151"/>
      <c r="EUL125" s="151"/>
      <c r="EUM125" s="173"/>
      <c r="EUN125" s="151"/>
      <c r="EUO125" s="153"/>
      <c r="EUP125" s="151"/>
      <c r="EUQ125" s="151"/>
      <c r="EUR125" s="151"/>
      <c r="EUS125" s="151"/>
      <c r="EUT125" s="151"/>
      <c r="EUU125" s="173"/>
      <c r="EUV125" s="151"/>
      <c r="EUW125" s="153"/>
      <c r="EUX125" s="151"/>
      <c r="EUY125" s="151"/>
      <c r="EUZ125" s="151"/>
      <c r="EVA125" s="151"/>
      <c r="EVB125" s="151"/>
      <c r="EVC125" s="173"/>
      <c r="EVD125" s="151"/>
      <c r="EVE125" s="153"/>
      <c r="EVF125" s="151"/>
      <c r="EVG125" s="151"/>
      <c r="EVH125" s="151"/>
      <c r="EVI125" s="151"/>
      <c r="EVJ125" s="151"/>
      <c r="EVK125" s="173"/>
      <c r="EVL125" s="151"/>
      <c r="EVM125" s="153"/>
      <c r="EVN125" s="151"/>
      <c r="EVO125" s="151"/>
      <c r="EVP125" s="151"/>
      <c r="EVQ125" s="151"/>
      <c r="EVR125" s="151"/>
      <c r="EVS125" s="173"/>
      <c r="EVT125" s="151"/>
      <c r="EVU125" s="153"/>
      <c r="EVV125" s="151"/>
      <c r="EVW125" s="151"/>
      <c r="EVX125" s="151"/>
      <c r="EVY125" s="151"/>
      <c r="EVZ125" s="151"/>
      <c r="EWA125" s="173"/>
      <c r="EWB125" s="151"/>
      <c r="EWC125" s="153"/>
      <c r="EWD125" s="151"/>
      <c r="EWE125" s="151"/>
      <c r="EWF125" s="151"/>
      <c r="EWG125" s="151"/>
      <c r="EWH125" s="151"/>
      <c r="EWI125" s="173"/>
      <c r="EWJ125" s="151"/>
      <c r="EWK125" s="153"/>
      <c r="EWL125" s="151"/>
      <c r="EWM125" s="151"/>
      <c r="EWN125" s="151"/>
      <c r="EWO125" s="151"/>
      <c r="EWP125" s="151"/>
      <c r="EWQ125" s="173"/>
      <c r="EWR125" s="151"/>
      <c r="EWS125" s="153"/>
      <c r="EWT125" s="151"/>
      <c r="EWU125" s="151"/>
      <c r="EWV125" s="151"/>
      <c r="EWW125" s="151"/>
      <c r="EWX125" s="151"/>
      <c r="EWY125" s="173"/>
      <c r="EWZ125" s="151"/>
      <c r="EXA125" s="153"/>
      <c r="EXB125" s="151"/>
      <c r="EXC125" s="151"/>
      <c r="EXD125" s="151"/>
      <c r="EXE125" s="151"/>
      <c r="EXF125" s="151"/>
      <c r="EXG125" s="173"/>
      <c r="EXH125" s="151"/>
      <c r="EXI125" s="153"/>
      <c r="EXJ125" s="151"/>
      <c r="EXK125" s="151"/>
      <c r="EXL125" s="151"/>
      <c r="EXM125" s="151"/>
      <c r="EXN125" s="151"/>
      <c r="EXO125" s="173"/>
      <c r="EXP125" s="151"/>
      <c r="EXQ125" s="153"/>
      <c r="EXR125" s="151"/>
      <c r="EXS125" s="151"/>
      <c r="EXT125" s="151"/>
      <c r="EXU125" s="151"/>
      <c r="EXV125" s="151"/>
      <c r="EXW125" s="173"/>
      <c r="EXX125" s="151"/>
      <c r="EXY125" s="153"/>
      <c r="EXZ125" s="151"/>
      <c r="EYA125" s="151"/>
      <c r="EYB125" s="151"/>
      <c r="EYC125" s="151"/>
      <c r="EYD125" s="151"/>
      <c r="EYE125" s="173"/>
      <c r="EYF125" s="151"/>
      <c r="EYG125" s="153"/>
      <c r="EYH125" s="151"/>
      <c r="EYI125" s="151"/>
      <c r="EYJ125" s="151"/>
      <c r="EYK125" s="151"/>
      <c r="EYL125" s="151"/>
      <c r="EYM125" s="173"/>
      <c r="EYN125" s="151"/>
      <c r="EYO125" s="153"/>
      <c r="EYP125" s="151"/>
      <c r="EYQ125" s="151"/>
      <c r="EYR125" s="151"/>
      <c r="EYS125" s="151"/>
      <c r="EYT125" s="151"/>
      <c r="EYU125" s="173"/>
      <c r="EYV125" s="151"/>
      <c r="EYW125" s="153"/>
      <c r="EYX125" s="151"/>
      <c r="EYY125" s="151"/>
      <c r="EYZ125" s="151"/>
      <c r="EZA125" s="151"/>
      <c r="EZB125" s="151"/>
      <c r="EZC125" s="173"/>
      <c r="EZD125" s="151"/>
      <c r="EZE125" s="153"/>
      <c r="EZF125" s="151"/>
      <c r="EZG125" s="151"/>
      <c r="EZH125" s="151"/>
      <c r="EZI125" s="151"/>
      <c r="EZJ125" s="151"/>
      <c r="EZK125" s="173"/>
      <c r="EZL125" s="151"/>
      <c r="EZM125" s="153"/>
      <c r="EZN125" s="151"/>
      <c r="EZO125" s="151"/>
      <c r="EZP125" s="151"/>
      <c r="EZQ125" s="151"/>
      <c r="EZR125" s="151"/>
      <c r="EZS125" s="173"/>
      <c r="EZT125" s="151"/>
      <c r="EZU125" s="153"/>
      <c r="EZV125" s="151"/>
      <c r="EZW125" s="151"/>
      <c r="EZX125" s="151"/>
      <c r="EZY125" s="151"/>
      <c r="EZZ125" s="151"/>
      <c r="FAA125" s="173"/>
      <c r="FAB125" s="151"/>
      <c r="FAC125" s="153"/>
      <c r="FAD125" s="151"/>
      <c r="FAE125" s="151"/>
      <c r="FAF125" s="151"/>
      <c r="FAG125" s="151"/>
      <c r="FAH125" s="151"/>
      <c r="FAI125" s="173"/>
      <c r="FAJ125" s="151"/>
      <c r="FAK125" s="153"/>
      <c r="FAL125" s="151"/>
      <c r="FAM125" s="151"/>
      <c r="FAN125" s="151"/>
      <c r="FAO125" s="151"/>
      <c r="FAP125" s="151"/>
      <c r="FAQ125" s="173"/>
      <c r="FAR125" s="151"/>
      <c r="FAS125" s="153"/>
      <c r="FAT125" s="151"/>
      <c r="FAU125" s="151"/>
      <c r="FAV125" s="151"/>
      <c r="FAW125" s="151"/>
      <c r="FAX125" s="151"/>
      <c r="FAY125" s="173"/>
      <c r="FAZ125" s="151"/>
      <c r="FBA125" s="153"/>
      <c r="FBB125" s="151"/>
      <c r="FBC125" s="151"/>
      <c r="FBD125" s="151"/>
      <c r="FBE125" s="151"/>
      <c r="FBF125" s="151"/>
      <c r="FBG125" s="173"/>
      <c r="FBH125" s="151"/>
      <c r="FBI125" s="153"/>
      <c r="FBJ125" s="151"/>
      <c r="FBK125" s="151"/>
      <c r="FBL125" s="151"/>
      <c r="FBM125" s="151"/>
      <c r="FBN125" s="151"/>
      <c r="FBO125" s="173"/>
      <c r="FBP125" s="151"/>
      <c r="FBQ125" s="153"/>
      <c r="FBR125" s="151"/>
      <c r="FBS125" s="151"/>
      <c r="FBT125" s="151"/>
      <c r="FBU125" s="151"/>
      <c r="FBV125" s="151"/>
      <c r="FBW125" s="173"/>
      <c r="FBX125" s="151"/>
      <c r="FBY125" s="153"/>
      <c r="FBZ125" s="151"/>
      <c r="FCA125" s="151"/>
      <c r="FCB125" s="151"/>
      <c r="FCC125" s="151"/>
      <c r="FCD125" s="151"/>
      <c r="FCE125" s="173"/>
      <c r="FCF125" s="151"/>
      <c r="FCG125" s="153"/>
      <c r="FCH125" s="151"/>
      <c r="FCI125" s="151"/>
      <c r="FCJ125" s="151"/>
      <c r="FCK125" s="151"/>
      <c r="FCL125" s="151"/>
      <c r="FCM125" s="173"/>
      <c r="FCN125" s="151"/>
      <c r="FCO125" s="153"/>
      <c r="FCP125" s="151"/>
      <c r="FCQ125" s="151"/>
      <c r="FCR125" s="151"/>
      <c r="FCS125" s="151"/>
      <c r="FCT125" s="151"/>
      <c r="FCU125" s="173"/>
      <c r="FCV125" s="151"/>
      <c r="FCW125" s="153"/>
      <c r="FCX125" s="151"/>
      <c r="FCY125" s="151"/>
      <c r="FCZ125" s="151"/>
      <c r="FDA125" s="151"/>
      <c r="FDB125" s="151"/>
      <c r="FDC125" s="173"/>
      <c r="FDD125" s="151"/>
      <c r="FDE125" s="153"/>
      <c r="FDF125" s="151"/>
      <c r="FDG125" s="151"/>
      <c r="FDH125" s="151"/>
      <c r="FDI125" s="151"/>
      <c r="FDJ125" s="151"/>
      <c r="FDK125" s="173"/>
      <c r="FDL125" s="151"/>
      <c r="FDM125" s="153"/>
      <c r="FDN125" s="151"/>
      <c r="FDO125" s="151"/>
      <c r="FDP125" s="151"/>
      <c r="FDQ125" s="151"/>
      <c r="FDR125" s="151"/>
      <c r="FDS125" s="173"/>
      <c r="FDT125" s="151"/>
      <c r="FDU125" s="153"/>
      <c r="FDV125" s="151"/>
      <c r="FDW125" s="151"/>
      <c r="FDX125" s="151"/>
      <c r="FDY125" s="151"/>
      <c r="FDZ125" s="151"/>
      <c r="FEA125" s="173"/>
      <c r="FEB125" s="151"/>
      <c r="FEC125" s="153"/>
      <c r="FED125" s="151"/>
      <c r="FEE125" s="151"/>
      <c r="FEF125" s="151"/>
      <c r="FEG125" s="151"/>
      <c r="FEH125" s="151"/>
      <c r="FEI125" s="173"/>
      <c r="FEJ125" s="151"/>
      <c r="FEK125" s="153"/>
      <c r="FEL125" s="151"/>
      <c r="FEM125" s="151"/>
      <c r="FEN125" s="151"/>
      <c r="FEO125" s="151"/>
      <c r="FEP125" s="151"/>
      <c r="FEQ125" s="173"/>
      <c r="FER125" s="151"/>
      <c r="FES125" s="153"/>
      <c r="FET125" s="151"/>
      <c r="FEU125" s="151"/>
      <c r="FEV125" s="151"/>
      <c r="FEW125" s="151"/>
      <c r="FEX125" s="151"/>
      <c r="FEY125" s="173"/>
      <c r="FEZ125" s="151"/>
      <c r="FFA125" s="153"/>
      <c r="FFB125" s="151"/>
      <c r="FFC125" s="151"/>
      <c r="FFD125" s="151"/>
      <c r="FFE125" s="151"/>
      <c r="FFF125" s="151"/>
      <c r="FFG125" s="173"/>
      <c r="FFH125" s="151"/>
      <c r="FFI125" s="153"/>
      <c r="FFJ125" s="151"/>
      <c r="FFK125" s="151"/>
      <c r="FFL125" s="151"/>
      <c r="FFM125" s="151"/>
      <c r="FFN125" s="151"/>
      <c r="FFO125" s="173"/>
      <c r="FFP125" s="151"/>
      <c r="FFQ125" s="153"/>
      <c r="FFR125" s="151"/>
      <c r="FFS125" s="151"/>
      <c r="FFT125" s="151"/>
      <c r="FFU125" s="151"/>
      <c r="FFV125" s="151"/>
      <c r="FFW125" s="173"/>
      <c r="FFX125" s="151"/>
      <c r="FFY125" s="153"/>
      <c r="FFZ125" s="151"/>
      <c r="FGA125" s="151"/>
      <c r="FGB125" s="151"/>
      <c r="FGC125" s="151"/>
      <c r="FGD125" s="151"/>
      <c r="FGE125" s="173"/>
      <c r="FGF125" s="151"/>
      <c r="FGG125" s="153"/>
      <c r="FGH125" s="151"/>
      <c r="FGI125" s="151"/>
      <c r="FGJ125" s="151"/>
      <c r="FGK125" s="151"/>
      <c r="FGL125" s="151"/>
      <c r="FGM125" s="173"/>
      <c r="FGN125" s="151"/>
      <c r="FGO125" s="153"/>
      <c r="FGP125" s="151"/>
      <c r="FGQ125" s="151"/>
      <c r="FGR125" s="151"/>
      <c r="FGS125" s="151"/>
      <c r="FGT125" s="151"/>
      <c r="FGU125" s="173"/>
      <c r="FGV125" s="151"/>
      <c r="FGW125" s="153"/>
      <c r="FGX125" s="151"/>
      <c r="FGY125" s="151"/>
      <c r="FGZ125" s="151"/>
      <c r="FHA125" s="151"/>
      <c r="FHB125" s="151"/>
      <c r="FHC125" s="173"/>
      <c r="FHD125" s="151"/>
      <c r="FHE125" s="153"/>
      <c r="FHF125" s="151"/>
      <c r="FHG125" s="151"/>
      <c r="FHH125" s="151"/>
      <c r="FHI125" s="151"/>
      <c r="FHJ125" s="151"/>
      <c r="FHK125" s="173"/>
      <c r="FHL125" s="151"/>
      <c r="FHM125" s="153"/>
      <c r="FHN125" s="151"/>
      <c r="FHO125" s="151"/>
      <c r="FHP125" s="151"/>
      <c r="FHQ125" s="151"/>
      <c r="FHR125" s="151"/>
      <c r="FHS125" s="173"/>
      <c r="FHT125" s="151"/>
      <c r="FHU125" s="153"/>
      <c r="FHV125" s="151"/>
      <c r="FHW125" s="151"/>
      <c r="FHX125" s="151"/>
      <c r="FHY125" s="151"/>
      <c r="FHZ125" s="151"/>
      <c r="FIA125" s="173"/>
      <c r="FIB125" s="151"/>
      <c r="FIC125" s="153"/>
      <c r="FID125" s="151"/>
      <c r="FIE125" s="151"/>
      <c r="FIF125" s="151"/>
      <c r="FIG125" s="151"/>
      <c r="FIH125" s="151"/>
      <c r="FII125" s="173"/>
      <c r="FIJ125" s="151"/>
      <c r="FIK125" s="153"/>
      <c r="FIL125" s="151"/>
      <c r="FIM125" s="151"/>
      <c r="FIN125" s="151"/>
      <c r="FIO125" s="151"/>
      <c r="FIP125" s="151"/>
      <c r="FIQ125" s="173"/>
      <c r="FIR125" s="151"/>
      <c r="FIS125" s="153"/>
      <c r="FIT125" s="151"/>
      <c r="FIU125" s="151"/>
      <c r="FIV125" s="151"/>
      <c r="FIW125" s="151"/>
      <c r="FIX125" s="151"/>
      <c r="FIY125" s="173"/>
      <c r="FIZ125" s="151"/>
      <c r="FJA125" s="153"/>
      <c r="FJB125" s="151"/>
      <c r="FJC125" s="151"/>
      <c r="FJD125" s="151"/>
      <c r="FJE125" s="151"/>
      <c r="FJF125" s="151"/>
      <c r="FJG125" s="173"/>
      <c r="FJH125" s="151"/>
      <c r="FJI125" s="153"/>
      <c r="FJJ125" s="151"/>
      <c r="FJK125" s="151"/>
      <c r="FJL125" s="151"/>
      <c r="FJM125" s="151"/>
      <c r="FJN125" s="151"/>
      <c r="FJO125" s="173"/>
      <c r="FJP125" s="151"/>
      <c r="FJQ125" s="153"/>
      <c r="FJR125" s="151"/>
      <c r="FJS125" s="151"/>
      <c r="FJT125" s="151"/>
      <c r="FJU125" s="151"/>
      <c r="FJV125" s="151"/>
      <c r="FJW125" s="173"/>
      <c r="FJX125" s="151"/>
      <c r="FJY125" s="153"/>
      <c r="FJZ125" s="151"/>
      <c r="FKA125" s="151"/>
      <c r="FKB125" s="151"/>
      <c r="FKC125" s="151"/>
      <c r="FKD125" s="151"/>
      <c r="FKE125" s="173"/>
      <c r="FKF125" s="151"/>
      <c r="FKG125" s="153"/>
      <c r="FKH125" s="151"/>
      <c r="FKI125" s="151"/>
      <c r="FKJ125" s="151"/>
      <c r="FKK125" s="151"/>
      <c r="FKL125" s="151"/>
      <c r="FKM125" s="173"/>
      <c r="FKN125" s="151"/>
      <c r="FKO125" s="153"/>
      <c r="FKP125" s="151"/>
      <c r="FKQ125" s="151"/>
      <c r="FKR125" s="151"/>
      <c r="FKS125" s="151"/>
      <c r="FKT125" s="151"/>
      <c r="FKU125" s="173"/>
      <c r="FKV125" s="151"/>
      <c r="FKW125" s="153"/>
      <c r="FKX125" s="151"/>
      <c r="FKY125" s="151"/>
      <c r="FKZ125" s="151"/>
      <c r="FLA125" s="151"/>
      <c r="FLB125" s="151"/>
      <c r="FLC125" s="173"/>
      <c r="FLD125" s="151"/>
      <c r="FLE125" s="153"/>
      <c r="FLF125" s="151"/>
      <c r="FLG125" s="151"/>
      <c r="FLH125" s="151"/>
      <c r="FLI125" s="151"/>
      <c r="FLJ125" s="151"/>
      <c r="FLK125" s="173"/>
      <c r="FLL125" s="151"/>
      <c r="FLM125" s="153"/>
      <c r="FLN125" s="151"/>
      <c r="FLO125" s="151"/>
      <c r="FLP125" s="151"/>
      <c r="FLQ125" s="151"/>
      <c r="FLR125" s="151"/>
      <c r="FLS125" s="173"/>
      <c r="FLT125" s="151"/>
      <c r="FLU125" s="153"/>
      <c r="FLV125" s="151"/>
      <c r="FLW125" s="151"/>
      <c r="FLX125" s="151"/>
      <c r="FLY125" s="151"/>
      <c r="FLZ125" s="151"/>
      <c r="FMA125" s="173"/>
      <c r="FMB125" s="151"/>
      <c r="FMC125" s="153"/>
      <c r="FMD125" s="151"/>
      <c r="FME125" s="151"/>
      <c r="FMF125" s="151"/>
      <c r="FMG125" s="151"/>
      <c r="FMH125" s="151"/>
      <c r="FMI125" s="173"/>
      <c r="FMJ125" s="151"/>
      <c r="FMK125" s="153"/>
      <c r="FML125" s="151"/>
      <c r="FMM125" s="151"/>
      <c r="FMN125" s="151"/>
      <c r="FMO125" s="151"/>
      <c r="FMP125" s="151"/>
      <c r="FMQ125" s="173"/>
      <c r="FMR125" s="151"/>
      <c r="FMS125" s="153"/>
      <c r="FMT125" s="151"/>
      <c r="FMU125" s="151"/>
      <c r="FMV125" s="151"/>
      <c r="FMW125" s="151"/>
      <c r="FMX125" s="151"/>
      <c r="FMY125" s="173"/>
      <c r="FMZ125" s="151"/>
      <c r="FNA125" s="153"/>
      <c r="FNB125" s="151"/>
      <c r="FNC125" s="151"/>
      <c r="FND125" s="151"/>
      <c r="FNE125" s="151"/>
      <c r="FNF125" s="151"/>
      <c r="FNG125" s="173"/>
      <c r="FNH125" s="151"/>
      <c r="FNI125" s="153"/>
      <c r="FNJ125" s="151"/>
      <c r="FNK125" s="151"/>
      <c r="FNL125" s="151"/>
      <c r="FNM125" s="151"/>
      <c r="FNN125" s="151"/>
      <c r="FNO125" s="173"/>
      <c r="FNP125" s="151"/>
      <c r="FNQ125" s="153"/>
      <c r="FNR125" s="151"/>
      <c r="FNS125" s="151"/>
      <c r="FNT125" s="151"/>
      <c r="FNU125" s="151"/>
      <c r="FNV125" s="151"/>
      <c r="FNW125" s="173"/>
      <c r="FNX125" s="151"/>
      <c r="FNY125" s="153"/>
      <c r="FNZ125" s="151"/>
      <c r="FOA125" s="151"/>
      <c r="FOB125" s="151"/>
      <c r="FOC125" s="151"/>
      <c r="FOD125" s="151"/>
      <c r="FOE125" s="173"/>
      <c r="FOF125" s="151"/>
      <c r="FOG125" s="153"/>
      <c r="FOH125" s="151"/>
      <c r="FOI125" s="151"/>
      <c r="FOJ125" s="151"/>
      <c r="FOK125" s="151"/>
      <c r="FOL125" s="151"/>
      <c r="FOM125" s="173"/>
      <c r="FON125" s="151"/>
      <c r="FOO125" s="153"/>
      <c r="FOP125" s="151"/>
      <c r="FOQ125" s="151"/>
      <c r="FOR125" s="151"/>
      <c r="FOS125" s="151"/>
      <c r="FOT125" s="151"/>
      <c r="FOU125" s="173"/>
      <c r="FOV125" s="151"/>
      <c r="FOW125" s="153"/>
      <c r="FOX125" s="151"/>
      <c r="FOY125" s="151"/>
      <c r="FOZ125" s="151"/>
      <c r="FPA125" s="151"/>
      <c r="FPB125" s="151"/>
      <c r="FPC125" s="173"/>
      <c r="FPD125" s="151"/>
      <c r="FPE125" s="153"/>
      <c r="FPF125" s="151"/>
      <c r="FPG125" s="151"/>
      <c r="FPH125" s="151"/>
      <c r="FPI125" s="151"/>
      <c r="FPJ125" s="151"/>
      <c r="FPK125" s="173"/>
      <c r="FPL125" s="151"/>
      <c r="FPM125" s="153"/>
      <c r="FPN125" s="151"/>
      <c r="FPO125" s="151"/>
      <c r="FPP125" s="151"/>
      <c r="FPQ125" s="151"/>
      <c r="FPR125" s="151"/>
      <c r="FPS125" s="173"/>
      <c r="FPT125" s="151"/>
      <c r="FPU125" s="153"/>
      <c r="FPV125" s="151"/>
      <c r="FPW125" s="151"/>
      <c r="FPX125" s="151"/>
      <c r="FPY125" s="151"/>
      <c r="FPZ125" s="151"/>
      <c r="FQA125" s="173"/>
      <c r="FQB125" s="151"/>
      <c r="FQC125" s="153"/>
      <c r="FQD125" s="151"/>
      <c r="FQE125" s="151"/>
      <c r="FQF125" s="151"/>
      <c r="FQG125" s="151"/>
      <c r="FQH125" s="151"/>
      <c r="FQI125" s="173"/>
      <c r="FQJ125" s="151"/>
      <c r="FQK125" s="153"/>
      <c r="FQL125" s="151"/>
      <c r="FQM125" s="151"/>
      <c r="FQN125" s="151"/>
      <c r="FQO125" s="151"/>
      <c r="FQP125" s="151"/>
      <c r="FQQ125" s="173"/>
      <c r="FQR125" s="151"/>
      <c r="FQS125" s="153"/>
      <c r="FQT125" s="151"/>
      <c r="FQU125" s="151"/>
      <c r="FQV125" s="151"/>
      <c r="FQW125" s="151"/>
      <c r="FQX125" s="151"/>
      <c r="FQY125" s="173"/>
      <c r="FQZ125" s="151"/>
      <c r="FRA125" s="153"/>
      <c r="FRB125" s="151"/>
      <c r="FRC125" s="151"/>
      <c r="FRD125" s="151"/>
      <c r="FRE125" s="151"/>
      <c r="FRF125" s="151"/>
      <c r="FRG125" s="173"/>
      <c r="FRH125" s="151"/>
      <c r="FRI125" s="153"/>
      <c r="FRJ125" s="151"/>
      <c r="FRK125" s="151"/>
      <c r="FRL125" s="151"/>
      <c r="FRM125" s="151"/>
      <c r="FRN125" s="151"/>
      <c r="FRO125" s="173"/>
      <c r="FRP125" s="151"/>
      <c r="FRQ125" s="153"/>
      <c r="FRR125" s="151"/>
      <c r="FRS125" s="151"/>
      <c r="FRT125" s="151"/>
      <c r="FRU125" s="151"/>
      <c r="FRV125" s="151"/>
      <c r="FRW125" s="173"/>
      <c r="FRX125" s="151"/>
      <c r="FRY125" s="153"/>
      <c r="FRZ125" s="151"/>
      <c r="FSA125" s="151"/>
      <c r="FSB125" s="151"/>
      <c r="FSC125" s="151"/>
      <c r="FSD125" s="151"/>
      <c r="FSE125" s="173"/>
      <c r="FSF125" s="151"/>
      <c r="FSG125" s="153"/>
      <c r="FSH125" s="151"/>
      <c r="FSI125" s="151"/>
      <c r="FSJ125" s="151"/>
      <c r="FSK125" s="151"/>
      <c r="FSL125" s="151"/>
      <c r="FSM125" s="173"/>
      <c r="FSN125" s="151"/>
      <c r="FSO125" s="153"/>
      <c r="FSP125" s="151"/>
      <c r="FSQ125" s="151"/>
      <c r="FSR125" s="151"/>
      <c r="FSS125" s="151"/>
      <c r="FST125" s="151"/>
      <c r="FSU125" s="173"/>
      <c r="FSV125" s="151"/>
      <c r="FSW125" s="153"/>
      <c r="FSX125" s="151"/>
      <c r="FSY125" s="151"/>
      <c r="FSZ125" s="151"/>
      <c r="FTA125" s="151"/>
      <c r="FTB125" s="151"/>
      <c r="FTC125" s="173"/>
      <c r="FTD125" s="151"/>
      <c r="FTE125" s="153"/>
      <c r="FTF125" s="151"/>
      <c r="FTG125" s="151"/>
      <c r="FTH125" s="151"/>
      <c r="FTI125" s="151"/>
      <c r="FTJ125" s="151"/>
      <c r="FTK125" s="173"/>
      <c r="FTL125" s="151"/>
      <c r="FTM125" s="153"/>
      <c r="FTN125" s="151"/>
      <c r="FTO125" s="151"/>
      <c r="FTP125" s="151"/>
      <c r="FTQ125" s="151"/>
      <c r="FTR125" s="151"/>
      <c r="FTS125" s="173"/>
      <c r="FTT125" s="151"/>
      <c r="FTU125" s="153"/>
      <c r="FTV125" s="151"/>
      <c r="FTW125" s="151"/>
      <c r="FTX125" s="151"/>
      <c r="FTY125" s="151"/>
      <c r="FTZ125" s="151"/>
      <c r="FUA125" s="173"/>
      <c r="FUB125" s="151"/>
      <c r="FUC125" s="153"/>
      <c r="FUD125" s="151"/>
      <c r="FUE125" s="151"/>
      <c r="FUF125" s="151"/>
      <c r="FUG125" s="151"/>
      <c r="FUH125" s="151"/>
      <c r="FUI125" s="173"/>
      <c r="FUJ125" s="151"/>
      <c r="FUK125" s="153"/>
      <c r="FUL125" s="151"/>
      <c r="FUM125" s="151"/>
      <c r="FUN125" s="151"/>
      <c r="FUO125" s="151"/>
      <c r="FUP125" s="151"/>
      <c r="FUQ125" s="173"/>
      <c r="FUR125" s="151"/>
      <c r="FUS125" s="153"/>
      <c r="FUT125" s="151"/>
      <c r="FUU125" s="151"/>
      <c r="FUV125" s="151"/>
      <c r="FUW125" s="151"/>
      <c r="FUX125" s="151"/>
      <c r="FUY125" s="173"/>
      <c r="FUZ125" s="151"/>
      <c r="FVA125" s="153"/>
      <c r="FVB125" s="151"/>
      <c r="FVC125" s="151"/>
      <c r="FVD125" s="151"/>
      <c r="FVE125" s="151"/>
      <c r="FVF125" s="151"/>
      <c r="FVG125" s="173"/>
      <c r="FVH125" s="151"/>
      <c r="FVI125" s="153"/>
      <c r="FVJ125" s="151"/>
      <c r="FVK125" s="151"/>
      <c r="FVL125" s="151"/>
      <c r="FVM125" s="151"/>
      <c r="FVN125" s="151"/>
      <c r="FVO125" s="173"/>
      <c r="FVP125" s="151"/>
      <c r="FVQ125" s="153"/>
      <c r="FVR125" s="151"/>
      <c r="FVS125" s="151"/>
      <c r="FVT125" s="151"/>
      <c r="FVU125" s="151"/>
      <c r="FVV125" s="151"/>
      <c r="FVW125" s="173"/>
      <c r="FVX125" s="151"/>
      <c r="FVY125" s="153"/>
      <c r="FVZ125" s="151"/>
      <c r="FWA125" s="151"/>
      <c r="FWB125" s="151"/>
      <c r="FWC125" s="151"/>
      <c r="FWD125" s="151"/>
      <c r="FWE125" s="173"/>
      <c r="FWF125" s="151"/>
      <c r="FWG125" s="153"/>
      <c r="FWH125" s="151"/>
      <c r="FWI125" s="151"/>
      <c r="FWJ125" s="151"/>
      <c r="FWK125" s="151"/>
      <c r="FWL125" s="151"/>
      <c r="FWM125" s="173"/>
      <c r="FWN125" s="151"/>
      <c r="FWO125" s="153"/>
      <c r="FWP125" s="151"/>
      <c r="FWQ125" s="151"/>
      <c r="FWR125" s="151"/>
      <c r="FWS125" s="151"/>
      <c r="FWT125" s="151"/>
      <c r="FWU125" s="173"/>
      <c r="FWV125" s="151"/>
      <c r="FWW125" s="153"/>
      <c r="FWX125" s="151"/>
      <c r="FWY125" s="151"/>
      <c r="FWZ125" s="151"/>
      <c r="FXA125" s="151"/>
      <c r="FXB125" s="151"/>
      <c r="FXC125" s="173"/>
      <c r="FXD125" s="151"/>
      <c r="FXE125" s="153"/>
      <c r="FXF125" s="151"/>
      <c r="FXG125" s="151"/>
      <c r="FXH125" s="151"/>
      <c r="FXI125" s="151"/>
      <c r="FXJ125" s="151"/>
      <c r="FXK125" s="173"/>
      <c r="FXL125" s="151"/>
      <c r="FXM125" s="153"/>
      <c r="FXN125" s="151"/>
      <c r="FXO125" s="151"/>
      <c r="FXP125" s="151"/>
      <c r="FXQ125" s="151"/>
      <c r="FXR125" s="151"/>
      <c r="FXS125" s="173"/>
      <c r="FXT125" s="151"/>
      <c r="FXU125" s="153"/>
      <c r="FXV125" s="151"/>
      <c r="FXW125" s="151"/>
      <c r="FXX125" s="151"/>
      <c r="FXY125" s="151"/>
      <c r="FXZ125" s="151"/>
      <c r="FYA125" s="173"/>
      <c r="FYB125" s="151"/>
      <c r="FYC125" s="153"/>
      <c r="FYD125" s="151"/>
      <c r="FYE125" s="151"/>
      <c r="FYF125" s="151"/>
      <c r="FYG125" s="151"/>
      <c r="FYH125" s="151"/>
      <c r="FYI125" s="173"/>
      <c r="FYJ125" s="151"/>
      <c r="FYK125" s="153"/>
      <c r="FYL125" s="151"/>
      <c r="FYM125" s="151"/>
      <c r="FYN125" s="151"/>
      <c r="FYO125" s="151"/>
      <c r="FYP125" s="151"/>
      <c r="FYQ125" s="173"/>
      <c r="FYR125" s="151"/>
      <c r="FYS125" s="153"/>
      <c r="FYT125" s="151"/>
      <c r="FYU125" s="151"/>
      <c r="FYV125" s="151"/>
      <c r="FYW125" s="151"/>
      <c r="FYX125" s="151"/>
      <c r="FYY125" s="173"/>
      <c r="FYZ125" s="151"/>
      <c r="FZA125" s="153"/>
      <c r="FZB125" s="151"/>
      <c r="FZC125" s="151"/>
      <c r="FZD125" s="151"/>
      <c r="FZE125" s="151"/>
      <c r="FZF125" s="151"/>
      <c r="FZG125" s="173"/>
      <c r="FZH125" s="151"/>
      <c r="FZI125" s="153"/>
      <c r="FZJ125" s="151"/>
      <c r="FZK125" s="151"/>
      <c r="FZL125" s="151"/>
      <c r="FZM125" s="151"/>
      <c r="FZN125" s="151"/>
      <c r="FZO125" s="173"/>
      <c r="FZP125" s="151"/>
      <c r="FZQ125" s="153"/>
      <c r="FZR125" s="151"/>
      <c r="FZS125" s="151"/>
      <c r="FZT125" s="151"/>
      <c r="FZU125" s="151"/>
      <c r="FZV125" s="151"/>
      <c r="FZW125" s="173"/>
      <c r="FZX125" s="151"/>
      <c r="FZY125" s="153"/>
      <c r="FZZ125" s="151"/>
      <c r="GAA125" s="151"/>
      <c r="GAB125" s="151"/>
      <c r="GAC125" s="151"/>
      <c r="GAD125" s="151"/>
      <c r="GAE125" s="173"/>
      <c r="GAF125" s="151"/>
      <c r="GAG125" s="153"/>
      <c r="GAH125" s="151"/>
      <c r="GAI125" s="151"/>
      <c r="GAJ125" s="151"/>
      <c r="GAK125" s="151"/>
      <c r="GAL125" s="151"/>
      <c r="GAM125" s="173"/>
      <c r="GAN125" s="151"/>
      <c r="GAO125" s="153"/>
      <c r="GAP125" s="151"/>
      <c r="GAQ125" s="151"/>
      <c r="GAR125" s="151"/>
      <c r="GAS125" s="151"/>
      <c r="GAT125" s="151"/>
      <c r="GAU125" s="173"/>
      <c r="GAV125" s="151"/>
      <c r="GAW125" s="153"/>
      <c r="GAX125" s="151"/>
      <c r="GAY125" s="151"/>
      <c r="GAZ125" s="151"/>
      <c r="GBA125" s="151"/>
      <c r="GBB125" s="151"/>
      <c r="GBC125" s="173"/>
      <c r="GBD125" s="151"/>
      <c r="GBE125" s="153"/>
      <c r="GBF125" s="151"/>
      <c r="GBG125" s="151"/>
      <c r="GBH125" s="151"/>
      <c r="GBI125" s="151"/>
      <c r="GBJ125" s="151"/>
      <c r="GBK125" s="173"/>
      <c r="GBL125" s="151"/>
      <c r="GBM125" s="153"/>
      <c r="GBN125" s="151"/>
      <c r="GBO125" s="151"/>
      <c r="GBP125" s="151"/>
      <c r="GBQ125" s="151"/>
      <c r="GBR125" s="151"/>
      <c r="GBS125" s="173"/>
      <c r="GBT125" s="151"/>
      <c r="GBU125" s="153"/>
      <c r="GBV125" s="151"/>
      <c r="GBW125" s="151"/>
      <c r="GBX125" s="151"/>
      <c r="GBY125" s="151"/>
      <c r="GBZ125" s="151"/>
      <c r="GCA125" s="173"/>
      <c r="GCB125" s="151"/>
      <c r="GCC125" s="153"/>
      <c r="GCD125" s="151"/>
      <c r="GCE125" s="151"/>
      <c r="GCF125" s="151"/>
      <c r="GCG125" s="151"/>
      <c r="GCH125" s="151"/>
      <c r="GCI125" s="173"/>
      <c r="GCJ125" s="151"/>
      <c r="GCK125" s="153"/>
      <c r="GCL125" s="151"/>
      <c r="GCM125" s="151"/>
      <c r="GCN125" s="151"/>
      <c r="GCO125" s="151"/>
      <c r="GCP125" s="151"/>
      <c r="GCQ125" s="173"/>
      <c r="GCR125" s="151"/>
      <c r="GCS125" s="153"/>
      <c r="GCT125" s="151"/>
      <c r="GCU125" s="151"/>
      <c r="GCV125" s="151"/>
      <c r="GCW125" s="151"/>
      <c r="GCX125" s="151"/>
      <c r="GCY125" s="173"/>
      <c r="GCZ125" s="151"/>
      <c r="GDA125" s="153"/>
      <c r="GDB125" s="151"/>
      <c r="GDC125" s="151"/>
      <c r="GDD125" s="151"/>
      <c r="GDE125" s="151"/>
      <c r="GDF125" s="151"/>
      <c r="GDG125" s="173"/>
      <c r="GDH125" s="151"/>
      <c r="GDI125" s="153"/>
      <c r="GDJ125" s="151"/>
      <c r="GDK125" s="151"/>
      <c r="GDL125" s="151"/>
      <c r="GDM125" s="151"/>
      <c r="GDN125" s="151"/>
      <c r="GDO125" s="173"/>
      <c r="GDP125" s="151"/>
      <c r="GDQ125" s="153"/>
      <c r="GDR125" s="151"/>
      <c r="GDS125" s="151"/>
      <c r="GDT125" s="151"/>
      <c r="GDU125" s="151"/>
      <c r="GDV125" s="151"/>
      <c r="GDW125" s="173"/>
      <c r="GDX125" s="151"/>
      <c r="GDY125" s="153"/>
      <c r="GDZ125" s="151"/>
      <c r="GEA125" s="151"/>
      <c r="GEB125" s="151"/>
      <c r="GEC125" s="151"/>
      <c r="GED125" s="151"/>
      <c r="GEE125" s="173"/>
      <c r="GEF125" s="151"/>
      <c r="GEG125" s="153"/>
      <c r="GEH125" s="151"/>
      <c r="GEI125" s="151"/>
      <c r="GEJ125" s="151"/>
      <c r="GEK125" s="151"/>
      <c r="GEL125" s="151"/>
      <c r="GEM125" s="173"/>
      <c r="GEN125" s="151"/>
      <c r="GEO125" s="153"/>
      <c r="GEP125" s="151"/>
      <c r="GEQ125" s="151"/>
      <c r="GER125" s="151"/>
      <c r="GES125" s="151"/>
      <c r="GET125" s="151"/>
      <c r="GEU125" s="173"/>
      <c r="GEV125" s="151"/>
      <c r="GEW125" s="153"/>
      <c r="GEX125" s="151"/>
      <c r="GEY125" s="151"/>
      <c r="GEZ125" s="151"/>
      <c r="GFA125" s="151"/>
      <c r="GFB125" s="151"/>
      <c r="GFC125" s="173"/>
      <c r="GFD125" s="151"/>
      <c r="GFE125" s="153"/>
      <c r="GFF125" s="151"/>
      <c r="GFG125" s="151"/>
      <c r="GFH125" s="151"/>
      <c r="GFI125" s="151"/>
      <c r="GFJ125" s="151"/>
      <c r="GFK125" s="173"/>
      <c r="GFL125" s="151"/>
      <c r="GFM125" s="153"/>
      <c r="GFN125" s="151"/>
      <c r="GFO125" s="151"/>
      <c r="GFP125" s="151"/>
      <c r="GFQ125" s="151"/>
      <c r="GFR125" s="151"/>
      <c r="GFS125" s="173"/>
      <c r="GFT125" s="151"/>
      <c r="GFU125" s="153"/>
      <c r="GFV125" s="151"/>
      <c r="GFW125" s="151"/>
      <c r="GFX125" s="151"/>
      <c r="GFY125" s="151"/>
      <c r="GFZ125" s="151"/>
      <c r="GGA125" s="173"/>
      <c r="GGB125" s="151"/>
      <c r="GGC125" s="153"/>
      <c r="GGD125" s="151"/>
      <c r="GGE125" s="151"/>
      <c r="GGF125" s="151"/>
      <c r="GGG125" s="151"/>
      <c r="GGH125" s="151"/>
      <c r="GGI125" s="173"/>
      <c r="GGJ125" s="151"/>
      <c r="GGK125" s="153"/>
      <c r="GGL125" s="151"/>
      <c r="GGM125" s="151"/>
      <c r="GGN125" s="151"/>
      <c r="GGO125" s="151"/>
      <c r="GGP125" s="151"/>
      <c r="GGQ125" s="173"/>
      <c r="GGR125" s="151"/>
      <c r="GGS125" s="153"/>
      <c r="GGT125" s="151"/>
      <c r="GGU125" s="151"/>
      <c r="GGV125" s="151"/>
      <c r="GGW125" s="151"/>
      <c r="GGX125" s="151"/>
      <c r="GGY125" s="173"/>
      <c r="GGZ125" s="151"/>
      <c r="GHA125" s="153"/>
      <c r="GHB125" s="151"/>
      <c r="GHC125" s="151"/>
      <c r="GHD125" s="151"/>
      <c r="GHE125" s="151"/>
      <c r="GHF125" s="151"/>
      <c r="GHG125" s="173"/>
      <c r="GHH125" s="151"/>
      <c r="GHI125" s="153"/>
      <c r="GHJ125" s="151"/>
      <c r="GHK125" s="151"/>
      <c r="GHL125" s="151"/>
      <c r="GHM125" s="151"/>
      <c r="GHN125" s="151"/>
      <c r="GHO125" s="173"/>
      <c r="GHP125" s="151"/>
      <c r="GHQ125" s="153"/>
      <c r="GHR125" s="151"/>
      <c r="GHS125" s="151"/>
      <c r="GHT125" s="151"/>
      <c r="GHU125" s="151"/>
      <c r="GHV125" s="151"/>
      <c r="GHW125" s="173"/>
      <c r="GHX125" s="151"/>
      <c r="GHY125" s="153"/>
      <c r="GHZ125" s="151"/>
      <c r="GIA125" s="151"/>
      <c r="GIB125" s="151"/>
      <c r="GIC125" s="151"/>
      <c r="GID125" s="151"/>
      <c r="GIE125" s="173"/>
      <c r="GIF125" s="151"/>
      <c r="GIG125" s="153"/>
      <c r="GIH125" s="151"/>
      <c r="GII125" s="151"/>
      <c r="GIJ125" s="151"/>
      <c r="GIK125" s="151"/>
      <c r="GIL125" s="151"/>
      <c r="GIM125" s="173"/>
      <c r="GIN125" s="151"/>
      <c r="GIO125" s="153"/>
      <c r="GIP125" s="151"/>
      <c r="GIQ125" s="151"/>
      <c r="GIR125" s="151"/>
      <c r="GIS125" s="151"/>
      <c r="GIT125" s="151"/>
      <c r="GIU125" s="173"/>
      <c r="GIV125" s="151"/>
      <c r="GIW125" s="153"/>
      <c r="GIX125" s="151"/>
      <c r="GIY125" s="151"/>
      <c r="GIZ125" s="151"/>
      <c r="GJA125" s="151"/>
      <c r="GJB125" s="151"/>
      <c r="GJC125" s="173"/>
      <c r="GJD125" s="151"/>
      <c r="GJE125" s="153"/>
      <c r="GJF125" s="151"/>
      <c r="GJG125" s="151"/>
      <c r="GJH125" s="151"/>
      <c r="GJI125" s="151"/>
      <c r="GJJ125" s="151"/>
      <c r="GJK125" s="173"/>
      <c r="GJL125" s="151"/>
      <c r="GJM125" s="153"/>
      <c r="GJN125" s="151"/>
      <c r="GJO125" s="151"/>
      <c r="GJP125" s="151"/>
      <c r="GJQ125" s="151"/>
      <c r="GJR125" s="151"/>
      <c r="GJS125" s="173"/>
      <c r="GJT125" s="151"/>
      <c r="GJU125" s="153"/>
      <c r="GJV125" s="151"/>
      <c r="GJW125" s="151"/>
      <c r="GJX125" s="151"/>
      <c r="GJY125" s="151"/>
      <c r="GJZ125" s="151"/>
      <c r="GKA125" s="173"/>
      <c r="GKB125" s="151"/>
      <c r="GKC125" s="153"/>
      <c r="GKD125" s="151"/>
      <c r="GKE125" s="151"/>
      <c r="GKF125" s="151"/>
      <c r="GKG125" s="151"/>
      <c r="GKH125" s="151"/>
      <c r="GKI125" s="173"/>
      <c r="GKJ125" s="151"/>
      <c r="GKK125" s="153"/>
      <c r="GKL125" s="151"/>
      <c r="GKM125" s="151"/>
      <c r="GKN125" s="151"/>
      <c r="GKO125" s="151"/>
      <c r="GKP125" s="151"/>
      <c r="GKQ125" s="173"/>
      <c r="GKR125" s="151"/>
      <c r="GKS125" s="153"/>
      <c r="GKT125" s="151"/>
      <c r="GKU125" s="151"/>
      <c r="GKV125" s="151"/>
      <c r="GKW125" s="151"/>
      <c r="GKX125" s="151"/>
      <c r="GKY125" s="173"/>
      <c r="GKZ125" s="151"/>
      <c r="GLA125" s="153"/>
      <c r="GLB125" s="151"/>
      <c r="GLC125" s="151"/>
      <c r="GLD125" s="151"/>
      <c r="GLE125" s="151"/>
      <c r="GLF125" s="151"/>
      <c r="GLG125" s="173"/>
      <c r="GLH125" s="151"/>
      <c r="GLI125" s="153"/>
      <c r="GLJ125" s="151"/>
      <c r="GLK125" s="151"/>
      <c r="GLL125" s="151"/>
      <c r="GLM125" s="151"/>
      <c r="GLN125" s="151"/>
      <c r="GLO125" s="173"/>
      <c r="GLP125" s="151"/>
      <c r="GLQ125" s="153"/>
      <c r="GLR125" s="151"/>
      <c r="GLS125" s="151"/>
      <c r="GLT125" s="151"/>
      <c r="GLU125" s="151"/>
      <c r="GLV125" s="151"/>
      <c r="GLW125" s="173"/>
      <c r="GLX125" s="151"/>
      <c r="GLY125" s="153"/>
      <c r="GLZ125" s="151"/>
      <c r="GMA125" s="151"/>
      <c r="GMB125" s="151"/>
      <c r="GMC125" s="151"/>
      <c r="GMD125" s="151"/>
      <c r="GME125" s="173"/>
      <c r="GMF125" s="151"/>
      <c r="GMG125" s="153"/>
      <c r="GMH125" s="151"/>
      <c r="GMI125" s="151"/>
      <c r="GMJ125" s="151"/>
      <c r="GMK125" s="151"/>
      <c r="GML125" s="151"/>
      <c r="GMM125" s="173"/>
      <c r="GMN125" s="151"/>
      <c r="GMO125" s="153"/>
      <c r="GMP125" s="151"/>
      <c r="GMQ125" s="151"/>
      <c r="GMR125" s="151"/>
      <c r="GMS125" s="151"/>
      <c r="GMT125" s="151"/>
      <c r="GMU125" s="173"/>
      <c r="GMV125" s="151"/>
      <c r="GMW125" s="153"/>
      <c r="GMX125" s="151"/>
      <c r="GMY125" s="151"/>
      <c r="GMZ125" s="151"/>
      <c r="GNA125" s="151"/>
      <c r="GNB125" s="151"/>
      <c r="GNC125" s="173"/>
      <c r="GND125" s="151"/>
      <c r="GNE125" s="153"/>
      <c r="GNF125" s="151"/>
      <c r="GNG125" s="151"/>
      <c r="GNH125" s="151"/>
      <c r="GNI125" s="151"/>
      <c r="GNJ125" s="151"/>
      <c r="GNK125" s="173"/>
      <c r="GNL125" s="151"/>
      <c r="GNM125" s="153"/>
      <c r="GNN125" s="151"/>
      <c r="GNO125" s="151"/>
      <c r="GNP125" s="151"/>
      <c r="GNQ125" s="151"/>
      <c r="GNR125" s="151"/>
      <c r="GNS125" s="173"/>
      <c r="GNT125" s="151"/>
      <c r="GNU125" s="153"/>
      <c r="GNV125" s="151"/>
      <c r="GNW125" s="151"/>
      <c r="GNX125" s="151"/>
      <c r="GNY125" s="151"/>
      <c r="GNZ125" s="151"/>
      <c r="GOA125" s="173"/>
      <c r="GOB125" s="151"/>
      <c r="GOC125" s="153"/>
      <c r="GOD125" s="151"/>
      <c r="GOE125" s="151"/>
      <c r="GOF125" s="151"/>
      <c r="GOG125" s="151"/>
      <c r="GOH125" s="151"/>
      <c r="GOI125" s="173"/>
      <c r="GOJ125" s="151"/>
      <c r="GOK125" s="153"/>
      <c r="GOL125" s="151"/>
      <c r="GOM125" s="151"/>
      <c r="GON125" s="151"/>
      <c r="GOO125" s="151"/>
      <c r="GOP125" s="151"/>
      <c r="GOQ125" s="173"/>
      <c r="GOR125" s="151"/>
      <c r="GOS125" s="153"/>
      <c r="GOT125" s="151"/>
      <c r="GOU125" s="151"/>
      <c r="GOV125" s="151"/>
      <c r="GOW125" s="151"/>
      <c r="GOX125" s="151"/>
      <c r="GOY125" s="173"/>
      <c r="GOZ125" s="151"/>
      <c r="GPA125" s="153"/>
      <c r="GPB125" s="151"/>
      <c r="GPC125" s="151"/>
      <c r="GPD125" s="151"/>
      <c r="GPE125" s="151"/>
      <c r="GPF125" s="151"/>
      <c r="GPG125" s="173"/>
      <c r="GPH125" s="151"/>
      <c r="GPI125" s="153"/>
      <c r="GPJ125" s="151"/>
      <c r="GPK125" s="151"/>
      <c r="GPL125" s="151"/>
      <c r="GPM125" s="151"/>
      <c r="GPN125" s="151"/>
      <c r="GPO125" s="173"/>
      <c r="GPP125" s="151"/>
      <c r="GPQ125" s="153"/>
      <c r="GPR125" s="151"/>
      <c r="GPS125" s="151"/>
      <c r="GPT125" s="151"/>
      <c r="GPU125" s="151"/>
      <c r="GPV125" s="151"/>
      <c r="GPW125" s="173"/>
      <c r="GPX125" s="151"/>
      <c r="GPY125" s="153"/>
      <c r="GPZ125" s="151"/>
      <c r="GQA125" s="151"/>
      <c r="GQB125" s="151"/>
      <c r="GQC125" s="151"/>
      <c r="GQD125" s="151"/>
      <c r="GQE125" s="173"/>
      <c r="GQF125" s="151"/>
      <c r="GQG125" s="153"/>
      <c r="GQH125" s="151"/>
      <c r="GQI125" s="151"/>
      <c r="GQJ125" s="151"/>
      <c r="GQK125" s="151"/>
      <c r="GQL125" s="151"/>
      <c r="GQM125" s="173"/>
      <c r="GQN125" s="151"/>
      <c r="GQO125" s="153"/>
      <c r="GQP125" s="151"/>
      <c r="GQQ125" s="151"/>
      <c r="GQR125" s="151"/>
      <c r="GQS125" s="151"/>
      <c r="GQT125" s="151"/>
      <c r="GQU125" s="173"/>
      <c r="GQV125" s="151"/>
      <c r="GQW125" s="153"/>
      <c r="GQX125" s="151"/>
      <c r="GQY125" s="151"/>
      <c r="GQZ125" s="151"/>
      <c r="GRA125" s="151"/>
      <c r="GRB125" s="151"/>
      <c r="GRC125" s="173"/>
      <c r="GRD125" s="151"/>
      <c r="GRE125" s="153"/>
      <c r="GRF125" s="151"/>
      <c r="GRG125" s="151"/>
      <c r="GRH125" s="151"/>
      <c r="GRI125" s="151"/>
      <c r="GRJ125" s="151"/>
      <c r="GRK125" s="173"/>
      <c r="GRL125" s="151"/>
      <c r="GRM125" s="153"/>
      <c r="GRN125" s="151"/>
      <c r="GRO125" s="151"/>
      <c r="GRP125" s="151"/>
      <c r="GRQ125" s="151"/>
      <c r="GRR125" s="151"/>
      <c r="GRS125" s="173"/>
      <c r="GRT125" s="151"/>
      <c r="GRU125" s="153"/>
      <c r="GRV125" s="151"/>
      <c r="GRW125" s="151"/>
      <c r="GRX125" s="151"/>
      <c r="GRY125" s="151"/>
      <c r="GRZ125" s="151"/>
      <c r="GSA125" s="173"/>
      <c r="GSB125" s="151"/>
      <c r="GSC125" s="153"/>
      <c r="GSD125" s="151"/>
      <c r="GSE125" s="151"/>
      <c r="GSF125" s="151"/>
      <c r="GSG125" s="151"/>
      <c r="GSH125" s="151"/>
      <c r="GSI125" s="173"/>
      <c r="GSJ125" s="151"/>
      <c r="GSK125" s="153"/>
      <c r="GSL125" s="151"/>
      <c r="GSM125" s="151"/>
      <c r="GSN125" s="151"/>
      <c r="GSO125" s="151"/>
      <c r="GSP125" s="151"/>
      <c r="GSQ125" s="173"/>
      <c r="GSR125" s="151"/>
      <c r="GSS125" s="153"/>
      <c r="GST125" s="151"/>
      <c r="GSU125" s="151"/>
      <c r="GSV125" s="151"/>
      <c r="GSW125" s="151"/>
      <c r="GSX125" s="151"/>
      <c r="GSY125" s="173"/>
      <c r="GSZ125" s="151"/>
      <c r="GTA125" s="153"/>
      <c r="GTB125" s="151"/>
      <c r="GTC125" s="151"/>
      <c r="GTD125" s="151"/>
      <c r="GTE125" s="151"/>
      <c r="GTF125" s="151"/>
      <c r="GTG125" s="173"/>
      <c r="GTH125" s="151"/>
      <c r="GTI125" s="153"/>
      <c r="GTJ125" s="151"/>
      <c r="GTK125" s="151"/>
      <c r="GTL125" s="151"/>
      <c r="GTM125" s="151"/>
      <c r="GTN125" s="151"/>
      <c r="GTO125" s="173"/>
      <c r="GTP125" s="151"/>
      <c r="GTQ125" s="153"/>
      <c r="GTR125" s="151"/>
      <c r="GTS125" s="151"/>
      <c r="GTT125" s="151"/>
      <c r="GTU125" s="151"/>
      <c r="GTV125" s="151"/>
      <c r="GTW125" s="173"/>
      <c r="GTX125" s="151"/>
      <c r="GTY125" s="153"/>
      <c r="GTZ125" s="151"/>
      <c r="GUA125" s="151"/>
      <c r="GUB125" s="151"/>
      <c r="GUC125" s="151"/>
      <c r="GUD125" s="151"/>
      <c r="GUE125" s="173"/>
      <c r="GUF125" s="151"/>
      <c r="GUG125" s="153"/>
      <c r="GUH125" s="151"/>
      <c r="GUI125" s="151"/>
      <c r="GUJ125" s="151"/>
      <c r="GUK125" s="151"/>
      <c r="GUL125" s="151"/>
      <c r="GUM125" s="173"/>
      <c r="GUN125" s="151"/>
      <c r="GUO125" s="153"/>
      <c r="GUP125" s="151"/>
      <c r="GUQ125" s="151"/>
      <c r="GUR125" s="151"/>
      <c r="GUS125" s="151"/>
      <c r="GUT125" s="151"/>
      <c r="GUU125" s="173"/>
      <c r="GUV125" s="151"/>
      <c r="GUW125" s="153"/>
      <c r="GUX125" s="151"/>
      <c r="GUY125" s="151"/>
      <c r="GUZ125" s="151"/>
      <c r="GVA125" s="151"/>
      <c r="GVB125" s="151"/>
      <c r="GVC125" s="173"/>
      <c r="GVD125" s="151"/>
      <c r="GVE125" s="153"/>
      <c r="GVF125" s="151"/>
      <c r="GVG125" s="151"/>
      <c r="GVH125" s="151"/>
      <c r="GVI125" s="151"/>
      <c r="GVJ125" s="151"/>
      <c r="GVK125" s="173"/>
      <c r="GVL125" s="151"/>
      <c r="GVM125" s="153"/>
      <c r="GVN125" s="151"/>
      <c r="GVO125" s="151"/>
      <c r="GVP125" s="151"/>
      <c r="GVQ125" s="151"/>
      <c r="GVR125" s="151"/>
      <c r="GVS125" s="173"/>
      <c r="GVT125" s="151"/>
      <c r="GVU125" s="153"/>
      <c r="GVV125" s="151"/>
      <c r="GVW125" s="151"/>
      <c r="GVX125" s="151"/>
      <c r="GVY125" s="151"/>
      <c r="GVZ125" s="151"/>
      <c r="GWA125" s="173"/>
      <c r="GWB125" s="151"/>
      <c r="GWC125" s="153"/>
      <c r="GWD125" s="151"/>
      <c r="GWE125" s="151"/>
      <c r="GWF125" s="151"/>
      <c r="GWG125" s="151"/>
      <c r="GWH125" s="151"/>
      <c r="GWI125" s="173"/>
      <c r="GWJ125" s="151"/>
      <c r="GWK125" s="153"/>
      <c r="GWL125" s="151"/>
      <c r="GWM125" s="151"/>
      <c r="GWN125" s="151"/>
      <c r="GWO125" s="151"/>
      <c r="GWP125" s="151"/>
      <c r="GWQ125" s="173"/>
      <c r="GWR125" s="151"/>
      <c r="GWS125" s="153"/>
      <c r="GWT125" s="151"/>
      <c r="GWU125" s="151"/>
      <c r="GWV125" s="151"/>
      <c r="GWW125" s="151"/>
      <c r="GWX125" s="151"/>
      <c r="GWY125" s="173"/>
      <c r="GWZ125" s="151"/>
      <c r="GXA125" s="153"/>
      <c r="GXB125" s="151"/>
      <c r="GXC125" s="151"/>
      <c r="GXD125" s="151"/>
      <c r="GXE125" s="151"/>
      <c r="GXF125" s="151"/>
      <c r="GXG125" s="173"/>
      <c r="GXH125" s="151"/>
      <c r="GXI125" s="153"/>
      <c r="GXJ125" s="151"/>
      <c r="GXK125" s="151"/>
      <c r="GXL125" s="151"/>
      <c r="GXM125" s="151"/>
      <c r="GXN125" s="151"/>
      <c r="GXO125" s="173"/>
      <c r="GXP125" s="151"/>
      <c r="GXQ125" s="153"/>
      <c r="GXR125" s="151"/>
      <c r="GXS125" s="151"/>
      <c r="GXT125" s="151"/>
      <c r="GXU125" s="151"/>
      <c r="GXV125" s="151"/>
      <c r="GXW125" s="173"/>
      <c r="GXX125" s="151"/>
      <c r="GXY125" s="153"/>
      <c r="GXZ125" s="151"/>
      <c r="GYA125" s="151"/>
      <c r="GYB125" s="151"/>
      <c r="GYC125" s="151"/>
      <c r="GYD125" s="151"/>
      <c r="GYE125" s="173"/>
      <c r="GYF125" s="151"/>
      <c r="GYG125" s="153"/>
      <c r="GYH125" s="151"/>
      <c r="GYI125" s="151"/>
      <c r="GYJ125" s="151"/>
      <c r="GYK125" s="151"/>
      <c r="GYL125" s="151"/>
      <c r="GYM125" s="173"/>
      <c r="GYN125" s="151"/>
      <c r="GYO125" s="153"/>
      <c r="GYP125" s="151"/>
      <c r="GYQ125" s="151"/>
      <c r="GYR125" s="151"/>
      <c r="GYS125" s="151"/>
      <c r="GYT125" s="151"/>
      <c r="GYU125" s="173"/>
      <c r="GYV125" s="151"/>
      <c r="GYW125" s="153"/>
      <c r="GYX125" s="151"/>
      <c r="GYY125" s="151"/>
      <c r="GYZ125" s="151"/>
      <c r="GZA125" s="151"/>
      <c r="GZB125" s="151"/>
      <c r="GZC125" s="173"/>
      <c r="GZD125" s="151"/>
      <c r="GZE125" s="153"/>
      <c r="GZF125" s="151"/>
      <c r="GZG125" s="151"/>
      <c r="GZH125" s="151"/>
      <c r="GZI125" s="151"/>
      <c r="GZJ125" s="151"/>
      <c r="GZK125" s="173"/>
      <c r="GZL125" s="151"/>
      <c r="GZM125" s="153"/>
      <c r="GZN125" s="151"/>
      <c r="GZO125" s="151"/>
      <c r="GZP125" s="151"/>
      <c r="GZQ125" s="151"/>
      <c r="GZR125" s="151"/>
      <c r="GZS125" s="173"/>
      <c r="GZT125" s="151"/>
      <c r="GZU125" s="153"/>
      <c r="GZV125" s="151"/>
      <c r="GZW125" s="151"/>
      <c r="GZX125" s="151"/>
      <c r="GZY125" s="151"/>
      <c r="GZZ125" s="151"/>
      <c r="HAA125" s="173"/>
      <c r="HAB125" s="151"/>
      <c r="HAC125" s="153"/>
      <c r="HAD125" s="151"/>
      <c r="HAE125" s="151"/>
      <c r="HAF125" s="151"/>
      <c r="HAG125" s="151"/>
      <c r="HAH125" s="151"/>
      <c r="HAI125" s="173"/>
      <c r="HAJ125" s="151"/>
      <c r="HAK125" s="153"/>
      <c r="HAL125" s="151"/>
      <c r="HAM125" s="151"/>
      <c r="HAN125" s="151"/>
      <c r="HAO125" s="151"/>
      <c r="HAP125" s="151"/>
      <c r="HAQ125" s="173"/>
      <c r="HAR125" s="151"/>
      <c r="HAS125" s="153"/>
      <c r="HAT125" s="151"/>
      <c r="HAU125" s="151"/>
      <c r="HAV125" s="151"/>
      <c r="HAW125" s="151"/>
      <c r="HAX125" s="151"/>
      <c r="HAY125" s="173"/>
      <c r="HAZ125" s="151"/>
      <c r="HBA125" s="153"/>
      <c r="HBB125" s="151"/>
      <c r="HBC125" s="151"/>
      <c r="HBD125" s="151"/>
      <c r="HBE125" s="151"/>
      <c r="HBF125" s="151"/>
      <c r="HBG125" s="173"/>
      <c r="HBH125" s="151"/>
      <c r="HBI125" s="153"/>
      <c r="HBJ125" s="151"/>
      <c r="HBK125" s="151"/>
      <c r="HBL125" s="151"/>
      <c r="HBM125" s="151"/>
      <c r="HBN125" s="151"/>
      <c r="HBO125" s="173"/>
      <c r="HBP125" s="151"/>
      <c r="HBQ125" s="153"/>
      <c r="HBR125" s="151"/>
      <c r="HBS125" s="151"/>
      <c r="HBT125" s="151"/>
      <c r="HBU125" s="151"/>
      <c r="HBV125" s="151"/>
      <c r="HBW125" s="173"/>
      <c r="HBX125" s="151"/>
      <c r="HBY125" s="153"/>
      <c r="HBZ125" s="151"/>
      <c r="HCA125" s="151"/>
      <c r="HCB125" s="151"/>
      <c r="HCC125" s="151"/>
      <c r="HCD125" s="151"/>
      <c r="HCE125" s="173"/>
      <c r="HCF125" s="151"/>
      <c r="HCG125" s="153"/>
      <c r="HCH125" s="151"/>
      <c r="HCI125" s="151"/>
      <c r="HCJ125" s="151"/>
      <c r="HCK125" s="151"/>
      <c r="HCL125" s="151"/>
      <c r="HCM125" s="173"/>
      <c r="HCN125" s="151"/>
      <c r="HCO125" s="153"/>
      <c r="HCP125" s="151"/>
      <c r="HCQ125" s="151"/>
      <c r="HCR125" s="151"/>
      <c r="HCS125" s="151"/>
      <c r="HCT125" s="151"/>
      <c r="HCU125" s="173"/>
      <c r="HCV125" s="151"/>
      <c r="HCW125" s="153"/>
      <c r="HCX125" s="151"/>
      <c r="HCY125" s="151"/>
      <c r="HCZ125" s="151"/>
      <c r="HDA125" s="151"/>
      <c r="HDB125" s="151"/>
      <c r="HDC125" s="173"/>
      <c r="HDD125" s="151"/>
      <c r="HDE125" s="153"/>
      <c r="HDF125" s="151"/>
      <c r="HDG125" s="151"/>
      <c r="HDH125" s="151"/>
      <c r="HDI125" s="151"/>
      <c r="HDJ125" s="151"/>
      <c r="HDK125" s="173"/>
      <c r="HDL125" s="151"/>
      <c r="HDM125" s="153"/>
      <c r="HDN125" s="151"/>
      <c r="HDO125" s="151"/>
      <c r="HDP125" s="151"/>
      <c r="HDQ125" s="151"/>
      <c r="HDR125" s="151"/>
      <c r="HDS125" s="173"/>
      <c r="HDT125" s="151"/>
      <c r="HDU125" s="153"/>
      <c r="HDV125" s="151"/>
      <c r="HDW125" s="151"/>
      <c r="HDX125" s="151"/>
      <c r="HDY125" s="151"/>
      <c r="HDZ125" s="151"/>
      <c r="HEA125" s="173"/>
      <c r="HEB125" s="151"/>
      <c r="HEC125" s="153"/>
      <c r="HED125" s="151"/>
      <c r="HEE125" s="151"/>
      <c r="HEF125" s="151"/>
      <c r="HEG125" s="151"/>
      <c r="HEH125" s="151"/>
      <c r="HEI125" s="173"/>
      <c r="HEJ125" s="151"/>
      <c r="HEK125" s="153"/>
      <c r="HEL125" s="151"/>
      <c r="HEM125" s="151"/>
      <c r="HEN125" s="151"/>
      <c r="HEO125" s="151"/>
      <c r="HEP125" s="151"/>
      <c r="HEQ125" s="173"/>
      <c r="HER125" s="151"/>
      <c r="HES125" s="153"/>
      <c r="HET125" s="151"/>
      <c r="HEU125" s="151"/>
      <c r="HEV125" s="151"/>
      <c r="HEW125" s="151"/>
      <c r="HEX125" s="151"/>
      <c r="HEY125" s="173"/>
      <c r="HEZ125" s="151"/>
      <c r="HFA125" s="153"/>
      <c r="HFB125" s="151"/>
      <c r="HFC125" s="151"/>
      <c r="HFD125" s="151"/>
      <c r="HFE125" s="151"/>
      <c r="HFF125" s="151"/>
      <c r="HFG125" s="173"/>
      <c r="HFH125" s="151"/>
      <c r="HFI125" s="153"/>
      <c r="HFJ125" s="151"/>
      <c r="HFK125" s="151"/>
      <c r="HFL125" s="151"/>
      <c r="HFM125" s="151"/>
      <c r="HFN125" s="151"/>
      <c r="HFO125" s="173"/>
      <c r="HFP125" s="151"/>
      <c r="HFQ125" s="153"/>
      <c r="HFR125" s="151"/>
      <c r="HFS125" s="151"/>
      <c r="HFT125" s="151"/>
      <c r="HFU125" s="151"/>
      <c r="HFV125" s="151"/>
      <c r="HFW125" s="173"/>
      <c r="HFX125" s="151"/>
      <c r="HFY125" s="153"/>
      <c r="HFZ125" s="151"/>
      <c r="HGA125" s="151"/>
      <c r="HGB125" s="151"/>
      <c r="HGC125" s="151"/>
      <c r="HGD125" s="151"/>
      <c r="HGE125" s="173"/>
      <c r="HGF125" s="151"/>
      <c r="HGG125" s="153"/>
      <c r="HGH125" s="151"/>
      <c r="HGI125" s="151"/>
      <c r="HGJ125" s="151"/>
      <c r="HGK125" s="151"/>
      <c r="HGL125" s="151"/>
      <c r="HGM125" s="173"/>
      <c r="HGN125" s="151"/>
      <c r="HGO125" s="153"/>
      <c r="HGP125" s="151"/>
      <c r="HGQ125" s="151"/>
      <c r="HGR125" s="151"/>
      <c r="HGS125" s="151"/>
      <c r="HGT125" s="151"/>
      <c r="HGU125" s="173"/>
      <c r="HGV125" s="151"/>
      <c r="HGW125" s="153"/>
      <c r="HGX125" s="151"/>
      <c r="HGY125" s="151"/>
      <c r="HGZ125" s="151"/>
      <c r="HHA125" s="151"/>
      <c r="HHB125" s="151"/>
      <c r="HHC125" s="173"/>
      <c r="HHD125" s="151"/>
      <c r="HHE125" s="153"/>
      <c r="HHF125" s="151"/>
      <c r="HHG125" s="151"/>
      <c r="HHH125" s="151"/>
      <c r="HHI125" s="151"/>
      <c r="HHJ125" s="151"/>
      <c r="HHK125" s="173"/>
      <c r="HHL125" s="151"/>
      <c r="HHM125" s="153"/>
      <c r="HHN125" s="151"/>
      <c r="HHO125" s="151"/>
      <c r="HHP125" s="151"/>
      <c r="HHQ125" s="151"/>
      <c r="HHR125" s="151"/>
      <c r="HHS125" s="173"/>
      <c r="HHT125" s="151"/>
      <c r="HHU125" s="153"/>
      <c r="HHV125" s="151"/>
      <c r="HHW125" s="151"/>
      <c r="HHX125" s="151"/>
      <c r="HHY125" s="151"/>
      <c r="HHZ125" s="151"/>
      <c r="HIA125" s="173"/>
      <c r="HIB125" s="151"/>
      <c r="HIC125" s="153"/>
      <c r="HID125" s="151"/>
      <c r="HIE125" s="151"/>
      <c r="HIF125" s="151"/>
      <c r="HIG125" s="151"/>
      <c r="HIH125" s="151"/>
      <c r="HII125" s="173"/>
      <c r="HIJ125" s="151"/>
      <c r="HIK125" s="153"/>
      <c r="HIL125" s="151"/>
      <c r="HIM125" s="151"/>
      <c r="HIN125" s="151"/>
      <c r="HIO125" s="151"/>
      <c r="HIP125" s="151"/>
      <c r="HIQ125" s="173"/>
      <c r="HIR125" s="151"/>
      <c r="HIS125" s="153"/>
      <c r="HIT125" s="151"/>
      <c r="HIU125" s="151"/>
      <c r="HIV125" s="151"/>
      <c r="HIW125" s="151"/>
      <c r="HIX125" s="151"/>
      <c r="HIY125" s="173"/>
      <c r="HIZ125" s="151"/>
      <c r="HJA125" s="153"/>
      <c r="HJB125" s="151"/>
      <c r="HJC125" s="151"/>
      <c r="HJD125" s="151"/>
      <c r="HJE125" s="151"/>
      <c r="HJF125" s="151"/>
      <c r="HJG125" s="173"/>
      <c r="HJH125" s="151"/>
      <c r="HJI125" s="153"/>
      <c r="HJJ125" s="151"/>
      <c r="HJK125" s="151"/>
      <c r="HJL125" s="151"/>
      <c r="HJM125" s="151"/>
      <c r="HJN125" s="151"/>
      <c r="HJO125" s="173"/>
      <c r="HJP125" s="151"/>
      <c r="HJQ125" s="153"/>
      <c r="HJR125" s="151"/>
      <c r="HJS125" s="151"/>
      <c r="HJT125" s="151"/>
      <c r="HJU125" s="151"/>
      <c r="HJV125" s="151"/>
      <c r="HJW125" s="173"/>
      <c r="HJX125" s="151"/>
      <c r="HJY125" s="153"/>
      <c r="HJZ125" s="151"/>
      <c r="HKA125" s="151"/>
      <c r="HKB125" s="151"/>
      <c r="HKC125" s="151"/>
      <c r="HKD125" s="151"/>
      <c r="HKE125" s="173"/>
      <c r="HKF125" s="151"/>
      <c r="HKG125" s="153"/>
      <c r="HKH125" s="151"/>
      <c r="HKI125" s="151"/>
      <c r="HKJ125" s="151"/>
      <c r="HKK125" s="151"/>
      <c r="HKL125" s="151"/>
      <c r="HKM125" s="173"/>
      <c r="HKN125" s="151"/>
      <c r="HKO125" s="153"/>
      <c r="HKP125" s="151"/>
      <c r="HKQ125" s="151"/>
      <c r="HKR125" s="151"/>
      <c r="HKS125" s="151"/>
      <c r="HKT125" s="151"/>
      <c r="HKU125" s="173"/>
      <c r="HKV125" s="151"/>
      <c r="HKW125" s="153"/>
      <c r="HKX125" s="151"/>
      <c r="HKY125" s="151"/>
      <c r="HKZ125" s="151"/>
      <c r="HLA125" s="151"/>
      <c r="HLB125" s="151"/>
      <c r="HLC125" s="173"/>
      <c r="HLD125" s="151"/>
      <c r="HLE125" s="153"/>
      <c r="HLF125" s="151"/>
      <c r="HLG125" s="151"/>
      <c r="HLH125" s="151"/>
      <c r="HLI125" s="151"/>
      <c r="HLJ125" s="151"/>
      <c r="HLK125" s="173"/>
      <c r="HLL125" s="151"/>
      <c r="HLM125" s="153"/>
      <c r="HLN125" s="151"/>
      <c r="HLO125" s="151"/>
      <c r="HLP125" s="151"/>
      <c r="HLQ125" s="151"/>
      <c r="HLR125" s="151"/>
      <c r="HLS125" s="173"/>
      <c r="HLT125" s="151"/>
      <c r="HLU125" s="153"/>
      <c r="HLV125" s="151"/>
      <c r="HLW125" s="151"/>
      <c r="HLX125" s="151"/>
      <c r="HLY125" s="151"/>
      <c r="HLZ125" s="151"/>
      <c r="HMA125" s="173"/>
      <c r="HMB125" s="151"/>
      <c r="HMC125" s="153"/>
      <c r="HMD125" s="151"/>
      <c r="HME125" s="151"/>
      <c r="HMF125" s="151"/>
      <c r="HMG125" s="151"/>
      <c r="HMH125" s="151"/>
      <c r="HMI125" s="173"/>
      <c r="HMJ125" s="151"/>
      <c r="HMK125" s="153"/>
      <c r="HML125" s="151"/>
      <c r="HMM125" s="151"/>
      <c r="HMN125" s="151"/>
      <c r="HMO125" s="151"/>
      <c r="HMP125" s="151"/>
      <c r="HMQ125" s="173"/>
      <c r="HMR125" s="151"/>
      <c r="HMS125" s="153"/>
      <c r="HMT125" s="151"/>
      <c r="HMU125" s="151"/>
      <c r="HMV125" s="151"/>
      <c r="HMW125" s="151"/>
      <c r="HMX125" s="151"/>
      <c r="HMY125" s="173"/>
      <c r="HMZ125" s="151"/>
      <c r="HNA125" s="153"/>
      <c r="HNB125" s="151"/>
      <c r="HNC125" s="151"/>
      <c r="HND125" s="151"/>
      <c r="HNE125" s="151"/>
      <c r="HNF125" s="151"/>
      <c r="HNG125" s="173"/>
      <c r="HNH125" s="151"/>
      <c r="HNI125" s="153"/>
      <c r="HNJ125" s="151"/>
      <c r="HNK125" s="151"/>
      <c r="HNL125" s="151"/>
      <c r="HNM125" s="151"/>
      <c r="HNN125" s="151"/>
      <c r="HNO125" s="173"/>
      <c r="HNP125" s="151"/>
      <c r="HNQ125" s="153"/>
      <c r="HNR125" s="151"/>
      <c r="HNS125" s="151"/>
      <c r="HNT125" s="151"/>
      <c r="HNU125" s="151"/>
      <c r="HNV125" s="151"/>
      <c r="HNW125" s="173"/>
      <c r="HNX125" s="151"/>
      <c r="HNY125" s="153"/>
      <c r="HNZ125" s="151"/>
      <c r="HOA125" s="151"/>
      <c r="HOB125" s="151"/>
      <c r="HOC125" s="151"/>
      <c r="HOD125" s="151"/>
      <c r="HOE125" s="173"/>
      <c r="HOF125" s="151"/>
      <c r="HOG125" s="153"/>
      <c r="HOH125" s="151"/>
      <c r="HOI125" s="151"/>
      <c r="HOJ125" s="151"/>
      <c r="HOK125" s="151"/>
      <c r="HOL125" s="151"/>
      <c r="HOM125" s="173"/>
      <c r="HON125" s="151"/>
      <c r="HOO125" s="153"/>
      <c r="HOP125" s="151"/>
      <c r="HOQ125" s="151"/>
      <c r="HOR125" s="151"/>
      <c r="HOS125" s="151"/>
      <c r="HOT125" s="151"/>
      <c r="HOU125" s="173"/>
      <c r="HOV125" s="151"/>
      <c r="HOW125" s="153"/>
      <c r="HOX125" s="151"/>
      <c r="HOY125" s="151"/>
      <c r="HOZ125" s="151"/>
      <c r="HPA125" s="151"/>
      <c r="HPB125" s="151"/>
      <c r="HPC125" s="173"/>
      <c r="HPD125" s="151"/>
      <c r="HPE125" s="153"/>
      <c r="HPF125" s="151"/>
      <c r="HPG125" s="151"/>
      <c r="HPH125" s="151"/>
      <c r="HPI125" s="151"/>
      <c r="HPJ125" s="151"/>
      <c r="HPK125" s="173"/>
      <c r="HPL125" s="151"/>
      <c r="HPM125" s="153"/>
      <c r="HPN125" s="151"/>
      <c r="HPO125" s="151"/>
      <c r="HPP125" s="151"/>
      <c r="HPQ125" s="151"/>
      <c r="HPR125" s="151"/>
      <c r="HPS125" s="173"/>
      <c r="HPT125" s="151"/>
      <c r="HPU125" s="153"/>
      <c r="HPV125" s="151"/>
      <c r="HPW125" s="151"/>
      <c r="HPX125" s="151"/>
      <c r="HPY125" s="151"/>
      <c r="HPZ125" s="151"/>
      <c r="HQA125" s="173"/>
      <c r="HQB125" s="151"/>
      <c r="HQC125" s="153"/>
      <c r="HQD125" s="151"/>
      <c r="HQE125" s="151"/>
      <c r="HQF125" s="151"/>
      <c r="HQG125" s="151"/>
      <c r="HQH125" s="151"/>
      <c r="HQI125" s="173"/>
      <c r="HQJ125" s="151"/>
      <c r="HQK125" s="153"/>
      <c r="HQL125" s="151"/>
      <c r="HQM125" s="151"/>
      <c r="HQN125" s="151"/>
      <c r="HQO125" s="151"/>
      <c r="HQP125" s="151"/>
      <c r="HQQ125" s="173"/>
      <c r="HQR125" s="151"/>
      <c r="HQS125" s="153"/>
      <c r="HQT125" s="151"/>
      <c r="HQU125" s="151"/>
      <c r="HQV125" s="151"/>
      <c r="HQW125" s="151"/>
      <c r="HQX125" s="151"/>
      <c r="HQY125" s="173"/>
      <c r="HQZ125" s="151"/>
      <c r="HRA125" s="153"/>
      <c r="HRB125" s="151"/>
      <c r="HRC125" s="151"/>
      <c r="HRD125" s="151"/>
      <c r="HRE125" s="151"/>
      <c r="HRF125" s="151"/>
      <c r="HRG125" s="173"/>
      <c r="HRH125" s="151"/>
      <c r="HRI125" s="153"/>
      <c r="HRJ125" s="151"/>
      <c r="HRK125" s="151"/>
      <c r="HRL125" s="151"/>
      <c r="HRM125" s="151"/>
      <c r="HRN125" s="151"/>
      <c r="HRO125" s="173"/>
      <c r="HRP125" s="151"/>
      <c r="HRQ125" s="153"/>
      <c r="HRR125" s="151"/>
      <c r="HRS125" s="151"/>
      <c r="HRT125" s="151"/>
      <c r="HRU125" s="151"/>
      <c r="HRV125" s="151"/>
      <c r="HRW125" s="173"/>
      <c r="HRX125" s="151"/>
      <c r="HRY125" s="153"/>
      <c r="HRZ125" s="151"/>
      <c r="HSA125" s="151"/>
      <c r="HSB125" s="151"/>
      <c r="HSC125" s="151"/>
      <c r="HSD125" s="151"/>
      <c r="HSE125" s="173"/>
      <c r="HSF125" s="151"/>
      <c r="HSG125" s="153"/>
      <c r="HSH125" s="151"/>
      <c r="HSI125" s="151"/>
      <c r="HSJ125" s="151"/>
      <c r="HSK125" s="151"/>
      <c r="HSL125" s="151"/>
      <c r="HSM125" s="173"/>
      <c r="HSN125" s="151"/>
      <c r="HSO125" s="153"/>
      <c r="HSP125" s="151"/>
      <c r="HSQ125" s="151"/>
      <c r="HSR125" s="151"/>
      <c r="HSS125" s="151"/>
      <c r="HST125" s="151"/>
      <c r="HSU125" s="173"/>
      <c r="HSV125" s="151"/>
      <c r="HSW125" s="153"/>
      <c r="HSX125" s="151"/>
      <c r="HSY125" s="151"/>
      <c r="HSZ125" s="151"/>
      <c r="HTA125" s="151"/>
      <c r="HTB125" s="151"/>
      <c r="HTC125" s="173"/>
      <c r="HTD125" s="151"/>
      <c r="HTE125" s="153"/>
      <c r="HTF125" s="151"/>
      <c r="HTG125" s="151"/>
      <c r="HTH125" s="151"/>
      <c r="HTI125" s="151"/>
      <c r="HTJ125" s="151"/>
      <c r="HTK125" s="173"/>
      <c r="HTL125" s="151"/>
      <c r="HTM125" s="153"/>
      <c r="HTN125" s="151"/>
      <c r="HTO125" s="151"/>
      <c r="HTP125" s="151"/>
      <c r="HTQ125" s="151"/>
      <c r="HTR125" s="151"/>
      <c r="HTS125" s="173"/>
      <c r="HTT125" s="151"/>
      <c r="HTU125" s="153"/>
      <c r="HTV125" s="151"/>
      <c r="HTW125" s="151"/>
      <c r="HTX125" s="151"/>
      <c r="HTY125" s="151"/>
      <c r="HTZ125" s="151"/>
      <c r="HUA125" s="173"/>
      <c r="HUB125" s="151"/>
      <c r="HUC125" s="153"/>
      <c r="HUD125" s="151"/>
      <c r="HUE125" s="151"/>
      <c r="HUF125" s="151"/>
      <c r="HUG125" s="151"/>
      <c r="HUH125" s="151"/>
      <c r="HUI125" s="173"/>
      <c r="HUJ125" s="151"/>
      <c r="HUK125" s="153"/>
      <c r="HUL125" s="151"/>
      <c r="HUM125" s="151"/>
      <c r="HUN125" s="151"/>
      <c r="HUO125" s="151"/>
      <c r="HUP125" s="151"/>
      <c r="HUQ125" s="173"/>
      <c r="HUR125" s="151"/>
      <c r="HUS125" s="153"/>
      <c r="HUT125" s="151"/>
      <c r="HUU125" s="151"/>
      <c r="HUV125" s="151"/>
      <c r="HUW125" s="151"/>
      <c r="HUX125" s="151"/>
      <c r="HUY125" s="173"/>
      <c r="HUZ125" s="151"/>
      <c r="HVA125" s="153"/>
      <c r="HVB125" s="151"/>
      <c r="HVC125" s="151"/>
      <c r="HVD125" s="151"/>
      <c r="HVE125" s="151"/>
      <c r="HVF125" s="151"/>
      <c r="HVG125" s="173"/>
      <c r="HVH125" s="151"/>
      <c r="HVI125" s="153"/>
      <c r="HVJ125" s="151"/>
      <c r="HVK125" s="151"/>
      <c r="HVL125" s="151"/>
      <c r="HVM125" s="151"/>
      <c r="HVN125" s="151"/>
      <c r="HVO125" s="173"/>
      <c r="HVP125" s="151"/>
      <c r="HVQ125" s="153"/>
      <c r="HVR125" s="151"/>
      <c r="HVS125" s="151"/>
      <c r="HVT125" s="151"/>
      <c r="HVU125" s="151"/>
      <c r="HVV125" s="151"/>
      <c r="HVW125" s="173"/>
      <c r="HVX125" s="151"/>
      <c r="HVY125" s="153"/>
      <c r="HVZ125" s="151"/>
      <c r="HWA125" s="151"/>
      <c r="HWB125" s="151"/>
      <c r="HWC125" s="151"/>
      <c r="HWD125" s="151"/>
      <c r="HWE125" s="173"/>
      <c r="HWF125" s="151"/>
      <c r="HWG125" s="153"/>
      <c r="HWH125" s="151"/>
      <c r="HWI125" s="151"/>
      <c r="HWJ125" s="151"/>
      <c r="HWK125" s="151"/>
      <c r="HWL125" s="151"/>
      <c r="HWM125" s="173"/>
      <c r="HWN125" s="151"/>
      <c r="HWO125" s="153"/>
      <c r="HWP125" s="151"/>
      <c r="HWQ125" s="151"/>
      <c r="HWR125" s="151"/>
      <c r="HWS125" s="151"/>
      <c r="HWT125" s="151"/>
      <c r="HWU125" s="173"/>
      <c r="HWV125" s="151"/>
      <c r="HWW125" s="153"/>
      <c r="HWX125" s="151"/>
      <c r="HWY125" s="151"/>
      <c r="HWZ125" s="151"/>
      <c r="HXA125" s="151"/>
      <c r="HXB125" s="151"/>
      <c r="HXC125" s="173"/>
      <c r="HXD125" s="151"/>
      <c r="HXE125" s="153"/>
      <c r="HXF125" s="151"/>
      <c r="HXG125" s="151"/>
      <c r="HXH125" s="151"/>
      <c r="HXI125" s="151"/>
      <c r="HXJ125" s="151"/>
      <c r="HXK125" s="173"/>
      <c r="HXL125" s="151"/>
      <c r="HXM125" s="153"/>
      <c r="HXN125" s="151"/>
      <c r="HXO125" s="151"/>
      <c r="HXP125" s="151"/>
      <c r="HXQ125" s="151"/>
      <c r="HXR125" s="151"/>
      <c r="HXS125" s="173"/>
      <c r="HXT125" s="151"/>
      <c r="HXU125" s="153"/>
      <c r="HXV125" s="151"/>
      <c r="HXW125" s="151"/>
      <c r="HXX125" s="151"/>
      <c r="HXY125" s="151"/>
      <c r="HXZ125" s="151"/>
      <c r="HYA125" s="173"/>
      <c r="HYB125" s="151"/>
      <c r="HYC125" s="153"/>
      <c r="HYD125" s="151"/>
      <c r="HYE125" s="151"/>
      <c r="HYF125" s="151"/>
      <c r="HYG125" s="151"/>
      <c r="HYH125" s="151"/>
      <c r="HYI125" s="173"/>
      <c r="HYJ125" s="151"/>
      <c r="HYK125" s="153"/>
      <c r="HYL125" s="151"/>
      <c r="HYM125" s="151"/>
      <c r="HYN125" s="151"/>
      <c r="HYO125" s="151"/>
      <c r="HYP125" s="151"/>
      <c r="HYQ125" s="173"/>
      <c r="HYR125" s="151"/>
      <c r="HYS125" s="153"/>
      <c r="HYT125" s="151"/>
      <c r="HYU125" s="151"/>
      <c r="HYV125" s="151"/>
      <c r="HYW125" s="151"/>
      <c r="HYX125" s="151"/>
      <c r="HYY125" s="173"/>
      <c r="HYZ125" s="151"/>
      <c r="HZA125" s="153"/>
      <c r="HZB125" s="151"/>
      <c r="HZC125" s="151"/>
      <c r="HZD125" s="151"/>
      <c r="HZE125" s="151"/>
      <c r="HZF125" s="151"/>
      <c r="HZG125" s="173"/>
      <c r="HZH125" s="151"/>
      <c r="HZI125" s="153"/>
      <c r="HZJ125" s="151"/>
      <c r="HZK125" s="151"/>
      <c r="HZL125" s="151"/>
      <c r="HZM125" s="151"/>
      <c r="HZN125" s="151"/>
      <c r="HZO125" s="173"/>
      <c r="HZP125" s="151"/>
      <c r="HZQ125" s="153"/>
      <c r="HZR125" s="151"/>
      <c r="HZS125" s="151"/>
      <c r="HZT125" s="151"/>
      <c r="HZU125" s="151"/>
      <c r="HZV125" s="151"/>
      <c r="HZW125" s="173"/>
      <c r="HZX125" s="151"/>
      <c r="HZY125" s="153"/>
      <c r="HZZ125" s="151"/>
      <c r="IAA125" s="151"/>
      <c r="IAB125" s="151"/>
      <c r="IAC125" s="151"/>
      <c r="IAD125" s="151"/>
      <c r="IAE125" s="173"/>
      <c r="IAF125" s="151"/>
      <c r="IAG125" s="153"/>
      <c r="IAH125" s="151"/>
      <c r="IAI125" s="151"/>
      <c r="IAJ125" s="151"/>
      <c r="IAK125" s="151"/>
      <c r="IAL125" s="151"/>
      <c r="IAM125" s="173"/>
      <c r="IAN125" s="151"/>
      <c r="IAO125" s="153"/>
      <c r="IAP125" s="151"/>
      <c r="IAQ125" s="151"/>
      <c r="IAR125" s="151"/>
      <c r="IAS125" s="151"/>
      <c r="IAT125" s="151"/>
      <c r="IAU125" s="173"/>
      <c r="IAV125" s="151"/>
      <c r="IAW125" s="153"/>
      <c r="IAX125" s="151"/>
      <c r="IAY125" s="151"/>
      <c r="IAZ125" s="151"/>
      <c r="IBA125" s="151"/>
      <c r="IBB125" s="151"/>
      <c r="IBC125" s="173"/>
      <c r="IBD125" s="151"/>
      <c r="IBE125" s="153"/>
      <c r="IBF125" s="151"/>
      <c r="IBG125" s="151"/>
      <c r="IBH125" s="151"/>
      <c r="IBI125" s="151"/>
      <c r="IBJ125" s="151"/>
      <c r="IBK125" s="173"/>
      <c r="IBL125" s="151"/>
      <c r="IBM125" s="153"/>
      <c r="IBN125" s="151"/>
      <c r="IBO125" s="151"/>
      <c r="IBP125" s="151"/>
      <c r="IBQ125" s="151"/>
      <c r="IBR125" s="151"/>
      <c r="IBS125" s="173"/>
      <c r="IBT125" s="151"/>
      <c r="IBU125" s="153"/>
      <c r="IBV125" s="151"/>
      <c r="IBW125" s="151"/>
      <c r="IBX125" s="151"/>
      <c r="IBY125" s="151"/>
      <c r="IBZ125" s="151"/>
      <c r="ICA125" s="173"/>
      <c r="ICB125" s="151"/>
      <c r="ICC125" s="153"/>
      <c r="ICD125" s="151"/>
      <c r="ICE125" s="151"/>
      <c r="ICF125" s="151"/>
      <c r="ICG125" s="151"/>
      <c r="ICH125" s="151"/>
      <c r="ICI125" s="173"/>
      <c r="ICJ125" s="151"/>
      <c r="ICK125" s="153"/>
      <c r="ICL125" s="151"/>
      <c r="ICM125" s="151"/>
      <c r="ICN125" s="151"/>
      <c r="ICO125" s="151"/>
      <c r="ICP125" s="151"/>
      <c r="ICQ125" s="173"/>
      <c r="ICR125" s="151"/>
      <c r="ICS125" s="153"/>
      <c r="ICT125" s="151"/>
      <c r="ICU125" s="151"/>
      <c r="ICV125" s="151"/>
      <c r="ICW125" s="151"/>
      <c r="ICX125" s="151"/>
      <c r="ICY125" s="173"/>
      <c r="ICZ125" s="151"/>
      <c r="IDA125" s="153"/>
      <c r="IDB125" s="151"/>
      <c r="IDC125" s="151"/>
      <c r="IDD125" s="151"/>
      <c r="IDE125" s="151"/>
      <c r="IDF125" s="151"/>
      <c r="IDG125" s="173"/>
      <c r="IDH125" s="151"/>
      <c r="IDI125" s="153"/>
      <c r="IDJ125" s="151"/>
      <c r="IDK125" s="151"/>
      <c r="IDL125" s="151"/>
      <c r="IDM125" s="151"/>
      <c r="IDN125" s="151"/>
      <c r="IDO125" s="173"/>
      <c r="IDP125" s="151"/>
      <c r="IDQ125" s="153"/>
      <c r="IDR125" s="151"/>
      <c r="IDS125" s="151"/>
      <c r="IDT125" s="151"/>
      <c r="IDU125" s="151"/>
      <c r="IDV125" s="151"/>
      <c r="IDW125" s="173"/>
      <c r="IDX125" s="151"/>
      <c r="IDY125" s="153"/>
      <c r="IDZ125" s="151"/>
      <c r="IEA125" s="151"/>
      <c r="IEB125" s="151"/>
      <c r="IEC125" s="151"/>
      <c r="IED125" s="151"/>
      <c r="IEE125" s="173"/>
      <c r="IEF125" s="151"/>
      <c r="IEG125" s="153"/>
      <c r="IEH125" s="151"/>
      <c r="IEI125" s="151"/>
      <c r="IEJ125" s="151"/>
      <c r="IEK125" s="151"/>
      <c r="IEL125" s="151"/>
      <c r="IEM125" s="173"/>
      <c r="IEN125" s="151"/>
      <c r="IEO125" s="153"/>
      <c r="IEP125" s="151"/>
      <c r="IEQ125" s="151"/>
      <c r="IER125" s="151"/>
      <c r="IES125" s="151"/>
      <c r="IET125" s="151"/>
      <c r="IEU125" s="173"/>
      <c r="IEV125" s="151"/>
      <c r="IEW125" s="153"/>
      <c r="IEX125" s="151"/>
      <c r="IEY125" s="151"/>
      <c r="IEZ125" s="151"/>
      <c r="IFA125" s="151"/>
      <c r="IFB125" s="151"/>
      <c r="IFC125" s="173"/>
      <c r="IFD125" s="151"/>
      <c r="IFE125" s="153"/>
      <c r="IFF125" s="151"/>
      <c r="IFG125" s="151"/>
      <c r="IFH125" s="151"/>
      <c r="IFI125" s="151"/>
      <c r="IFJ125" s="151"/>
      <c r="IFK125" s="173"/>
      <c r="IFL125" s="151"/>
      <c r="IFM125" s="153"/>
      <c r="IFN125" s="151"/>
      <c r="IFO125" s="151"/>
      <c r="IFP125" s="151"/>
      <c r="IFQ125" s="151"/>
      <c r="IFR125" s="151"/>
      <c r="IFS125" s="173"/>
      <c r="IFT125" s="151"/>
      <c r="IFU125" s="153"/>
      <c r="IFV125" s="151"/>
      <c r="IFW125" s="151"/>
      <c r="IFX125" s="151"/>
      <c r="IFY125" s="151"/>
      <c r="IFZ125" s="151"/>
      <c r="IGA125" s="173"/>
      <c r="IGB125" s="151"/>
      <c r="IGC125" s="153"/>
      <c r="IGD125" s="151"/>
      <c r="IGE125" s="151"/>
      <c r="IGF125" s="151"/>
      <c r="IGG125" s="151"/>
      <c r="IGH125" s="151"/>
      <c r="IGI125" s="173"/>
      <c r="IGJ125" s="151"/>
      <c r="IGK125" s="153"/>
      <c r="IGL125" s="151"/>
      <c r="IGM125" s="151"/>
      <c r="IGN125" s="151"/>
      <c r="IGO125" s="151"/>
      <c r="IGP125" s="151"/>
      <c r="IGQ125" s="173"/>
      <c r="IGR125" s="151"/>
      <c r="IGS125" s="153"/>
      <c r="IGT125" s="151"/>
      <c r="IGU125" s="151"/>
      <c r="IGV125" s="151"/>
      <c r="IGW125" s="151"/>
      <c r="IGX125" s="151"/>
      <c r="IGY125" s="173"/>
      <c r="IGZ125" s="151"/>
      <c r="IHA125" s="153"/>
      <c r="IHB125" s="151"/>
      <c r="IHC125" s="151"/>
      <c r="IHD125" s="151"/>
      <c r="IHE125" s="151"/>
      <c r="IHF125" s="151"/>
      <c r="IHG125" s="173"/>
      <c r="IHH125" s="151"/>
      <c r="IHI125" s="153"/>
      <c r="IHJ125" s="151"/>
      <c r="IHK125" s="151"/>
      <c r="IHL125" s="151"/>
      <c r="IHM125" s="151"/>
      <c r="IHN125" s="151"/>
      <c r="IHO125" s="173"/>
      <c r="IHP125" s="151"/>
      <c r="IHQ125" s="153"/>
      <c r="IHR125" s="151"/>
      <c r="IHS125" s="151"/>
      <c r="IHT125" s="151"/>
      <c r="IHU125" s="151"/>
      <c r="IHV125" s="151"/>
      <c r="IHW125" s="173"/>
      <c r="IHX125" s="151"/>
      <c r="IHY125" s="153"/>
      <c r="IHZ125" s="151"/>
      <c r="IIA125" s="151"/>
      <c r="IIB125" s="151"/>
      <c r="IIC125" s="151"/>
      <c r="IID125" s="151"/>
      <c r="IIE125" s="173"/>
      <c r="IIF125" s="151"/>
      <c r="IIG125" s="153"/>
      <c r="IIH125" s="151"/>
      <c r="III125" s="151"/>
      <c r="IIJ125" s="151"/>
      <c r="IIK125" s="151"/>
      <c r="IIL125" s="151"/>
      <c r="IIM125" s="173"/>
      <c r="IIN125" s="151"/>
      <c r="IIO125" s="153"/>
      <c r="IIP125" s="151"/>
      <c r="IIQ125" s="151"/>
      <c r="IIR125" s="151"/>
      <c r="IIS125" s="151"/>
      <c r="IIT125" s="151"/>
      <c r="IIU125" s="173"/>
      <c r="IIV125" s="151"/>
      <c r="IIW125" s="153"/>
      <c r="IIX125" s="151"/>
      <c r="IIY125" s="151"/>
      <c r="IIZ125" s="151"/>
      <c r="IJA125" s="151"/>
      <c r="IJB125" s="151"/>
      <c r="IJC125" s="173"/>
      <c r="IJD125" s="151"/>
      <c r="IJE125" s="153"/>
      <c r="IJF125" s="151"/>
      <c r="IJG125" s="151"/>
      <c r="IJH125" s="151"/>
      <c r="IJI125" s="151"/>
      <c r="IJJ125" s="151"/>
      <c r="IJK125" s="173"/>
      <c r="IJL125" s="151"/>
      <c r="IJM125" s="153"/>
      <c r="IJN125" s="151"/>
      <c r="IJO125" s="151"/>
      <c r="IJP125" s="151"/>
      <c r="IJQ125" s="151"/>
      <c r="IJR125" s="151"/>
      <c r="IJS125" s="173"/>
      <c r="IJT125" s="151"/>
      <c r="IJU125" s="153"/>
      <c r="IJV125" s="151"/>
      <c r="IJW125" s="151"/>
      <c r="IJX125" s="151"/>
      <c r="IJY125" s="151"/>
      <c r="IJZ125" s="151"/>
      <c r="IKA125" s="173"/>
      <c r="IKB125" s="151"/>
      <c r="IKC125" s="153"/>
      <c r="IKD125" s="151"/>
      <c r="IKE125" s="151"/>
      <c r="IKF125" s="151"/>
      <c r="IKG125" s="151"/>
      <c r="IKH125" s="151"/>
      <c r="IKI125" s="173"/>
      <c r="IKJ125" s="151"/>
      <c r="IKK125" s="153"/>
      <c r="IKL125" s="151"/>
      <c r="IKM125" s="151"/>
      <c r="IKN125" s="151"/>
      <c r="IKO125" s="151"/>
      <c r="IKP125" s="151"/>
      <c r="IKQ125" s="173"/>
      <c r="IKR125" s="151"/>
      <c r="IKS125" s="153"/>
      <c r="IKT125" s="151"/>
      <c r="IKU125" s="151"/>
      <c r="IKV125" s="151"/>
      <c r="IKW125" s="151"/>
      <c r="IKX125" s="151"/>
      <c r="IKY125" s="173"/>
      <c r="IKZ125" s="151"/>
      <c r="ILA125" s="153"/>
      <c r="ILB125" s="151"/>
      <c r="ILC125" s="151"/>
      <c r="ILD125" s="151"/>
      <c r="ILE125" s="151"/>
      <c r="ILF125" s="151"/>
      <c r="ILG125" s="173"/>
      <c r="ILH125" s="151"/>
      <c r="ILI125" s="153"/>
      <c r="ILJ125" s="151"/>
      <c r="ILK125" s="151"/>
      <c r="ILL125" s="151"/>
      <c r="ILM125" s="151"/>
      <c r="ILN125" s="151"/>
      <c r="ILO125" s="173"/>
      <c r="ILP125" s="151"/>
      <c r="ILQ125" s="153"/>
      <c r="ILR125" s="151"/>
      <c r="ILS125" s="151"/>
      <c r="ILT125" s="151"/>
      <c r="ILU125" s="151"/>
      <c r="ILV125" s="151"/>
      <c r="ILW125" s="173"/>
      <c r="ILX125" s="151"/>
      <c r="ILY125" s="153"/>
      <c r="ILZ125" s="151"/>
      <c r="IMA125" s="151"/>
      <c r="IMB125" s="151"/>
      <c r="IMC125" s="151"/>
      <c r="IMD125" s="151"/>
      <c r="IME125" s="173"/>
      <c r="IMF125" s="151"/>
      <c r="IMG125" s="153"/>
      <c r="IMH125" s="151"/>
      <c r="IMI125" s="151"/>
      <c r="IMJ125" s="151"/>
      <c r="IMK125" s="151"/>
      <c r="IML125" s="151"/>
      <c r="IMM125" s="173"/>
      <c r="IMN125" s="151"/>
      <c r="IMO125" s="153"/>
      <c r="IMP125" s="151"/>
      <c r="IMQ125" s="151"/>
      <c r="IMR125" s="151"/>
      <c r="IMS125" s="151"/>
      <c r="IMT125" s="151"/>
      <c r="IMU125" s="173"/>
      <c r="IMV125" s="151"/>
      <c r="IMW125" s="153"/>
      <c r="IMX125" s="151"/>
      <c r="IMY125" s="151"/>
      <c r="IMZ125" s="151"/>
      <c r="INA125" s="151"/>
      <c r="INB125" s="151"/>
      <c r="INC125" s="173"/>
      <c r="IND125" s="151"/>
      <c r="INE125" s="153"/>
      <c r="INF125" s="151"/>
      <c r="ING125" s="151"/>
      <c r="INH125" s="151"/>
      <c r="INI125" s="151"/>
      <c r="INJ125" s="151"/>
      <c r="INK125" s="173"/>
      <c r="INL125" s="151"/>
      <c r="INM125" s="153"/>
      <c r="INN125" s="151"/>
      <c r="INO125" s="151"/>
      <c r="INP125" s="151"/>
      <c r="INQ125" s="151"/>
      <c r="INR125" s="151"/>
      <c r="INS125" s="173"/>
      <c r="INT125" s="151"/>
      <c r="INU125" s="153"/>
      <c r="INV125" s="151"/>
      <c r="INW125" s="151"/>
      <c r="INX125" s="151"/>
      <c r="INY125" s="151"/>
      <c r="INZ125" s="151"/>
      <c r="IOA125" s="173"/>
      <c r="IOB125" s="151"/>
      <c r="IOC125" s="153"/>
      <c r="IOD125" s="151"/>
      <c r="IOE125" s="151"/>
      <c r="IOF125" s="151"/>
      <c r="IOG125" s="151"/>
      <c r="IOH125" s="151"/>
      <c r="IOI125" s="173"/>
      <c r="IOJ125" s="151"/>
      <c r="IOK125" s="153"/>
      <c r="IOL125" s="151"/>
      <c r="IOM125" s="151"/>
      <c r="ION125" s="151"/>
      <c r="IOO125" s="151"/>
      <c r="IOP125" s="151"/>
      <c r="IOQ125" s="173"/>
      <c r="IOR125" s="151"/>
      <c r="IOS125" s="153"/>
      <c r="IOT125" s="151"/>
      <c r="IOU125" s="151"/>
      <c r="IOV125" s="151"/>
      <c r="IOW125" s="151"/>
      <c r="IOX125" s="151"/>
      <c r="IOY125" s="173"/>
      <c r="IOZ125" s="151"/>
      <c r="IPA125" s="153"/>
      <c r="IPB125" s="151"/>
      <c r="IPC125" s="151"/>
      <c r="IPD125" s="151"/>
      <c r="IPE125" s="151"/>
      <c r="IPF125" s="151"/>
      <c r="IPG125" s="173"/>
      <c r="IPH125" s="151"/>
      <c r="IPI125" s="153"/>
      <c r="IPJ125" s="151"/>
      <c r="IPK125" s="151"/>
      <c r="IPL125" s="151"/>
      <c r="IPM125" s="151"/>
      <c r="IPN125" s="151"/>
      <c r="IPO125" s="173"/>
      <c r="IPP125" s="151"/>
      <c r="IPQ125" s="153"/>
      <c r="IPR125" s="151"/>
      <c r="IPS125" s="151"/>
      <c r="IPT125" s="151"/>
      <c r="IPU125" s="151"/>
      <c r="IPV125" s="151"/>
      <c r="IPW125" s="173"/>
      <c r="IPX125" s="151"/>
      <c r="IPY125" s="153"/>
      <c r="IPZ125" s="151"/>
      <c r="IQA125" s="151"/>
      <c r="IQB125" s="151"/>
      <c r="IQC125" s="151"/>
      <c r="IQD125" s="151"/>
      <c r="IQE125" s="173"/>
      <c r="IQF125" s="151"/>
      <c r="IQG125" s="153"/>
      <c r="IQH125" s="151"/>
      <c r="IQI125" s="151"/>
      <c r="IQJ125" s="151"/>
      <c r="IQK125" s="151"/>
      <c r="IQL125" s="151"/>
      <c r="IQM125" s="173"/>
      <c r="IQN125" s="151"/>
      <c r="IQO125" s="153"/>
      <c r="IQP125" s="151"/>
      <c r="IQQ125" s="151"/>
      <c r="IQR125" s="151"/>
      <c r="IQS125" s="151"/>
      <c r="IQT125" s="151"/>
      <c r="IQU125" s="173"/>
      <c r="IQV125" s="151"/>
      <c r="IQW125" s="153"/>
      <c r="IQX125" s="151"/>
      <c r="IQY125" s="151"/>
      <c r="IQZ125" s="151"/>
      <c r="IRA125" s="151"/>
      <c r="IRB125" s="151"/>
      <c r="IRC125" s="173"/>
      <c r="IRD125" s="151"/>
      <c r="IRE125" s="153"/>
      <c r="IRF125" s="151"/>
      <c r="IRG125" s="151"/>
      <c r="IRH125" s="151"/>
      <c r="IRI125" s="151"/>
      <c r="IRJ125" s="151"/>
      <c r="IRK125" s="173"/>
      <c r="IRL125" s="151"/>
      <c r="IRM125" s="153"/>
      <c r="IRN125" s="151"/>
      <c r="IRO125" s="151"/>
      <c r="IRP125" s="151"/>
      <c r="IRQ125" s="151"/>
      <c r="IRR125" s="151"/>
      <c r="IRS125" s="173"/>
      <c r="IRT125" s="151"/>
      <c r="IRU125" s="153"/>
      <c r="IRV125" s="151"/>
      <c r="IRW125" s="151"/>
      <c r="IRX125" s="151"/>
      <c r="IRY125" s="151"/>
      <c r="IRZ125" s="151"/>
      <c r="ISA125" s="173"/>
      <c r="ISB125" s="151"/>
      <c r="ISC125" s="153"/>
      <c r="ISD125" s="151"/>
      <c r="ISE125" s="151"/>
      <c r="ISF125" s="151"/>
      <c r="ISG125" s="151"/>
      <c r="ISH125" s="151"/>
      <c r="ISI125" s="173"/>
      <c r="ISJ125" s="151"/>
      <c r="ISK125" s="153"/>
      <c r="ISL125" s="151"/>
      <c r="ISM125" s="151"/>
      <c r="ISN125" s="151"/>
      <c r="ISO125" s="151"/>
      <c r="ISP125" s="151"/>
      <c r="ISQ125" s="173"/>
      <c r="ISR125" s="151"/>
      <c r="ISS125" s="153"/>
      <c r="IST125" s="151"/>
      <c r="ISU125" s="151"/>
      <c r="ISV125" s="151"/>
      <c r="ISW125" s="151"/>
      <c r="ISX125" s="151"/>
      <c r="ISY125" s="173"/>
      <c r="ISZ125" s="151"/>
      <c r="ITA125" s="153"/>
      <c r="ITB125" s="151"/>
      <c r="ITC125" s="151"/>
      <c r="ITD125" s="151"/>
      <c r="ITE125" s="151"/>
      <c r="ITF125" s="151"/>
      <c r="ITG125" s="173"/>
      <c r="ITH125" s="151"/>
      <c r="ITI125" s="153"/>
      <c r="ITJ125" s="151"/>
      <c r="ITK125" s="151"/>
      <c r="ITL125" s="151"/>
      <c r="ITM125" s="151"/>
      <c r="ITN125" s="151"/>
      <c r="ITO125" s="173"/>
      <c r="ITP125" s="151"/>
      <c r="ITQ125" s="153"/>
      <c r="ITR125" s="151"/>
      <c r="ITS125" s="151"/>
      <c r="ITT125" s="151"/>
      <c r="ITU125" s="151"/>
      <c r="ITV125" s="151"/>
      <c r="ITW125" s="173"/>
      <c r="ITX125" s="151"/>
      <c r="ITY125" s="153"/>
      <c r="ITZ125" s="151"/>
      <c r="IUA125" s="151"/>
      <c r="IUB125" s="151"/>
      <c r="IUC125" s="151"/>
      <c r="IUD125" s="151"/>
      <c r="IUE125" s="173"/>
      <c r="IUF125" s="151"/>
      <c r="IUG125" s="153"/>
      <c r="IUH125" s="151"/>
      <c r="IUI125" s="151"/>
      <c r="IUJ125" s="151"/>
      <c r="IUK125" s="151"/>
      <c r="IUL125" s="151"/>
      <c r="IUM125" s="173"/>
      <c r="IUN125" s="151"/>
      <c r="IUO125" s="153"/>
      <c r="IUP125" s="151"/>
      <c r="IUQ125" s="151"/>
      <c r="IUR125" s="151"/>
      <c r="IUS125" s="151"/>
      <c r="IUT125" s="151"/>
      <c r="IUU125" s="173"/>
      <c r="IUV125" s="151"/>
      <c r="IUW125" s="153"/>
      <c r="IUX125" s="151"/>
      <c r="IUY125" s="151"/>
      <c r="IUZ125" s="151"/>
      <c r="IVA125" s="151"/>
      <c r="IVB125" s="151"/>
      <c r="IVC125" s="173"/>
      <c r="IVD125" s="151"/>
      <c r="IVE125" s="153"/>
      <c r="IVF125" s="151"/>
      <c r="IVG125" s="151"/>
      <c r="IVH125" s="151"/>
      <c r="IVI125" s="151"/>
      <c r="IVJ125" s="151"/>
      <c r="IVK125" s="173"/>
      <c r="IVL125" s="151"/>
      <c r="IVM125" s="153"/>
      <c r="IVN125" s="151"/>
      <c r="IVO125" s="151"/>
      <c r="IVP125" s="151"/>
      <c r="IVQ125" s="151"/>
      <c r="IVR125" s="151"/>
      <c r="IVS125" s="173"/>
      <c r="IVT125" s="151"/>
      <c r="IVU125" s="153"/>
      <c r="IVV125" s="151"/>
      <c r="IVW125" s="151"/>
      <c r="IVX125" s="151"/>
      <c r="IVY125" s="151"/>
      <c r="IVZ125" s="151"/>
      <c r="IWA125" s="173"/>
      <c r="IWB125" s="151"/>
      <c r="IWC125" s="153"/>
      <c r="IWD125" s="151"/>
      <c r="IWE125" s="151"/>
      <c r="IWF125" s="151"/>
      <c r="IWG125" s="151"/>
      <c r="IWH125" s="151"/>
      <c r="IWI125" s="173"/>
      <c r="IWJ125" s="151"/>
      <c r="IWK125" s="153"/>
      <c r="IWL125" s="151"/>
      <c r="IWM125" s="151"/>
      <c r="IWN125" s="151"/>
      <c r="IWO125" s="151"/>
      <c r="IWP125" s="151"/>
      <c r="IWQ125" s="173"/>
      <c r="IWR125" s="151"/>
      <c r="IWS125" s="153"/>
      <c r="IWT125" s="151"/>
      <c r="IWU125" s="151"/>
      <c r="IWV125" s="151"/>
      <c r="IWW125" s="151"/>
      <c r="IWX125" s="151"/>
      <c r="IWY125" s="173"/>
      <c r="IWZ125" s="151"/>
      <c r="IXA125" s="153"/>
      <c r="IXB125" s="151"/>
      <c r="IXC125" s="151"/>
      <c r="IXD125" s="151"/>
      <c r="IXE125" s="151"/>
      <c r="IXF125" s="151"/>
      <c r="IXG125" s="173"/>
      <c r="IXH125" s="151"/>
      <c r="IXI125" s="153"/>
      <c r="IXJ125" s="151"/>
      <c r="IXK125" s="151"/>
      <c r="IXL125" s="151"/>
      <c r="IXM125" s="151"/>
      <c r="IXN125" s="151"/>
      <c r="IXO125" s="173"/>
      <c r="IXP125" s="151"/>
      <c r="IXQ125" s="153"/>
      <c r="IXR125" s="151"/>
      <c r="IXS125" s="151"/>
      <c r="IXT125" s="151"/>
      <c r="IXU125" s="151"/>
      <c r="IXV125" s="151"/>
      <c r="IXW125" s="173"/>
      <c r="IXX125" s="151"/>
      <c r="IXY125" s="153"/>
      <c r="IXZ125" s="151"/>
      <c r="IYA125" s="151"/>
      <c r="IYB125" s="151"/>
      <c r="IYC125" s="151"/>
      <c r="IYD125" s="151"/>
      <c r="IYE125" s="173"/>
      <c r="IYF125" s="151"/>
      <c r="IYG125" s="153"/>
      <c r="IYH125" s="151"/>
      <c r="IYI125" s="151"/>
      <c r="IYJ125" s="151"/>
      <c r="IYK125" s="151"/>
      <c r="IYL125" s="151"/>
      <c r="IYM125" s="173"/>
      <c r="IYN125" s="151"/>
      <c r="IYO125" s="153"/>
      <c r="IYP125" s="151"/>
      <c r="IYQ125" s="151"/>
      <c r="IYR125" s="151"/>
      <c r="IYS125" s="151"/>
      <c r="IYT125" s="151"/>
      <c r="IYU125" s="173"/>
      <c r="IYV125" s="151"/>
      <c r="IYW125" s="153"/>
      <c r="IYX125" s="151"/>
      <c r="IYY125" s="151"/>
      <c r="IYZ125" s="151"/>
      <c r="IZA125" s="151"/>
      <c r="IZB125" s="151"/>
      <c r="IZC125" s="173"/>
      <c r="IZD125" s="151"/>
      <c r="IZE125" s="153"/>
      <c r="IZF125" s="151"/>
      <c r="IZG125" s="151"/>
      <c r="IZH125" s="151"/>
      <c r="IZI125" s="151"/>
      <c r="IZJ125" s="151"/>
      <c r="IZK125" s="173"/>
      <c r="IZL125" s="151"/>
      <c r="IZM125" s="153"/>
      <c r="IZN125" s="151"/>
      <c r="IZO125" s="151"/>
      <c r="IZP125" s="151"/>
      <c r="IZQ125" s="151"/>
      <c r="IZR125" s="151"/>
      <c r="IZS125" s="173"/>
      <c r="IZT125" s="151"/>
      <c r="IZU125" s="153"/>
      <c r="IZV125" s="151"/>
      <c r="IZW125" s="151"/>
      <c r="IZX125" s="151"/>
      <c r="IZY125" s="151"/>
      <c r="IZZ125" s="151"/>
      <c r="JAA125" s="173"/>
      <c r="JAB125" s="151"/>
      <c r="JAC125" s="153"/>
      <c r="JAD125" s="151"/>
      <c r="JAE125" s="151"/>
      <c r="JAF125" s="151"/>
      <c r="JAG125" s="151"/>
      <c r="JAH125" s="151"/>
      <c r="JAI125" s="173"/>
      <c r="JAJ125" s="151"/>
      <c r="JAK125" s="153"/>
      <c r="JAL125" s="151"/>
      <c r="JAM125" s="151"/>
      <c r="JAN125" s="151"/>
      <c r="JAO125" s="151"/>
      <c r="JAP125" s="151"/>
      <c r="JAQ125" s="173"/>
      <c r="JAR125" s="151"/>
      <c r="JAS125" s="153"/>
      <c r="JAT125" s="151"/>
      <c r="JAU125" s="151"/>
      <c r="JAV125" s="151"/>
      <c r="JAW125" s="151"/>
      <c r="JAX125" s="151"/>
      <c r="JAY125" s="173"/>
      <c r="JAZ125" s="151"/>
      <c r="JBA125" s="153"/>
      <c r="JBB125" s="151"/>
      <c r="JBC125" s="151"/>
      <c r="JBD125" s="151"/>
      <c r="JBE125" s="151"/>
      <c r="JBF125" s="151"/>
      <c r="JBG125" s="173"/>
      <c r="JBH125" s="151"/>
      <c r="JBI125" s="153"/>
      <c r="JBJ125" s="151"/>
      <c r="JBK125" s="151"/>
      <c r="JBL125" s="151"/>
      <c r="JBM125" s="151"/>
      <c r="JBN125" s="151"/>
      <c r="JBO125" s="173"/>
      <c r="JBP125" s="151"/>
      <c r="JBQ125" s="153"/>
      <c r="JBR125" s="151"/>
      <c r="JBS125" s="151"/>
      <c r="JBT125" s="151"/>
      <c r="JBU125" s="151"/>
      <c r="JBV125" s="151"/>
      <c r="JBW125" s="173"/>
      <c r="JBX125" s="151"/>
      <c r="JBY125" s="153"/>
      <c r="JBZ125" s="151"/>
      <c r="JCA125" s="151"/>
      <c r="JCB125" s="151"/>
      <c r="JCC125" s="151"/>
      <c r="JCD125" s="151"/>
      <c r="JCE125" s="173"/>
      <c r="JCF125" s="151"/>
      <c r="JCG125" s="153"/>
      <c r="JCH125" s="151"/>
      <c r="JCI125" s="151"/>
      <c r="JCJ125" s="151"/>
      <c r="JCK125" s="151"/>
      <c r="JCL125" s="151"/>
      <c r="JCM125" s="173"/>
      <c r="JCN125" s="151"/>
      <c r="JCO125" s="153"/>
      <c r="JCP125" s="151"/>
      <c r="JCQ125" s="151"/>
      <c r="JCR125" s="151"/>
      <c r="JCS125" s="151"/>
      <c r="JCT125" s="151"/>
      <c r="JCU125" s="173"/>
      <c r="JCV125" s="151"/>
      <c r="JCW125" s="153"/>
      <c r="JCX125" s="151"/>
      <c r="JCY125" s="151"/>
      <c r="JCZ125" s="151"/>
      <c r="JDA125" s="151"/>
      <c r="JDB125" s="151"/>
      <c r="JDC125" s="173"/>
      <c r="JDD125" s="151"/>
      <c r="JDE125" s="153"/>
      <c r="JDF125" s="151"/>
      <c r="JDG125" s="151"/>
      <c r="JDH125" s="151"/>
      <c r="JDI125" s="151"/>
      <c r="JDJ125" s="151"/>
      <c r="JDK125" s="173"/>
      <c r="JDL125" s="151"/>
      <c r="JDM125" s="153"/>
      <c r="JDN125" s="151"/>
      <c r="JDO125" s="151"/>
      <c r="JDP125" s="151"/>
      <c r="JDQ125" s="151"/>
      <c r="JDR125" s="151"/>
      <c r="JDS125" s="173"/>
      <c r="JDT125" s="151"/>
      <c r="JDU125" s="153"/>
      <c r="JDV125" s="151"/>
      <c r="JDW125" s="151"/>
      <c r="JDX125" s="151"/>
      <c r="JDY125" s="151"/>
      <c r="JDZ125" s="151"/>
      <c r="JEA125" s="173"/>
      <c r="JEB125" s="151"/>
      <c r="JEC125" s="153"/>
      <c r="JED125" s="151"/>
      <c r="JEE125" s="151"/>
      <c r="JEF125" s="151"/>
      <c r="JEG125" s="151"/>
      <c r="JEH125" s="151"/>
      <c r="JEI125" s="173"/>
      <c r="JEJ125" s="151"/>
      <c r="JEK125" s="153"/>
      <c r="JEL125" s="151"/>
      <c r="JEM125" s="151"/>
      <c r="JEN125" s="151"/>
      <c r="JEO125" s="151"/>
      <c r="JEP125" s="151"/>
      <c r="JEQ125" s="173"/>
      <c r="JER125" s="151"/>
      <c r="JES125" s="153"/>
      <c r="JET125" s="151"/>
      <c r="JEU125" s="151"/>
      <c r="JEV125" s="151"/>
      <c r="JEW125" s="151"/>
      <c r="JEX125" s="151"/>
      <c r="JEY125" s="173"/>
      <c r="JEZ125" s="151"/>
      <c r="JFA125" s="153"/>
      <c r="JFB125" s="151"/>
      <c r="JFC125" s="151"/>
      <c r="JFD125" s="151"/>
      <c r="JFE125" s="151"/>
      <c r="JFF125" s="151"/>
      <c r="JFG125" s="173"/>
      <c r="JFH125" s="151"/>
      <c r="JFI125" s="153"/>
      <c r="JFJ125" s="151"/>
      <c r="JFK125" s="151"/>
      <c r="JFL125" s="151"/>
      <c r="JFM125" s="151"/>
      <c r="JFN125" s="151"/>
      <c r="JFO125" s="173"/>
      <c r="JFP125" s="151"/>
      <c r="JFQ125" s="153"/>
      <c r="JFR125" s="151"/>
      <c r="JFS125" s="151"/>
      <c r="JFT125" s="151"/>
      <c r="JFU125" s="151"/>
      <c r="JFV125" s="151"/>
      <c r="JFW125" s="173"/>
      <c r="JFX125" s="151"/>
      <c r="JFY125" s="153"/>
      <c r="JFZ125" s="151"/>
      <c r="JGA125" s="151"/>
      <c r="JGB125" s="151"/>
      <c r="JGC125" s="151"/>
      <c r="JGD125" s="151"/>
      <c r="JGE125" s="173"/>
      <c r="JGF125" s="151"/>
      <c r="JGG125" s="153"/>
      <c r="JGH125" s="151"/>
      <c r="JGI125" s="151"/>
      <c r="JGJ125" s="151"/>
      <c r="JGK125" s="151"/>
      <c r="JGL125" s="151"/>
      <c r="JGM125" s="173"/>
      <c r="JGN125" s="151"/>
      <c r="JGO125" s="153"/>
      <c r="JGP125" s="151"/>
      <c r="JGQ125" s="151"/>
      <c r="JGR125" s="151"/>
      <c r="JGS125" s="151"/>
      <c r="JGT125" s="151"/>
      <c r="JGU125" s="173"/>
      <c r="JGV125" s="151"/>
      <c r="JGW125" s="153"/>
      <c r="JGX125" s="151"/>
      <c r="JGY125" s="151"/>
      <c r="JGZ125" s="151"/>
      <c r="JHA125" s="151"/>
      <c r="JHB125" s="151"/>
      <c r="JHC125" s="173"/>
      <c r="JHD125" s="151"/>
      <c r="JHE125" s="153"/>
      <c r="JHF125" s="151"/>
      <c r="JHG125" s="151"/>
      <c r="JHH125" s="151"/>
      <c r="JHI125" s="151"/>
      <c r="JHJ125" s="151"/>
      <c r="JHK125" s="173"/>
      <c r="JHL125" s="151"/>
      <c r="JHM125" s="153"/>
      <c r="JHN125" s="151"/>
      <c r="JHO125" s="151"/>
      <c r="JHP125" s="151"/>
      <c r="JHQ125" s="151"/>
      <c r="JHR125" s="151"/>
      <c r="JHS125" s="173"/>
      <c r="JHT125" s="151"/>
      <c r="JHU125" s="153"/>
      <c r="JHV125" s="151"/>
      <c r="JHW125" s="151"/>
      <c r="JHX125" s="151"/>
      <c r="JHY125" s="151"/>
      <c r="JHZ125" s="151"/>
      <c r="JIA125" s="173"/>
      <c r="JIB125" s="151"/>
      <c r="JIC125" s="153"/>
      <c r="JID125" s="151"/>
      <c r="JIE125" s="151"/>
      <c r="JIF125" s="151"/>
      <c r="JIG125" s="151"/>
      <c r="JIH125" s="151"/>
      <c r="JII125" s="173"/>
      <c r="JIJ125" s="151"/>
      <c r="JIK125" s="153"/>
      <c r="JIL125" s="151"/>
      <c r="JIM125" s="151"/>
      <c r="JIN125" s="151"/>
      <c r="JIO125" s="151"/>
      <c r="JIP125" s="151"/>
      <c r="JIQ125" s="173"/>
      <c r="JIR125" s="151"/>
      <c r="JIS125" s="153"/>
      <c r="JIT125" s="151"/>
      <c r="JIU125" s="151"/>
      <c r="JIV125" s="151"/>
      <c r="JIW125" s="151"/>
      <c r="JIX125" s="151"/>
      <c r="JIY125" s="173"/>
      <c r="JIZ125" s="151"/>
      <c r="JJA125" s="153"/>
      <c r="JJB125" s="151"/>
      <c r="JJC125" s="151"/>
      <c r="JJD125" s="151"/>
      <c r="JJE125" s="151"/>
      <c r="JJF125" s="151"/>
      <c r="JJG125" s="173"/>
      <c r="JJH125" s="151"/>
      <c r="JJI125" s="153"/>
      <c r="JJJ125" s="151"/>
      <c r="JJK125" s="151"/>
      <c r="JJL125" s="151"/>
      <c r="JJM125" s="151"/>
      <c r="JJN125" s="151"/>
      <c r="JJO125" s="173"/>
      <c r="JJP125" s="151"/>
      <c r="JJQ125" s="153"/>
      <c r="JJR125" s="151"/>
      <c r="JJS125" s="151"/>
      <c r="JJT125" s="151"/>
      <c r="JJU125" s="151"/>
      <c r="JJV125" s="151"/>
      <c r="JJW125" s="173"/>
      <c r="JJX125" s="151"/>
      <c r="JJY125" s="153"/>
      <c r="JJZ125" s="151"/>
      <c r="JKA125" s="151"/>
      <c r="JKB125" s="151"/>
      <c r="JKC125" s="151"/>
      <c r="JKD125" s="151"/>
      <c r="JKE125" s="173"/>
      <c r="JKF125" s="151"/>
      <c r="JKG125" s="153"/>
      <c r="JKH125" s="151"/>
      <c r="JKI125" s="151"/>
      <c r="JKJ125" s="151"/>
      <c r="JKK125" s="151"/>
      <c r="JKL125" s="151"/>
      <c r="JKM125" s="173"/>
      <c r="JKN125" s="151"/>
      <c r="JKO125" s="153"/>
      <c r="JKP125" s="151"/>
      <c r="JKQ125" s="151"/>
      <c r="JKR125" s="151"/>
      <c r="JKS125" s="151"/>
      <c r="JKT125" s="151"/>
      <c r="JKU125" s="173"/>
      <c r="JKV125" s="151"/>
      <c r="JKW125" s="153"/>
      <c r="JKX125" s="151"/>
      <c r="JKY125" s="151"/>
      <c r="JKZ125" s="151"/>
      <c r="JLA125" s="151"/>
      <c r="JLB125" s="151"/>
      <c r="JLC125" s="173"/>
      <c r="JLD125" s="151"/>
      <c r="JLE125" s="153"/>
      <c r="JLF125" s="151"/>
      <c r="JLG125" s="151"/>
      <c r="JLH125" s="151"/>
      <c r="JLI125" s="151"/>
      <c r="JLJ125" s="151"/>
      <c r="JLK125" s="173"/>
      <c r="JLL125" s="151"/>
      <c r="JLM125" s="153"/>
      <c r="JLN125" s="151"/>
      <c r="JLO125" s="151"/>
      <c r="JLP125" s="151"/>
      <c r="JLQ125" s="151"/>
      <c r="JLR125" s="151"/>
      <c r="JLS125" s="173"/>
      <c r="JLT125" s="151"/>
      <c r="JLU125" s="153"/>
      <c r="JLV125" s="151"/>
      <c r="JLW125" s="151"/>
      <c r="JLX125" s="151"/>
      <c r="JLY125" s="151"/>
      <c r="JLZ125" s="151"/>
      <c r="JMA125" s="173"/>
      <c r="JMB125" s="151"/>
      <c r="JMC125" s="153"/>
      <c r="JMD125" s="151"/>
      <c r="JME125" s="151"/>
      <c r="JMF125" s="151"/>
      <c r="JMG125" s="151"/>
      <c r="JMH125" s="151"/>
      <c r="JMI125" s="173"/>
      <c r="JMJ125" s="151"/>
      <c r="JMK125" s="153"/>
      <c r="JML125" s="151"/>
      <c r="JMM125" s="151"/>
      <c r="JMN125" s="151"/>
      <c r="JMO125" s="151"/>
      <c r="JMP125" s="151"/>
      <c r="JMQ125" s="173"/>
      <c r="JMR125" s="151"/>
      <c r="JMS125" s="153"/>
      <c r="JMT125" s="151"/>
      <c r="JMU125" s="151"/>
      <c r="JMV125" s="151"/>
      <c r="JMW125" s="151"/>
      <c r="JMX125" s="151"/>
      <c r="JMY125" s="173"/>
      <c r="JMZ125" s="151"/>
      <c r="JNA125" s="153"/>
      <c r="JNB125" s="151"/>
      <c r="JNC125" s="151"/>
      <c r="JND125" s="151"/>
      <c r="JNE125" s="151"/>
      <c r="JNF125" s="151"/>
      <c r="JNG125" s="173"/>
      <c r="JNH125" s="151"/>
      <c r="JNI125" s="153"/>
      <c r="JNJ125" s="151"/>
      <c r="JNK125" s="151"/>
      <c r="JNL125" s="151"/>
      <c r="JNM125" s="151"/>
      <c r="JNN125" s="151"/>
      <c r="JNO125" s="173"/>
      <c r="JNP125" s="151"/>
      <c r="JNQ125" s="153"/>
      <c r="JNR125" s="151"/>
      <c r="JNS125" s="151"/>
      <c r="JNT125" s="151"/>
      <c r="JNU125" s="151"/>
      <c r="JNV125" s="151"/>
      <c r="JNW125" s="173"/>
      <c r="JNX125" s="151"/>
      <c r="JNY125" s="153"/>
      <c r="JNZ125" s="151"/>
      <c r="JOA125" s="151"/>
      <c r="JOB125" s="151"/>
      <c r="JOC125" s="151"/>
      <c r="JOD125" s="151"/>
      <c r="JOE125" s="173"/>
      <c r="JOF125" s="151"/>
      <c r="JOG125" s="153"/>
      <c r="JOH125" s="151"/>
      <c r="JOI125" s="151"/>
      <c r="JOJ125" s="151"/>
      <c r="JOK125" s="151"/>
      <c r="JOL125" s="151"/>
      <c r="JOM125" s="173"/>
      <c r="JON125" s="151"/>
      <c r="JOO125" s="153"/>
      <c r="JOP125" s="151"/>
      <c r="JOQ125" s="151"/>
      <c r="JOR125" s="151"/>
      <c r="JOS125" s="151"/>
      <c r="JOT125" s="151"/>
      <c r="JOU125" s="173"/>
      <c r="JOV125" s="151"/>
      <c r="JOW125" s="153"/>
      <c r="JOX125" s="151"/>
      <c r="JOY125" s="151"/>
      <c r="JOZ125" s="151"/>
      <c r="JPA125" s="151"/>
      <c r="JPB125" s="151"/>
      <c r="JPC125" s="173"/>
      <c r="JPD125" s="151"/>
      <c r="JPE125" s="153"/>
      <c r="JPF125" s="151"/>
      <c r="JPG125" s="151"/>
      <c r="JPH125" s="151"/>
      <c r="JPI125" s="151"/>
      <c r="JPJ125" s="151"/>
      <c r="JPK125" s="173"/>
      <c r="JPL125" s="151"/>
      <c r="JPM125" s="153"/>
      <c r="JPN125" s="151"/>
      <c r="JPO125" s="151"/>
      <c r="JPP125" s="151"/>
      <c r="JPQ125" s="151"/>
      <c r="JPR125" s="151"/>
      <c r="JPS125" s="173"/>
      <c r="JPT125" s="151"/>
      <c r="JPU125" s="153"/>
      <c r="JPV125" s="151"/>
      <c r="JPW125" s="151"/>
      <c r="JPX125" s="151"/>
      <c r="JPY125" s="151"/>
      <c r="JPZ125" s="151"/>
      <c r="JQA125" s="173"/>
      <c r="JQB125" s="151"/>
      <c r="JQC125" s="153"/>
      <c r="JQD125" s="151"/>
      <c r="JQE125" s="151"/>
      <c r="JQF125" s="151"/>
      <c r="JQG125" s="151"/>
      <c r="JQH125" s="151"/>
      <c r="JQI125" s="173"/>
      <c r="JQJ125" s="151"/>
      <c r="JQK125" s="153"/>
      <c r="JQL125" s="151"/>
      <c r="JQM125" s="151"/>
      <c r="JQN125" s="151"/>
      <c r="JQO125" s="151"/>
      <c r="JQP125" s="151"/>
      <c r="JQQ125" s="173"/>
      <c r="JQR125" s="151"/>
      <c r="JQS125" s="153"/>
      <c r="JQT125" s="151"/>
      <c r="JQU125" s="151"/>
      <c r="JQV125" s="151"/>
      <c r="JQW125" s="151"/>
      <c r="JQX125" s="151"/>
      <c r="JQY125" s="173"/>
      <c r="JQZ125" s="151"/>
      <c r="JRA125" s="153"/>
      <c r="JRB125" s="151"/>
      <c r="JRC125" s="151"/>
      <c r="JRD125" s="151"/>
      <c r="JRE125" s="151"/>
      <c r="JRF125" s="151"/>
      <c r="JRG125" s="173"/>
      <c r="JRH125" s="151"/>
      <c r="JRI125" s="153"/>
      <c r="JRJ125" s="151"/>
      <c r="JRK125" s="151"/>
      <c r="JRL125" s="151"/>
      <c r="JRM125" s="151"/>
      <c r="JRN125" s="151"/>
      <c r="JRO125" s="173"/>
      <c r="JRP125" s="151"/>
      <c r="JRQ125" s="153"/>
      <c r="JRR125" s="151"/>
      <c r="JRS125" s="151"/>
      <c r="JRT125" s="151"/>
      <c r="JRU125" s="151"/>
      <c r="JRV125" s="151"/>
      <c r="JRW125" s="173"/>
      <c r="JRX125" s="151"/>
      <c r="JRY125" s="153"/>
      <c r="JRZ125" s="151"/>
      <c r="JSA125" s="151"/>
      <c r="JSB125" s="151"/>
      <c r="JSC125" s="151"/>
      <c r="JSD125" s="151"/>
      <c r="JSE125" s="173"/>
      <c r="JSF125" s="151"/>
      <c r="JSG125" s="153"/>
      <c r="JSH125" s="151"/>
      <c r="JSI125" s="151"/>
      <c r="JSJ125" s="151"/>
      <c r="JSK125" s="151"/>
      <c r="JSL125" s="151"/>
      <c r="JSM125" s="173"/>
      <c r="JSN125" s="151"/>
      <c r="JSO125" s="153"/>
      <c r="JSP125" s="151"/>
      <c r="JSQ125" s="151"/>
      <c r="JSR125" s="151"/>
      <c r="JSS125" s="151"/>
      <c r="JST125" s="151"/>
      <c r="JSU125" s="173"/>
      <c r="JSV125" s="151"/>
      <c r="JSW125" s="153"/>
      <c r="JSX125" s="151"/>
      <c r="JSY125" s="151"/>
      <c r="JSZ125" s="151"/>
      <c r="JTA125" s="151"/>
      <c r="JTB125" s="151"/>
      <c r="JTC125" s="173"/>
      <c r="JTD125" s="151"/>
      <c r="JTE125" s="153"/>
      <c r="JTF125" s="151"/>
      <c r="JTG125" s="151"/>
      <c r="JTH125" s="151"/>
      <c r="JTI125" s="151"/>
      <c r="JTJ125" s="151"/>
      <c r="JTK125" s="173"/>
      <c r="JTL125" s="151"/>
      <c r="JTM125" s="153"/>
      <c r="JTN125" s="151"/>
      <c r="JTO125" s="151"/>
      <c r="JTP125" s="151"/>
      <c r="JTQ125" s="151"/>
      <c r="JTR125" s="151"/>
      <c r="JTS125" s="173"/>
      <c r="JTT125" s="151"/>
      <c r="JTU125" s="153"/>
      <c r="JTV125" s="151"/>
      <c r="JTW125" s="151"/>
      <c r="JTX125" s="151"/>
      <c r="JTY125" s="151"/>
      <c r="JTZ125" s="151"/>
      <c r="JUA125" s="173"/>
      <c r="JUB125" s="151"/>
      <c r="JUC125" s="153"/>
      <c r="JUD125" s="151"/>
      <c r="JUE125" s="151"/>
      <c r="JUF125" s="151"/>
      <c r="JUG125" s="151"/>
      <c r="JUH125" s="151"/>
      <c r="JUI125" s="173"/>
      <c r="JUJ125" s="151"/>
      <c r="JUK125" s="153"/>
      <c r="JUL125" s="151"/>
      <c r="JUM125" s="151"/>
      <c r="JUN125" s="151"/>
      <c r="JUO125" s="151"/>
      <c r="JUP125" s="151"/>
      <c r="JUQ125" s="173"/>
      <c r="JUR125" s="151"/>
      <c r="JUS125" s="153"/>
      <c r="JUT125" s="151"/>
      <c r="JUU125" s="151"/>
      <c r="JUV125" s="151"/>
      <c r="JUW125" s="151"/>
      <c r="JUX125" s="151"/>
      <c r="JUY125" s="173"/>
      <c r="JUZ125" s="151"/>
      <c r="JVA125" s="153"/>
      <c r="JVB125" s="151"/>
      <c r="JVC125" s="151"/>
      <c r="JVD125" s="151"/>
      <c r="JVE125" s="151"/>
      <c r="JVF125" s="151"/>
      <c r="JVG125" s="173"/>
      <c r="JVH125" s="151"/>
      <c r="JVI125" s="153"/>
      <c r="JVJ125" s="151"/>
      <c r="JVK125" s="151"/>
      <c r="JVL125" s="151"/>
      <c r="JVM125" s="151"/>
      <c r="JVN125" s="151"/>
      <c r="JVO125" s="173"/>
      <c r="JVP125" s="151"/>
      <c r="JVQ125" s="153"/>
      <c r="JVR125" s="151"/>
      <c r="JVS125" s="151"/>
      <c r="JVT125" s="151"/>
      <c r="JVU125" s="151"/>
      <c r="JVV125" s="151"/>
      <c r="JVW125" s="173"/>
      <c r="JVX125" s="151"/>
      <c r="JVY125" s="153"/>
      <c r="JVZ125" s="151"/>
      <c r="JWA125" s="151"/>
      <c r="JWB125" s="151"/>
      <c r="JWC125" s="151"/>
      <c r="JWD125" s="151"/>
      <c r="JWE125" s="173"/>
      <c r="JWF125" s="151"/>
      <c r="JWG125" s="153"/>
      <c r="JWH125" s="151"/>
      <c r="JWI125" s="151"/>
      <c r="JWJ125" s="151"/>
      <c r="JWK125" s="151"/>
      <c r="JWL125" s="151"/>
      <c r="JWM125" s="173"/>
      <c r="JWN125" s="151"/>
      <c r="JWO125" s="153"/>
      <c r="JWP125" s="151"/>
      <c r="JWQ125" s="151"/>
      <c r="JWR125" s="151"/>
      <c r="JWS125" s="151"/>
      <c r="JWT125" s="151"/>
      <c r="JWU125" s="173"/>
      <c r="JWV125" s="151"/>
      <c r="JWW125" s="153"/>
      <c r="JWX125" s="151"/>
      <c r="JWY125" s="151"/>
      <c r="JWZ125" s="151"/>
      <c r="JXA125" s="151"/>
      <c r="JXB125" s="151"/>
      <c r="JXC125" s="173"/>
      <c r="JXD125" s="151"/>
      <c r="JXE125" s="153"/>
      <c r="JXF125" s="151"/>
      <c r="JXG125" s="151"/>
      <c r="JXH125" s="151"/>
      <c r="JXI125" s="151"/>
      <c r="JXJ125" s="151"/>
      <c r="JXK125" s="173"/>
      <c r="JXL125" s="151"/>
      <c r="JXM125" s="153"/>
      <c r="JXN125" s="151"/>
      <c r="JXO125" s="151"/>
      <c r="JXP125" s="151"/>
      <c r="JXQ125" s="151"/>
      <c r="JXR125" s="151"/>
      <c r="JXS125" s="173"/>
      <c r="JXT125" s="151"/>
      <c r="JXU125" s="153"/>
      <c r="JXV125" s="151"/>
      <c r="JXW125" s="151"/>
      <c r="JXX125" s="151"/>
      <c r="JXY125" s="151"/>
      <c r="JXZ125" s="151"/>
      <c r="JYA125" s="173"/>
      <c r="JYB125" s="151"/>
      <c r="JYC125" s="153"/>
      <c r="JYD125" s="151"/>
      <c r="JYE125" s="151"/>
      <c r="JYF125" s="151"/>
      <c r="JYG125" s="151"/>
      <c r="JYH125" s="151"/>
      <c r="JYI125" s="173"/>
      <c r="JYJ125" s="151"/>
      <c r="JYK125" s="153"/>
      <c r="JYL125" s="151"/>
      <c r="JYM125" s="151"/>
      <c r="JYN125" s="151"/>
      <c r="JYO125" s="151"/>
      <c r="JYP125" s="151"/>
      <c r="JYQ125" s="173"/>
      <c r="JYR125" s="151"/>
      <c r="JYS125" s="153"/>
      <c r="JYT125" s="151"/>
      <c r="JYU125" s="151"/>
      <c r="JYV125" s="151"/>
      <c r="JYW125" s="151"/>
      <c r="JYX125" s="151"/>
      <c r="JYY125" s="173"/>
      <c r="JYZ125" s="151"/>
      <c r="JZA125" s="153"/>
      <c r="JZB125" s="151"/>
      <c r="JZC125" s="151"/>
      <c r="JZD125" s="151"/>
      <c r="JZE125" s="151"/>
      <c r="JZF125" s="151"/>
      <c r="JZG125" s="173"/>
      <c r="JZH125" s="151"/>
      <c r="JZI125" s="153"/>
      <c r="JZJ125" s="151"/>
      <c r="JZK125" s="151"/>
      <c r="JZL125" s="151"/>
      <c r="JZM125" s="151"/>
      <c r="JZN125" s="151"/>
      <c r="JZO125" s="173"/>
      <c r="JZP125" s="151"/>
      <c r="JZQ125" s="153"/>
      <c r="JZR125" s="151"/>
      <c r="JZS125" s="151"/>
      <c r="JZT125" s="151"/>
      <c r="JZU125" s="151"/>
      <c r="JZV125" s="151"/>
      <c r="JZW125" s="173"/>
      <c r="JZX125" s="151"/>
      <c r="JZY125" s="153"/>
      <c r="JZZ125" s="151"/>
      <c r="KAA125" s="151"/>
      <c r="KAB125" s="151"/>
      <c r="KAC125" s="151"/>
      <c r="KAD125" s="151"/>
      <c r="KAE125" s="173"/>
      <c r="KAF125" s="151"/>
      <c r="KAG125" s="153"/>
      <c r="KAH125" s="151"/>
      <c r="KAI125" s="151"/>
      <c r="KAJ125" s="151"/>
      <c r="KAK125" s="151"/>
      <c r="KAL125" s="151"/>
      <c r="KAM125" s="173"/>
      <c r="KAN125" s="151"/>
      <c r="KAO125" s="153"/>
      <c r="KAP125" s="151"/>
      <c r="KAQ125" s="151"/>
      <c r="KAR125" s="151"/>
      <c r="KAS125" s="151"/>
      <c r="KAT125" s="151"/>
      <c r="KAU125" s="173"/>
      <c r="KAV125" s="151"/>
      <c r="KAW125" s="153"/>
      <c r="KAX125" s="151"/>
      <c r="KAY125" s="151"/>
      <c r="KAZ125" s="151"/>
      <c r="KBA125" s="151"/>
      <c r="KBB125" s="151"/>
      <c r="KBC125" s="173"/>
      <c r="KBD125" s="151"/>
      <c r="KBE125" s="153"/>
      <c r="KBF125" s="151"/>
      <c r="KBG125" s="151"/>
      <c r="KBH125" s="151"/>
      <c r="KBI125" s="151"/>
      <c r="KBJ125" s="151"/>
      <c r="KBK125" s="173"/>
      <c r="KBL125" s="151"/>
      <c r="KBM125" s="153"/>
      <c r="KBN125" s="151"/>
      <c r="KBO125" s="151"/>
      <c r="KBP125" s="151"/>
      <c r="KBQ125" s="151"/>
      <c r="KBR125" s="151"/>
      <c r="KBS125" s="173"/>
      <c r="KBT125" s="151"/>
      <c r="KBU125" s="153"/>
      <c r="KBV125" s="151"/>
      <c r="KBW125" s="151"/>
      <c r="KBX125" s="151"/>
      <c r="KBY125" s="151"/>
      <c r="KBZ125" s="151"/>
      <c r="KCA125" s="173"/>
      <c r="KCB125" s="151"/>
      <c r="KCC125" s="153"/>
      <c r="KCD125" s="151"/>
      <c r="KCE125" s="151"/>
      <c r="KCF125" s="151"/>
      <c r="KCG125" s="151"/>
      <c r="KCH125" s="151"/>
      <c r="KCI125" s="173"/>
      <c r="KCJ125" s="151"/>
      <c r="KCK125" s="153"/>
      <c r="KCL125" s="151"/>
      <c r="KCM125" s="151"/>
      <c r="KCN125" s="151"/>
      <c r="KCO125" s="151"/>
      <c r="KCP125" s="151"/>
      <c r="KCQ125" s="173"/>
      <c r="KCR125" s="151"/>
      <c r="KCS125" s="153"/>
      <c r="KCT125" s="151"/>
      <c r="KCU125" s="151"/>
      <c r="KCV125" s="151"/>
      <c r="KCW125" s="151"/>
      <c r="KCX125" s="151"/>
      <c r="KCY125" s="173"/>
      <c r="KCZ125" s="151"/>
      <c r="KDA125" s="153"/>
      <c r="KDB125" s="151"/>
      <c r="KDC125" s="151"/>
      <c r="KDD125" s="151"/>
      <c r="KDE125" s="151"/>
      <c r="KDF125" s="151"/>
      <c r="KDG125" s="173"/>
      <c r="KDH125" s="151"/>
      <c r="KDI125" s="153"/>
      <c r="KDJ125" s="151"/>
      <c r="KDK125" s="151"/>
      <c r="KDL125" s="151"/>
      <c r="KDM125" s="151"/>
      <c r="KDN125" s="151"/>
      <c r="KDO125" s="173"/>
      <c r="KDP125" s="151"/>
      <c r="KDQ125" s="153"/>
      <c r="KDR125" s="151"/>
      <c r="KDS125" s="151"/>
      <c r="KDT125" s="151"/>
      <c r="KDU125" s="151"/>
      <c r="KDV125" s="151"/>
      <c r="KDW125" s="173"/>
      <c r="KDX125" s="151"/>
      <c r="KDY125" s="153"/>
      <c r="KDZ125" s="151"/>
      <c r="KEA125" s="151"/>
      <c r="KEB125" s="151"/>
      <c r="KEC125" s="151"/>
      <c r="KED125" s="151"/>
      <c r="KEE125" s="173"/>
      <c r="KEF125" s="151"/>
      <c r="KEG125" s="153"/>
      <c r="KEH125" s="151"/>
      <c r="KEI125" s="151"/>
      <c r="KEJ125" s="151"/>
      <c r="KEK125" s="151"/>
      <c r="KEL125" s="151"/>
      <c r="KEM125" s="173"/>
      <c r="KEN125" s="151"/>
      <c r="KEO125" s="153"/>
      <c r="KEP125" s="151"/>
      <c r="KEQ125" s="151"/>
      <c r="KER125" s="151"/>
      <c r="KES125" s="151"/>
      <c r="KET125" s="151"/>
      <c r="KEU125" s="173"/>
      <c r="KEV125" s="151"/>
      <c r="KEW125" s="153"/>
      <c r="KEX125" s="151"/>
      <c r="KEY125" s="151"/>
      <c r="KEZ125" s="151"/>
      <c r="KFA125" s="151"/>
      <c r="KFB125" s="151"/>
      <c r="KFC125" s="173"/>
      <c r="KFD125" s="151"/>
      <c r="KFE125" s="153"/>
      <c r="KFF125" s="151"/>
      <c r="KFG125" s="151"/>
      <c r="KFH125" s="151"/>
      <c r="KFI125" s="151"/>
      <c r="KFJ125" s="151"/>
      <c r="KFK125" s="173"/>
      <c r="KFL125" s="151"/>
      <c r="KFM125" s="153"/>
      <c r="KFN125" s="151"/>
      <c r="KFO125" s="151"/>
      <c r="KFP125" s="151"/>
      <c r="KFQ125" s="151"/>
      <c r="KFR125" s="151"/>
      <c r="KFS125" s="173"/>
      <c r="KFT125" s="151"/>
      <c r="KFU125" s="153"/>
      <c r="KFV125" s="151"/>
      <c r="KFW125" s="151"/>
      <c r="KFX125" s="151"/>
      <c r="KFY125" s="151"/>
      <c r="KFZ125" s="151"/>
      <c r="KGA125" s="173"/>
      <c r="KGB125" s="151"/>
      <c r="KGC125" s="153"/>
      <c r="KGD125" s="151"/>
      <c r="KGE125" s="151"/>
      <c r="KGF125" s="151"/>
      <c r="KGG125" s="151"/>
      <c r="KGH125" s="151"/>
      <c r="KGI125" s="173"/>
      <c r="KGJ125" s="151"/>
      <c r="KGK125" s="153"/>
      <c r="KGL125" s="151"/>
      <c r="KGM125" s="151"/>
      <c r="KGN125" s="151"/>
      <c r="KGO125" s="151"/>
      <c r="KGP125" s="151"/>
      <c r="KGQ125" s="173"/>
      <c r="KGR125" s="151"/>
      <c r="KGS125" s="153"/>
      <c r="KGT125" s="151"/>
      <c r="KGU125" s="151"/>
      <c r="KGV125" s="151"/>
      <c r="KGW125" s="151"/>
      <c r="KGX125" s="151"/>
      <c r="KGY125" s="173"/>
      <c r="KGZ125" s="151"/>
      <c r="KHA125" s="153"/>
      <c r="KHB125" s="151"/>
      <c r="KHC125" s="151"/>
      <c r="KHD125" s="151"/>
      <c r="KHE125" s="151"/>
      <c r="KHF125" s="151"/>
      <c r="KHG125" s="173"/>
      <c r="KHH125" s="151"/>
      <c r="KHI125" s="153"/>
      <c r="KHJ125" s="151"/>
      <c r="KHK125" s="151"/>
      <c r="KHL125" s="151"/>
      <c r="KHM125" s="151"/>
      <c r="KHN125" s="151"/>
      <c r="KHO125" s="173"/>
      <c r="KHP125" s="151"/>
      <c r="KHQ125" s="153"/>
      <c r="KHR125" s="151"/>
      <c r="KHS125" s="151"/>
      <c r="KHT125" s="151"/>
      <c r="KHU125" s="151"/>
      <c r="KHV125" s="151"/>
      <c r="KHW125" s="173"/>
      <c r="KHX125" s="151"/>
      <c r="KHY125" s="153"/>
      <c r="KHZ125" s="151"/>
      <c r="KIA125" s="151"/>
      <c r="KIB125" s="151"/>
      <c r="KIC125" s="151"/>
      <c r="KID125" s="151"/>
      <c r="KIE125" s="173"/>
      <c r="KIF125" s="151"/>
      <c r="KIG125" s="153"/>
      <c r="KIH125" s="151"/>
      <c r="KII125" s="151"/>
      <c r="KIJ125" s="151"/>
      <c r="KIK125" s="151"/>
      <c r="KIL125" s="151"/>
      <c r="KIM125" s="173"/>
      <c r="KIN125" s="151"/>
      <c r="KIO125" s="153"/>
      <c r="KIP125" s="151"/>
      <c r="KIQ125" s="151"/>
      <c r="KIR125" s="151"/>
      <c r="KIS125" s="151"/>
      <c r="KIT125" s="151"/>
      <c r="KIU125" s="173"/>
      <c r="KIV125" s="151"/>
      <c r="KIW125" s="153"/>
      <c r="KIX125" s="151"/>
      <c r="KIY125" s="151"/>
      <c r="KIZ125" s="151"/>
      <c r="KJA125" s="151"/>
      <c r="KJB125" s="151"/>
      <c r="KJC125" s="173"/>
      <c r="KJD125" s="151"/>
      <c r="KJE125" s="153"/>
      <c r="KJF125" s="151"/>
      <c r="KJG125" s="151"/>
      <c r="KJH125" s="151"/>
      <c r="KJI125" s="151"/>
      <c r="KJJ125" s="151"/>
      <c r="KJK125" s="173"/>
      <c r="KJL125" s="151"/>
      <c r="KJM125" s="153"/>
      <c r="KJN125" s="151"/>
      <c r="KJO125" s="151"/>
      <c r="KJP125" s="151"/>
      <c r="KJQ125" s="151"/>
      <c r="KJR125" s="151"/>
      <c r="KJS125" s="173"/>
      <c r="KJT125" s="151"/>
      <c r="KJU125" s="153"/>
      <c r="KJV125" s="151"/>
      <c r="KJW125" s="151"/>
      <c r="KJX125" s="151"/>
      <c r="KJY125" s="151"/>
      <c r="KJZ125" s="151"/>
      <c r="KKA125" s="173"/>
      <c r="KKB125" s="151"/>
      <c r="KKC125" s="153"/>
      <c r="KKD125" s="151"/>
      <c r="KKE125" s="151"/>
      <c r="KKF125" s="151"/>
      <c r="KKG125" s="151"/>
      <c r="KKH125" s="151"/>
      <c r="KKI125" s="173"/>
      <c r="KKJ125" s="151"/>
      <c r="KKK125" s="153"/>
      <c r="KKL125" s="151"/>
      <c r="KKM125" s="151"/>
      <c r="KKN125" s="151"/>
      <c r="KKO125" s="151"/>
      <c r="KKP125" s="151"/>
      <c r="KKQ125" s="173"/>
      <c r="KKR125" s="151"/>
      <c r="KKS125" s="153"/>
      <c r="KKT125" s="151"/>
      <c r="KKU125" s="151"/>
      <c r="KKV125" s="151"/>
      <c r="KKW125" s="151"/>
      <c r="KKX125" s="151"/>
      <c r="KKY125" s="173"/>
      <c r="KKZ125" s="151"/>
      <c r="KLA125" s="153"/>
      <c r="KLB125" s="151"/>
      <c r="KLC125" s="151"/>
      <c r="KLD125" s="151"/>
      <c r="KLE125" s="151"/>
      <c r="KLF125" s="151"/>
      <c r="KLG125" s="173"/>
      <c r="KLH125" s="151"/>
      <c r="KLI125" s="153"/>
      <c r="KLJ125" s="151"/>
      <c r="KLK125" s="151"/>
      <c r="KLL125" s="151"/>
      <c r="KLM125" s="151"/>
      <c r="KLN125" s="151"/>
      <c r="KLO125" s="173"/>
      <c r="KLP125" s="151"/>
      <c r="KLQ125" s="153"/>
      <c r="KLR125" s="151"/>
      <c r="KLS125" s="151"/>
      <c r="KLT125" s="151"/>
      <c r="KLU125" s="151"/>
      <c r="KLV125" s="151"/>
      <c r="KLW125" s="173"/>
      <c r="KLX125" s="151"/>
      <c r="KLY125" s="153"/>
      <c r="KLZ125" s="151"/>
      <c r="KMA125" s="151"/>
      <c r="KMB125" s="151"/>
      <c r="KMC125" s="151"/>
      <c r="KMD125" s="151"/>
      <c r="KME125" s="173"/>
      <c r="KMF125" s="151"/>
      <c r="KMG125" s="153"/>
      <c r="KMH125" s="151"/>
      <c r="KMI125" s="151"/>
      <c r="KMJ125" s="151"/>
      <c r="KMK125" s="151"/>
      <c r="KML125" s="151"/>
      <c r="KMM125" s="173"/>
      <c r="KMN125" s="151"/>
      <c r="KMO125" s="153"/>
      <c r="KMP125" s="151"/>
      <c r="KMQ125" s="151"/>
      <c r="KMR125" s="151"/>
      <c r="KMS125" s="151"/>
      <c r="KMT125" s="151"/>
      <c r="KMU125" s="173"/>
      <c r="KMV125" s="151"/>
      <c r="KMW125" s="153"/>
      <c r="KMX125" s="151"/>
      <c r="KMY125" s="151"/>
      <c r="KMZ125" s="151"/>
      <c r="KNA125" s="151"/>
      <c r="KNB125" s="151"/>
      <c r="KNC125" s="173"/>
      <c r="KND125" s="151"/>
      <c r="KNE125" s="153"/>
      <c r="KNF125" s="151"/>
      <c r="KNG125" s="151"/>
      <c r="KNH125" s="151"/>
      <c r="KNI125" s="151"/>
      <c r="KNJ125" s="151"/>
      <c r="KNK125" s="173"/>
      <c r="KNL125" s="151"/>
      <c r="KNM125" s="153"/>
      <c r="KNN125" s="151"/>
      <c r="KNO125" s="151"/>
      <c r="KNP125" s="151"/>
      <c r="KNQ125" s="151"/>
      <c r="KNR125" s="151"/>
      <c r="KNS125" s="173"/>
      <c r="KNT125" s="151"/>
      <c r="KNU125" s="153"/>
      <c r="KNV125" s="151"/>
      <c r="KNW125" s="151"/>
      <c r="KNX125" s="151"/>
      <c r="KNY125" s="151"/>
      <c r="KNZ125" s="151"/>
      <c r="KOA125" s="173"/>
      <c r="KOB125" s="151"/>
      <c r="KOC125" s="153"/>
      <c r="KOD125" s="151"/>
      <c r="KOE125" s="151"/>
      <c r="KOF125" s="151"/>
      <c r="KOG125" s="151"/>
      <c r="KOH125" s="151"/>
      <c r="KOI125" s="173"/>
      <c r="KOJ125" s="151"/>
      <c r="KOK125" s="153"/>
      <c r="KOL125" s="151"/>
      <c r="KOM125" s="151"/>
      <c r="KON125" s="151"/>
      <c r="KOO125" s="151"/>
      <c r="KOP125" s="151"/>
      <c r="KOQ125" s="173"/>
      <c r="KOR125" s="151"/>
      <c r="KOS125" s="153"/>
      <c r="KOT125" s="151"/>
      <c r="KOU125" s="151"/>
      <c r="KOV125" s="151"/>
      <c r="KOW125" s="151"/>
      <c r="KOX125" s="151"/>
      <c r="KOY125" s="173"/>
      <c r="KOZ125" s="151"/>
      <c r="KPA125" s="153"/>
      <c r="KPB125" s="151"/>
      <c r="KPC125" s="151"/>
      <c r="KPD125" s="151"/>
      <c r="KPE125" s="151"/>
      <c r="KPF125" s="151"/>
      <c r="KPG125" s="173"/>
      <c r="KPH125" s="151"/>
      <c r="KPI125" s="153"/>
      <c r="KPJ125" s="151"/>
      <c r="KPK125" s="151"/>
      <c r="KPL125" s="151"/>
      <c r="KPM125" s="151"/>
      <c r="KPN125" s="151"/>
      <c r="KPO125" s="173"/>
      <c r="KPP125" s="151"/>
      <c r="KPQ125" s="153"/>
      <c r="KPR125" s="151"/>
      <c r="KPS125" s="151"/>
      <c r="KPT125" s="151"/>
      <c r="KPU125" s="151"/>
      <c r="KPV125" s="151"/>
      <c r="KPW125" s="173"/>
      <c r="KPX125" s="151"/>
      <c r="KPY125" s="153"/>
      <c r="KPZ125" s="151"/>
      <c r="KQA125" s="151"/>
      <c r="KQB125" s="151"/>
      <c r="KQC125" s="151"/>
      <c r="KQD125" s="151"/>
      <c r="KQE125" s="173"/>
      <c r="KQF125" s="151"/>
      <c r="KQG125" s="153"/>
      <c r="KQH125" s="151"/>
      <c r="KQI125" s="151"/>
      <c r="KQJ125" s="151"/>
      <c r="KQK125" s="151"/>
      <c r="KQL125" s="151"/>
      <c r="KQM125" s="173"/>
      <c r="KQN125" s="151"/>
      <c r="KQO125" s="153"/>
      <c r="KQP125" s="151"/>
      <c r="KQQ125" s="151"/>
      <c r="KQR125" s="151"/>
      <c r="KQS125" s="151"/>
      <c r="KQT125" s="151"/>
      <c r="KQU125" s="173"/>
      <c r="KQV125" s="151"/>
      <c r="KQW125" s="153"/>
      <c r="KQX125" s="151"/>
      <c r="KQY125" s="151"/>
      <c r="KQZ125" s="151"/>
      <c r="KRA125" s="151"/>
      <c r="KRB125" s="151"/>
      <c r="KRC125" s="173"/>
      <c r="KRD125" s="151"/>
      <c r="KRE125" s="153"/>
      <c r="KRF125" s="151"/>
      <c r="KRG125" s="151"/>
      <c r="KRH125" s="151"/>
      <c r="KRI125" s="151"/>
      <c r="KRJ125" s="151"/>
      <c r="KRK125" s="173"/>
      <c r="KRL125" s="151"/>
      <c r="KRM125" s="153"/>
      <c r="KRN125" s="151"/>
      <c r="KRO125" s="151"/>
      <c r="KRP125" s="151"/>
      <c r="KRQ125" s="151"/>
      <c r="KRR125" s="151"/>
      <c r="KRS125" s="173"/>
      <c r="KRT125" s="151"/>
      <c r="KRU125" s="153"/>
      <c r="KRV125" s="151"/>
      <c r="KRW125" s="151"/>
      <c r="KRX125" s="151"/>
      <c r="KRY125" s="151"/>
      <c r="KRZ125" s="151"/>
      <c r="KSA125" s="173"/>
      <c r="KSB125" s="151"/>
      <c r="KSC125" s="153"/>
      <c r="KSD125" s="151"/>
      <c r="KSE125" s="151"/>
      <c r="KSF125" s="151"/>
      <c r="KSG125" s="151"/>
      <c r="KSH125" s="151"/>
      <c r="KSI125" s="173"/>
      <c r="KSJ125" s="151"/>
      <c r="KSK125" s="153"/>
      <c r="KSL125" s="151"/>
      <c r="KSM125" s="151"/>
      <c r="KSN125" s="151"/>
      <c r="KSO125" s="151"/>
      <c r="KSP125" s="151"/>
      <c r="KSQ125" s="173"/>
      <c r="KSR125" s="151"/>
      <c r="KSS125" s="153"/>
      <c r="KST125" s="151"/>
      <c r="KSU125" s="151"/>
      <c r="KSV125" s="151"/>
      <c r="KSW125" s="151"/>
      <c r="KSX125" s="151"/>
      <c r="KSY125" s="173"/>
      <c r="KSZ125" s="151"/>
      <c r="KTA125" s="153"/>
      <c r="KTB125" s="151"/>
      <c r="KTC125" s="151"/>
      <c r="KTD125" s="151"/>
      <c r="KTE125" s="151"/>
      <c r="KTF125" s="151"/>
      <c r="KTG125" s="173"/>
      <c r="KTH125" s="151"/>
      <c r="KTI125" s="153"/>
      <c r="KTJ125" s="151"/>
      <c r="KTK125" s="151"/>
      <c r="KTL125" s="151"/>
      <c r="KTM125" s="151"/>
      <c r="KTN125" s="151"/>
      <c r="KTO125" s="173"/>
      <c r="KTP125" s="151"/>
      <c r="KTQ125" s="153"/>
      <c r="KTR125" s="151"/>
      <c r="KTS125" s="151"/>
      <c r="KTT125" s="151"/>
      <c r="KTU125" s="151"/>
      <c r="KTV125" s="151"/>
      <c r="KTW125" s="173"/>
      <c r="KTX125" s="151"/>
      <c r="KTY125" s="153"/>
      <c r="KTZ125" s="151"/>
      <c r="KUA125" s="151"/>
      <c r="KUB125" s="151"/>
      <c r="KUC125" s="151"/>
      <c r="KUD125" s="151"/>
      <c r="KUE125" s="173"/>
      <c r="KUF125" s="151"/>
      <c r="KUG125" s="153"/>
      <c r="KUH125" s="151"/>
      <c r="KUI125" s="151"/>
      <c r="KUJ125" s="151"/>
      <c r="KUK125" s="151"/>
      <c r="KUL125" s="151"/>
      <c r="KUM125" s="173"/>
      <c r="KUN125" s="151"/>
      <c r="KUO125" s="153"/>
      <c r="KUP125" s="151"/>
      <c r="KUQ125" s="151"/>
      <c r="KUR125" s="151"/>
      <c r="KUS125" s="151"/>
      <c r="KUT125" s="151"/>
      <c r="KUU125" s="173"/>
      <c r="KUV125" s="151"/>
      <c r="KUW125" s="153"/>
      <c r="KUX125" s="151"/>
      <c r="KUY125" s="151"/>
      <c r="KUZ125" s="151"/>
      <c r="KVA125" s="151"/>
      <c r="KVB125" s="151"/>
      <c r="KVC125" s="173"/>
      <c r="KVD125" s="151"/>
      <c r="KVE125" s="153"/>
      <c r="KVF125" s="151"/>
      <c r="KVG125" s="151"/>
      <c r="KVH125" s="151"/>
      <c r="KVI125" s="151"/>
      <c r="KVJ125" s="151"/>
      <c r="KVK125" s="173"/>
      <c r="KVL125" s="151"/>
      <c r="KVM125" s="153"/>
      <c r="KVN125" s="151"/>
      <c r="KVO125" s="151"/>
      <c r="KVP125" s="151"/>
      <c r="KVQ125" s="151"/>
      <c r="KVR125" s="151"/>
      <c r="KVS125" s="173"/>
      <c r="KVT125" s="151"/>
      <c r="KVU125" s="153"/>
      <c r="KVV125" s="151"/>
      <c r="KVW125" s="151"/>
      <c r="KVX125" s="151"/>
      <c r="KVY125" s="151"/>
      <c r="KVZ125" s="151"/>
      <c r="KWA125" s="173"/>
      <c r="KWB125" s="151"/>
      <c r="KWC125" s="153"/>
      <c r="KWD125" s="151"/>
      <c r="KWE125" s="151"/>
      <c r="KWF125" s="151"/>
      <c r="KWG125" s="151"/>
      <c r="KWH125" s="151"/>
      <c r="KWI125" s="173"/>
      <c r="KWJ125" s="151"/>
      <c r="KWK125" s="153"/>
      <c r="KWL125" s="151"/>
      <c r="KWM125" s="151"/>
      <c r="KWN125" s="151"/>
      <c r="KWO125" s="151"/>
      <c r="KWP125" s="151"/>
      <c r="KWQ125" s="173"/>
      <c r="KWR125" s="151"/>
      <c r="KWS125" s="153"/>
      <c r="KWT125" s="151"/>
      <c r="KWU125" s="151"/>
      <c r="KWV125" s="151"/>
      <c r="KWW125" s="151"/>
      <c r="KWX125" s="151"/>
      <c r="KWY125" s="173"/>
      <c r="KWZ125" s="151"/>
      <c r="KXA125" s="153"/>
      <c r="KXB125" s="151"/>
      <c r="KXC125" s="151"/>
      <c r="KXD125" s="151"/>
      <c r="KXE125" s="151"/>
      <c r="KXF125" s="151"/>
      <c r="KXG125" s="173"/>
      <c r="KXH125" s="151"/>
      <c r="KXI125" s="153"/>
      <c r="KXJ125" s="151"/>
      <c r="KXK125" s="151"/>
      <c r="KXL125" s="151"/>
      <c r="KXM125" s="151"/>
      <c r="KXN125" s="151"/>
      <c r="KXO125" s="173"/>
      <c r="KXP125" s="151"/>
      <c r="KXQ125" s="153"/>
      <c r="KXR125" s="151"/>
      <c r="KXS125" s="151"/>
      <c r="KXT125" s="151"/>
      <c r="KXU125" s="151"/>
      <c r="KXV125" s="151"/>
      <c r="KXW125" s="173"/>
      <c r="KXX125" s="151"/>
      <c r="KXY125" s="153"/>
      <c r="KXZ125" s="151"/>
      <c r="KYA125" s="151"/>
      <c r="KYB125" s="151"/>
      <c r="KYC125" s="151"/>
      <c r="KYD125" s="151"/>
      <c r="KYE125" s="173"/>
      <c r="KYF125" s="151"/>
      <c r="KYG125" s="153"/>
      <c r="KYH125" s="151"/>
      <c r="KYI125" s="151"/>
      <c r="KYJ125" s="151"/>
      <c r="KYK125" s="151"/>
      <c r="KYL125" s="151"/>
      <c r="KYM125" s="173"/>
      <c r="KYN125" s="151"/>
      <c r="KYO125" s="153"/>
      <c r="KYP125" s="151"/>
      <c r="KYQ125" s="151"/>
      <c r="KYR125" s="151"/>
      <c r="KYS125" s="151"/>
      <c r="KYT125" s="151"/>
      <c r="KYU125" s="173"/>
      <c r="KYV125" s="151"/>
      <c r="KYW125" s="153"/>
      <c r="KYX125" s="151"/>
      <c r="KYY125" s="151"/>
      <c r="KYZ125" s="151"/>
      <c r="KZA125" s="151"/>
      <c r="KZB125" s="151"/>
      <c r="KZC125" s="173"/>
      <c r="KZD125" s="151"/>
      <c r="KZE125" s="153"/>
      <c r="KZF125" s="151"/>
      <c r="KZG125" s="151"/>
      <c r="KZH125" s="151"/>
      <c r="KZI125" s="151"/>
      <c r="KZJ125" s="151"/>
      <c r="KZK125" s="173"/>
      <c r="KZL125" s="151"/>
      <c r="KZM125" s="153"/>
      <c r="KZN125" s="151"/>
      <c r="KZO125" s="151"/>
      <c r="KZP125" s="151"/>
      <c r="KZQ125" s="151"/>
      <c r="KZR125" s="151"/>
      <c r="KZS125" s="173"/>
      <c r="KZT125" s="151"/>
      <c r="KZU125" s="153"/>
      <c r="KZV125" s="151"/>
      <c r="KZW125" s="151"/>
      <c r="KZX125" s="151"/>
      <c r="KZY125" s="151"/>
      <c r="KZZ125" s="151"/>
      <c r="LAA125" s="173"/>
      <c r="LAB125" s="151"/>
      <c r="LAC125" s="153"/>
      <c r="LAD125" s="151"/>
      <c r="LAE125" s="151"/>
      <c r="LAF125" s="151"/>
      <c r="LAG125" s="151"/>
      <c r="LAH125" s="151"/>
      <c r="LAI125" s="173"/>
      <c r="LAJ125" s="151"/>
      <c r="LAK125" s="153"/>
      <c r="LAL125" s="151"/>
      <c r="LAM125" s="151"/>
      <c r="LAN125" s="151"/>
      <c r="LAO125" s="151"/>
      <c r="LAP125" s="151"/>
      <c r="LAQ125" s="173"/>
      <c r="LAR125" s="151"/>
      <c r="LAS125" s="153"/>
      <c r="LAT125" s="151"/>
      <c r="LAU125" s="151"/>
      <c r="LAV125" s="151"/>
      <c r="LAW125" s="151"/>
      <c r="LAX125" s="151"/>
      <c r="LAY125" s="173"/>
      <c r="LAZ125" s="151"/>
      <c r="LBA125" s="153"/>
      <c r="LBB125" s="151"/>
      <c r="LBC125" s="151"/>
      <c r="LBD125" s="151"/>
      <c r="LBE125" s="151"/>
      <c r="LBF125" s="151"/>
      <c r="LBG125" s="173"/>
      <c r="LBH125" s="151"/>
      <c r="LBI125" s="153"/>
      <c r="LBJ125" s="151"/>
      <c r="LBK125" s="151"/>
      <c r="LBL125" s="151"/>
      <c r="LBM125" s="151"/>
      <c r="LBN125" s="151"/>
      <c r="LBO125" s="173"/>
      <c r="LBP125" s="151"/>
      <c r="LBQ125" s="153"/>
      <c r="LBR125" s="151"/>
      <c r="LBS125" s="151"/>
      <c r="LBT125" s="151"/>
      <c r="LBU125" s="151"/>
      <c r="LBV125" s="151"/>
      <c r="LBW125" s="173"/>
      <c r="LBX125" s="151"/>
      <c r="LBY125" s="153"/>
      <c r="LBZ125" s="151"/>
      <c r="LCA125" s="151"/>
      <c r="LCB125" s="151"/>
      <c r="LCC125" s="151"/>
      <c r="LCD125" s="151"/>
      <c r="LCE125" s="173"/>
      <c r="LCF125" s="151"/>
      <c r="LCG125" s="153"/>
      <c r="LCH125" s="151"/>
      <c r="LCI125" s="151"/>
      <c r="LCJ125" s="151"/>
      <c r="LCK125" s="151"/>
      <c r="LCL125" s="151"/>
      <c r="LCM125" s="173"/>
      <c r="LCN125" s="151"/>
      <c r="LCO125" s="153"/>
      <c r="LCP125" s="151"/>
      <c r="LCQ125" s="151"/>
      <c r="LCR125" s="151"/>
      <c r="LCS125" s="151"/>
      <c r="LCT125" s="151"/>
      <c r="LCU125" s="173"/>
      <c r="LCV125" s="151"/>
      <c r="LCW125" s="153"/>
      <c r="LCX125" s="151"/>
      <c r="LCY125" s="151"/>
      <c r="LCZ125" s="151"/>
      <c r="LDA125" s="151"/>
      <c r="LDB125" s="151"/>
      <c r="LDC125" s="173"/>
      <c r="LDD125" s="151"/>
      <c r="LDE125" s="153"/>
      <c r="LDF125" s="151"/>
      <c r="LDG125" s="151"/>
      <c r="LDH125" s="151"/>
      <c r="LDI125" s="151"/>
      <c r="LDJ125" s="151"/>
      <c r="LDK125" s="173"/>
      <c r="LDL125" s="151"/>
      <c r="LDM125" s="153"/>
      <c r="LDN125" s="151"/>
      <c r="LDO125" s="151"/>
      <c r="LDP125" s="151"/>
      <c r="LDQ125" s="151"/>
      <c r="LDR125" s="151"/>
      <c r="LDS125" s="173"/>
      <c r="LDT125" s="151"/>
      <c r="LDU125" s="153"/>
      <c r="LDV125" s="151"/>
      <c r="LDW125" s="151"/>
      <c r="LDX125" s="151"/>
      <c r="LDY125" s="151"/>
      <c r="LDZ125" s="151"/>
      <c r="LEA125" s="173"/>
      <c r="LEB125" s="151"/>
      <c r="LEC125" s="153"/>
      <c r="LED125" s="151"/>
      <c r="LEE125" s="151"/>
      <c r="LEF125" s="151"/>
      <c r="LEG125" s="151"/>
      <c r="LEH125" s="151"/>
      <c r="LEI125" s="173"/>
      <c r="LEJ125" s="151"/>
      <c r="LEK125" s="153"/>
      <c r="LEL125" s="151"/>
      <c r="LEM125" s="151"/>
      <c r="LEN125" s="151"/>
      <c r="LEO125" s="151"/>
      <c r="LEP125" s="151"/>
      <c r="LEQ125" s="173"/>
      <c r="LER125" s="151"/>
      <c r="LES125" s="153"/>
      <c r="LET125" s="151"/>
      <c r="LEU125" s="151"/>
      <c r="LEV125" s="151"/>
      <c r="LEW125" s="151"/>
      <c r="LEX125" s="151"/>
      <c r="LEY125" s="173"/>
      <c r="LEZ125" s="151"/>
      <c r="LFA125" s="153"/>
      <c r="LFB125" s="151"/>
      <c r="LFC125" s="151"/>
      <c r="LFD125" s="151"/>
      <c r="LFE125" s="151"/>
      <c r="LFF125" s="151"/>
      <c r="LFG125" s="173"/>
      <c r="LFH125" s="151"/>
      <c r="LFI125" s="153"/>
      <c r="LFJ125" s="151"/>
      <c r="LFK125" s="151"/>
      <c r="LFL125" s="151"/>
      <c r="LFM125" s="151"/>
      <c r="LFN125" s="151"/>
      <c r="LFO125" s="173"/>
      <c r="LFP125" s="151"/>
      <c r="LFQ125" s="153"/>
      <c r="LFR125" s="151"/>
      <c r="LFS125" s="151"/>
      <c r="LFT125" s="151"/>
      <c r="LFU125" s="151"/>
      <c r="LFV125" s="151"/>
      <c r="LFW125" s="173"/>
      <c r="LFX125" s="151"/>
      <c r="LFY125" s="153"/>
      <c r="LFZ125" s="151"/>
      <c r="LGA125" s="151"/>
      <c r="LGB125" s="151"/>
      <c r="LGC125" s="151"/>
      <c r="LGD125" s="151"/>
      <c r="LGE125" s="173"/>
      <c r="LGF125" s="151"/>
      <c r="LGG125" s="153"/>
      <c r="LGH125" s="151"/>
      <c r="LGI125" s="151"/>
      <c r="LGJ125" s="151"/>
      <c r="LGK125" s="151"/>
      <c r="LGL125" s="151"/>
      <c r="LGM125" s="173"/>
      <c r="LGN125" s="151"/>
      <c r="LGO125" s="153"/>
      <c r="LGP125" s="151"/>
      <c r="LGQ125" s="151"/>
      <c r="LGR125" s="151"/>
      <c r="LGS125" s="151"/>
      <c r="LGT125" s="151"/>
      <c r="LGU125" s="173"/>
      <c r="LGV125" s="151"/>
      <c r="LGW125" s="153"/>
      <c r="LGX125" s="151"/>
      <c r="LGY125" s="151"/>
      <c r="LGZ125" s="151"/>
      <c r="LHA125" s="151"/>
      <c r="LHB125" s="151"/>
      <c r="LHC125" s="173"/>
      <c r="LHD125" s="151"/>
      <c r="LHE125" s="153"/>
      <c r="LHF125" s="151"/>
      <c r="LHG125" s="151"/>
      <c r="LHH125" s="151"/>
      <c r="LHI125" s="151"/>
      <c r="LHJ125" s="151"/>
      <c r="LHK125" s="173"/>
      <c r="LHL125" s="151"/>
      <c r="LHM125" s="153"/>
      <c r="LHN125" s="151"/>
      <c r="LHO125" s="151"/>
      <c r="LHP125" s="151"/>
      <c r="LHQ125" s="151"/>
      <c r="LHR125" s="151"/>
      <c r="LHS125" s="173"/>
      <c r="LHT125" s="151"/>
      <c r="LHU125" s="153"/>
      <c r="LHV125" s="151"/>
      <c r="LHW125" s="151"/>
      <c r="LHX125" s="151"/>
      <c r="LHY125" s="151"/>
      <c r="LHZ125" s="151"/>
      <c r="LIA125" s="173"/>
      <c r="LIB125" s="151"/>
      <c r="LIC125" s="153"/>
      <c r="LID125" s="151"/>
      <c r="LIE125" s="151"/>
      <c r="LIF125" s="151"/>
      <c r="LIG125" s="151"/>
      <c r="LIH125" s="151"/>
      <c r="LII125" s="173"/>
      <c r="LIJ125" s="151"/>
      <c r="LIK125" s="153"/>
      <c r="LIL125" s="151"/>
      <c r="LIM125" s="151"/>
      <c r="LIN125" s="151"/>
      <c r="LIO125" s="151"/>
      <c r="LIP125" s="151"/>
      <c r="LIQ125" s="173"/>
      <c r="LIR125" s="151"/>
      <c r="LIS125" s="153"/>
      <c r="LIT125" s="151"/>
      <c r="LIU125" s="151"/>
      <c r="LIV125" s="151"/>
      <c r="LIW125" s="151"/>
      <c r="LIX125" s="151"/>
      <c r="LIY125" s="173"/>
      <c r="LIZ125" s="151"/>
      <c r="LJA125" s="153"/>
      <c r="LJB125" s="151"/>
      <c r="LJC125" s="151"/>
      <c r="LJD125" s="151"/>
      <c r="LJE125" s="151"/>
      <c r="LJF125" s="151"/>
      <c r="LJG125" s="173"/>
      <c r="LJH125" s="151"/>
      <c r="LJI125" s="153"/>
      <c r="LJJ125" s="151"/>
      <c r="LJK125" s="151"/>
      <c r="LJL125" s="151"/>
      <c r="LJM125" s="151"/>
      <c r="LJN125" s="151"/>
      <c r="LJO125" s="173"/>
      <c r="LJP125" s="151"/>
      <c r="LJQ125" s="153"/>
      <c r="LJR125" s="151"/>
      <c r="LJS125" s="151"/>
      <c r="LJT125" s="151"/>
      <c r="LJU125" s="151"/>
      <c r="LJV125" s="151"/>
      <c r="LJW125" s="173"/>
      <c r="LJX125" s="151"/>
      <c r="LJY125" s="153"/>
      <c r="LJZ125" s="151"/>
      <c r="LKA125" s="151"/>
      <c r="LKB125" s="151"/>
      <c r="LKC125" s="151"/>
      <c r="LKD125" s="151"/>
      <c r="LKE125" s="173"/>
      <c r="LKF125" s="151"/>
      <c r="LKG125" s="153"/>
      <c r="LKH125" s="151"/>
      <c r="LKI125" s="151"/>
      <c r="LKJ125" s="151"/>
      <c r="LKK125" s="151"/>
      <c r="LKL125" s="151"/>
      <c r="LKM125" s="173"/>
      <c r="LKN125" s="151"/>
      <c r="LKO125" s="153"/>
      <c r="LKP125" s="151"/>
      <c r="LKQ125" s="151"/>
      <c r="LKR125" s="151"/>
      <c r="LKS125" s="151"/>
      <c r="LKT125" s="151"/>
      <c r="LKU125" s="173"/>
      <c r="LKV125" s="151"/>
      <c r="LKW125" s="153"/>
      <c r="LKX125" s="151"/>
      <c r="LKY125" s="151"/>
      <c r="LKZ125" s="151"/>
      <c r="LLA125" s="151"/>
      <c r="LLB125" s="151"/>
      <c r="LLC125" s="173"/>
      <c r="LLD125" s="151"/>
      <c r="LLE125" s="153"/>
      <c r="LLF125" s="151"/>
      <c r="LLG125" s="151"/>
      <c r="LLH125" s="151"/>
      <c r="LLI125" s="151"/>
      <c r="LLJ125" s="151"/>
      <c r="LLK125" s="173"/>
      <c r="LLL125" s="151"/>
      <c r="LLM125" s="153"/>
      <c r="LLN125" s="151"/>
      <c r="LLO125" s="151"/>
      <c r="LLP125" s="151"/>
      <c r="LLQ125" s="151"/>
      <c r="LLR125" s="151"/>
      <c r="LLS125" s="173"/>
      <c r="LLT125" s="151"/>
      <c r="LLU125" s="153"/>
      <c r="LLV125" s="151"/>
      <c r="LLW125" s="151"/>
      <c r="LLX125" s="151"/>
      <c r="LLY125" s="151"/>
      <c r="LLZ125" s="151"/>
      <c r="LMA125" s="173"/>
      <c r="LMB125" s="151"/>
      <c r="LMC125" s="153"/>
      <c r="LMD125" s="151"/>
      <c r="LME125" s="151"/>
      <c r="LMF125" s="151"/>
      <c r="LMG125" s="151"/>
      <c r="LMH125" s="151"/>
      <c r="LMI125" s="173"/>
      <c r="LMJ125" s="151"/>
      <c r="LMK125" s="153"/>
      <c r="LML125" s="151"/>
      <c r="LMM125" s="151"/>
      <c r="LMN125" s="151"/>
      <c r="LMO125" s="151"/>
      <c r="LMP125" s="151"/>
      <c r="LMQ125" s="173"/>
      <c r="LMR125" s="151"/>
      <c r="LMS125" s="153"/>
      <c r="LMT125" s="151"/>
      <c r="LMU125" s="151"/>
      <c r="LMV125" s="151"/>
      <c r="LMW125" s="151"/>
      <c r="LMX125" s="151"/>
      <c r="LMY125" s="173"/>
      <c r="LMZ125" s="151"/>
      <c r="LNA125" s="153"/>
      <c r="LNB125" s="151"/>
      <c r="LNC125" s="151"/>
      <c r="LND125" s="151"/>
      <c r="LNE125" s="151"/>
      <c r="LNF125" s="151"/>
      <c r="LNG125" s="173"/>
      <c r="LNH125" s="151"/>
      <c r="LNI125" s="153"/>
      <c r="LNJ125" s="151"/>
      <c r="LNK125" s="151"/>
      <c r="LNL125" s="151"/>
      <c r="LNM125" s="151"/>
      <c r="LNN125" s="151"/>
      <c r="LNO125" s="173"/>
      <c r="LNP125" s="151"/>
      <c r="LNQ125" s="153"/>
      <c r="LNR125" s="151"/>
      <c r="LNS125" s="151"/>
      <c r="LNT125" s="151"/>
      <c r="LNU125" s="151"/>
      <c r="LNV125" s="151"/>
      <c r="LNW125" s="173"/>
      <c r="LNX125" s="151"/>
      <c r="LNY125" s="153"/>
      <c r="LNZ125" s="151"/>
      <c r="LOA125" s="151"/>
      <c r="LOB125" s="151"/>
      <c r="LOC125" s="151"/>
      <c r="LOD125" s="151"/>
      <c r="LOE125" s="173"/>
      <c r="LOF125" s="151"/>
      <c r="LOG125" s="153"/>
      <c r="LOH125" s="151"/>
      <c r="LOI125" s="151"/>
      <c r="LOJ125" s="151"/>
      <c r="LOK125" s="151"/>
      <c r="LOL125" s="151"/>
      <c r="LOM125" s="173"/>
      <c r="LON125" s="151"/>
      <c r="LOO125" s="153"/>
      <c r="LOP125" s="151"/>
      <c r="LOQ125" s="151"/>
      <c r="LOR125" s="151"/>
      <c r="LOS125" s="151"/>
      <c r="LOT125" s="151"/>
      <c r="LOU125" s="173"/>
      <c r="LOV125" s="151"/>
      <c r="LOW125" s="153"/>
      <c r="LOX125" s="151"/>
      <c r="LOY125" s="151"/>
      <c r="LOZ125" s="151"/>
      <c r="LPA125" s="151"/>
      <c r="LPB125" s="151"/>
      <c r="LPC125" s="173"/>
      <c r="LPD125" s="151"/>
      <c r="LPE125" s="153"/>
      <c r="LPF125" s="151"/>
      <c r="LPG125" s="151"/>
      <c r="LPH125" s="151"/>
      <c r="LPI125" s="151"/>
      <c r="LPJ125" s="151"/>
      <c r="LPK125" s="173"/>
      <c r="LPL125" s="151"/>
      <c r="LPM125" s="153"/>
      <c r="LPN125" s="151"/>
      <c r="LPO125" s="151"/>
      <c r="LPP125" s="151"/>
      <c r="LPQ125" s="151"/>
      <c r="LPR125" s="151"/>
      <c r="LPS125" s="173"/>
      <c r="LPT125" s="151"/>
      <c r="LPU125" s="153"/>
      <c r="LPV125" s="151"/>
      <c r="LPW125" s="151"/>
      <c r="LPX125" s="151"/>
      <c r="LPY125" s="151"/>
      <c r="LPZ125" s="151"/>
      <c r="LQA125" s="173"/>
      <c r="LQB125" s="151"/>
      <c r="LQC125" s="153"/>
      <c r="LQD125" s="151"/>
      <c r="LQE125" s="151"/>
      <c r="LQF125" s="151"/>
      <c r="LQG125" s="151"/>
      <c r="LQH125" s="151"/>
      <c r="LQI125" s="173"/>
      <c r="LQJ125" s="151"/>
      <c r="LQK125" s="153"/>
      <c r="LQL125" s="151"/>
      <c r="LQM125" s="151"/>
      <c r="LQN125" s="151"/>
      <c r="LQO125" s="151"/>
      <c r="LQP125" s="151"/>
      <c r="LQQ125" s="173"/>
      <c r="LQR125" s="151"/>
      <c r="LQS125" s="153"/>
      <c r="LQT125" s="151"/>
      <c r="LQU125" s="151"/>
      <c r="LQV125" s="151"/>
      <c r="LQW125" s="151"/>
      <c r="LQX125" s="151"/>
      <c r="LQY125" s="173"/>
      <c r="LQZ125" s="151"/>
      <c r="LRA125" s="153"/>
      <c r="LRB125" s="151"/>
      <c r="LRC125" s="151"/>
      <c r="LRD125" s="151"/>
      <c r="LRE125" s="151"/>
      <c r="LRF125" s="151"/>
      <c r="LRG125" s="173"/>
      <c r="LRH125" s="151"/>
      <c r="LRI125" s="153"/>
      <c r="LRJ125" s="151"/>
      <c r="LRK125" s="151"/>
      <c r="LRL125" s="151"/>
      <c r="LRM125" s="151"/>
      <c r="LRN125" s="151"/>
      <c r="LRO125" s="173"/>
      <c r="LRP125" s="151"/>
      <c r="LRQ125" s="153"/>
      <c r="LRR125" s="151"/>
      <c r="LRS125" s="151"/>
      <c r="LRT125" s="151"/>
      <c r="LRU125" s="151"/>
      <c r="LRV125" s="151"/>
      <c r="LRW125" s="173"/>
      <c r="LRX125" s="151"/>
      <c r="LRY125" s="153"/>
      <c r="LRZ125" s="151"/>
      <c r="LSA125" s="151"/>
      <c r="LSB125" s="151"/>
      <c r="LSC125" s="151"/>
      <c r="LSD125" s="151"/>
      <c r="LSE125" s="173"/>
      <c r="LSF125" s="151"/>
      <c r="LSG125" s="153"/>
      <c r="LSH125" s="151"/>
      <c r="LSI125" s="151"/>
      <c r="LSJ125" s="151"/>
      <c r="LSK125" s="151"/>
      <c r="LSL125" s="151"/>
      <c r="LSM125" s="173"/>
      <c r="LSN125" s="151"/>
      <c r="LSO125" s="153"/>
      <c r="LSP125" s="151"/>
      <c r="LSQ125" s="151"/>
      <c r="LSR125" s="151"/>
      <c r="LSS125" s="151"/>
      <c r="LST125" s="151"/>
      <c r="LSU125" s="173"/>
      <c r="LSV125" s="151"/>
      <c r="LSW125" s="153"/>
      <c r="LSX125" s="151"/>
      <c r="LSY125" s="151"/>
      <c r="LSZ125" s="151"/>
      <c r="LTA125" s="151"/>
      <c r="LTB125" s="151"/>
      <c r="LTC125" s="173"/>
      <c r="LTD125" s="151"/>
      <c r="LTE125" s="153"/>
      <c r="LTF125" s="151"/>
      <c r="LTG125" s="151"/>
      <c r="LTH125" s="151"/>
      <c r="LTI125" s="151"/>
      <c r="LTJ125" s="151"/>
      <c r="LTK125" s="173"/>
      <c r="LTL125" s="151"/>
      <c r="LTM125" s="153"/>
      <c r="LTN125" s="151"/>
      <c r="LTO125" s="151"/>
      <c r="LTP125" s="151"/>
      <c r="LTQ125" s="151"/>
      <c r="LTR125" s="151"/>
      <c r="LTS125" s="173"/>
      <c r="LTT125" s="151"/>
      <c r="LTU125" s="153"/>
      <c r="LTV125" s="151"/>
      <c r="LTW125" s="151"/>
      <c r="LTX125" s="151"/>
      <c r="LTY125" s="151"/>
      <c r="LTZ125" s="151"/>
      <c r="LUA125" s="173"/>
      <c r="LUB125" s="151"/>
      <c r="LUC125" s="153"/>
      <c r="LUD125" s="151"/>
      <c r="LUE125" s="151"/>
      <c r="LUF125" s="151"/>
      <c r="LUG125" s="151"/>
      <c r="LUH125" s="151"/>
      <c r="LUI125" s="173"/>
      <c r="LUJ125" s="151"/>
      <c r="LUK125" s="153"/>
      <c r="LUL125" s="151"/>
      <c r="LUM125" s="151"/>
      <c r="LUN125" s="151"/>
      <c r="LUO125" s="151"/>
      <c r="LUP125" s="151"/>
      <c r="LUQ125" s="173"/>
      <c r="LUR125" s="151"/>
      <c r="LUS125" s="153"/>
      <c r="LUT125" s="151"/>
      <c r="LUU125" s="151"/>
      <c r="LUV125" s="151"/>
      <c r="LUW125" s="151"/>
      <c r="LUX125" s="151"/>
      <c r="LUY125" s="173"/>
      <c r="LUZ125" s="151"/>
      <c r="LVA125" s="153"/>
      <c r="LVB125" s="151"/>
      <c r="LVC125" s="151"/>
      <c r="LVD125" s="151"/>
      <c r="LVE125" s="151"/>
      <c r="LVF125" s="151"/>
      <c r="LVG125" s="173"/>
      <c r="LVH125" s="151"/>
      <c r="LVI125" s="153"/>
      <c r="LVJ125" s="151"/>
      <c r="LVK125" s="151"/>
      <c r="LVL125" s="151"/>
      <c r="LVM125" s="151"/>
      <c r="LVN125" s="151"/>
      <c r="LVO125" s="173"/>
      <c r="LVP125" s="151"/>
      <c r="LVQ125" s="153"/>
      <c r="LVR125" s="151"/>
      <c r="LVS125" s="151"/>
      <c r="LVT125" s="151"/>
      <c r="LVU125" s="151"/>
      <c r="LVV125" s="151"/>
      <c r="LVW125" s="173"/>
      <c r="LVX125" s="151"/>
      <c r="LVY125" s="153"/>
      <c r="LVZ125" s="151"/>
      <c r="LWA125" s="151"/>
      <c r="LWB125" s="151"/>
      <c r="LWC125" s="151"/>
      <c r="LWD125" s="151"/>
      <c r="LWE125" s="173"/>
      <c r="LWF125" s="151"/>
      <c r="LWG125" s="153"/>
      <c r="LWH125" s="151"/>
      <c r="LWI125" s="151"/>
      <c r="LWJ125" s="151"/>
      <c r="LWK125" s="151"/>
      <c r="LWL125" s="151"/>
      <c r="LWM125" s="173"/>
      <c r="LWN125" s="151"/>
      <c r="LWO125" s="153"/>
      <c r="LWP125" s="151"/>
      <c r="LWQ125" s="151"/>
      <c r="LWR125" s="151"/>
      <c r="LWS125" s="151"/>
      <c r="LWT125" s="151"/>
      <c r="LWU125" s="173"/>
      <c r="LWV125" s="151"/>
      <c r="LWW125" s="153"/>
      <c r="LWX125" s="151"/>
      <c r="LWY125" s="151"/>
      <c r="LWZ125" s="151"/>
      <c r="LXA125" s="151"/>
      <c r="LXB125" s="151"/>
      <c r="LXC125" s="173"/>
      <c r="LXD125" s="151"/>
      <c r="LXE125" s="153"/>
      <c r="LXF125" s="151"/>
      <c r="LXG125" s="151"/>
      <c r="LXH125" s="151"/>
      <c r="LXI125" s="151"/>
      <c r="LXJ125" s="151"/>
      <c r="LXK125" s="173"/>
      <c r="LXL125" s="151"/>
      <c r="LXM125" s="153"/>
      <c r="LXN125" s="151"/>
      <c r="LXO125" s="151"/>
      <c r="LXP125" s="151"/>
      <c r="LXQ125" s="151"/>
      <c r="LXR125" s="151"/>
      <c r="LXS125" s="173"/>
      <c r="LXT125" s="151"/>
      <c r="LXU125" s="153"/>
      <c r="LXV125" s="151"/>
      <c r="LXW125" s="151"/>
      <c r="LXX125" s="151"/>
      <c r="LXY125" s="151"/>
      <c r="LXZ125" s="151"/>
      <c r="LYA125" s="173"/>
      <c r="LYB125" s="151"/>
      <c r="LYC125" s="153"/>
      <c r="LYD125" s="151"/>
      <c r="LYE125" s="151"/>
      <c r="LYF125" s="151"/>
      <c r="LYG125" s="151"/>
      <c r="LYH125" s="151"/>
      <c r="LYI125" s="173"/>
      <c r="LYJ125" s="151"/>
      <c r="LYK125" s="153"/>
      <c r="LYL125" s="151"/>
      <c r="LYM125" s="151"/>
      <c r="LYN125" s="151"/>
      <c r="LYO125" s="151"/>
      <c r="LYP125" s="151"/>
      <c r="LYQ125" s="173"/>
      <c r="LYR125" s="151"/>
      <c r="LYS125" s="153"/>
      <c r="LYT125" s="151"/>
      <c r="LYU125" s="151"/>
      <c r="LYV125" s="151"/>
      <c r="LYW125" s="151"/>
      <c r="LYX125" s="151"/>
      <c r="LYY125" s="173"/>
      <c r="LYZ125" s="151"/>
      <c r="LZA125" s="153"/>
      <c r="LZB125" s="151"/>
      <c r="LZC125" s="151"/>
      <c r="LZD125" s="151"/>
      <c r="LZE125" s="151"/>
      <c r="LZF125" s="151"/>
      <c r="LZG125" s="173"/>
      <c r="LZH125" s="151"/>
      <c r="LZI125" s="153"/>
      <c r="LZJ125" s="151"/>
      <c r="LZK125" s="151"/>
      <c r="LZL125" s="151"/>
      <c r="LZM125" s="151"/>
      <c r="LZN125" s="151"/>
      <c r="LZO125" s="173"/>
      <c r="LZP125" s="151"/>
      <c r="LZQ125" s="153"/>
      <c r="LZR125" s="151"/>
      <c r="LZS125" s="151"/>
      <c r="LZT125" s="151"/>
      <c r="LZU125" s="151"/>
      <c r="LZV125" s="151"/>
      <c r="LZW125" s="173"/>
      <c r="LZX125" s="151"/>
      <c r="LZY125" s="153"/>
      <c r="LZZ125" s="151"/>
      <c r="MAA125" s="151"/>
      <c r="MAB125" s="151"/>
      <c r="MAC125" s="151"/>
      <c r="MAD125" s="151"/>
      <c r="MAE125" s="173"/>
      <c r="MAF125" s="151"/>
      <c r="MAG125" s="153"/>
      <c r="MAH125" s="151"/>
      <c r="MAI125" s="151"/>
      <c r="MAJ125" s="151"/>
      <c r="MAK125" s="151"/>
      <c r="MAL125" s="151"/>
      <c r="MAM125" s="173"/>
      <c r="MAN125" s="151"/>
      <c r="MAO125" s="153"/>
      <c r="MAP125" s="151"/>
      <c r="MAQ125" s="151"/>
      <c r="MAR125" s="151"/>
      <c r="MAS125" s="151"/>
      <c r="MAT125" s="151"/>
      <c r="MAU125" s="173"/>
      <c r="MAV125" s="151"/>
      <c r="MAW125" s="153"/>
      <c r="MAX125" s="151"/>
      <c r="MAY125" s="151"/>
      <c r="MAZ125" s="151"/>
      <c r="MBA125" s="151"/>
      <c r="MBB125" s="151"/>
      <c r="MBC125" s="173"/>
      <c r="MBD125" s="151"/>
      <c r="MBE125" s="153"/>
      <c r="MBF125" s="151"/>
      <c r="MBG125" s="151"/>
      <c r="MBH125" s="151"/>
      <c r="MBI125" s="151"/>
      <c r="MBJ125" s="151"/>
      <c r="MBK125" s="173"/>
      <c r="MBL125" s="151"/>
      <c r="MBM125" s="153"/>
      <c r="MBN125" s="151"/>
      <c r="MBO125" s="151"/>
      <c r="MBP125" s="151"/>
      <c r="MBQ125" s="151"/>
      <c r="MBR125" s="151"/>
      <c r="MBS125" s="173"/>
      <c r="MBT125" s="151"/>
      <c r="MBU125" s="153"/>
      <c r="MBV125" s="151"/>
      <c r="MBW125" s="151"/>
      <c r="MBX125" s="151"/>
      <c r="MBY125" s="151"/>
      <c r="MBZ125" s="151"/>
      <c r="MCA125" s="173"/>
      <c r="MCB125" s="151"/>
      <c r="MCC125" s="153"/>
      <c r="MCD125" s="151"/>
      <c r="MCE125" s="151"/>
      <c r="MCF125" s="151"/>
      <c r="MCG125" s="151"/>
      <c r="MCH125" s="151"/>
      <c r="MCI125" s="173"/>
      <c r="MCJ125" s="151"/>
      <c r="MCK125" s="153"/>
      <c r="MCL125" s="151"/>
      <c r="MCM125" s="151"/>
      <c r="MCN125" s="151"/>
      <c r="MCO125" s="151"/>
      <c r="MCP125" s="151"/>
      <c r="MCQ125" s="173"/>
      <c r="MCR125" s="151"/>
      <c r="MCS125" s="153"/>
      <c r="MCT125" s="151"/>
      <c r="MCU125" s="151"/>
      <c r="MCV125" s="151"/>
      <c r="MCW125" s="151"/>
      <c r="MCX125" s="151"/>
      <c r="MCY125" s="173"/>
      <c r="MCZ125" s="151"/>
      <c r="MDA125" s="153"/>
      <c r="MDB125" s="151"/>
      <c r="MDC125" s="151"/>
      <c r="MDD125" s="151"/>
      <c r="MDE125" s="151"/>
      <c r="MDF125" s="151"/>
      <c r="MDG125" s="173"/>
      <c r="MDH125" s="151"/>
      <c r="MDI125" s="153"/>
      <c r="MDJ125" s="151"/>
      <c r="MDK125" s="151"/>
      <c r="MDL125" s="151"/>
      <c r="MDM125" s="151"/>
      <c r="MDN125" s="151"/>
      <c r="MDO125" s="173"/>
      <c r="MDP125" s="151"/>
      <c r="MDQ125" s="153"/>
      <c r="MDR125" s="151"/>
      <c r="MDS125" s="151"/>
      <c r="MDT125" s="151"/>
      <c r="MDU125" s="151"/>
      <c r="MDV125" s="151"/>
      <c r="MDW125" s="173"/>
      <c r="MDX125" s="151"/>
      <c r="MDY125" s="153"/>
      <c r="MDZ125" s="151"/>
      <c r="MEA125" s="151"/>
      <c r="MEB125" s="151"/>
      <c r="MEC125" s="151"/>
      <c r="MED125" s="151"/>
      <c r="MEE125" s="173"/>
      <c r="MEF125" s="151"/>
      <c r="MEG125" s="153"/>
      <c r="MEH125" s="151"/>
      <c r="MEI125" s="151"/>
      <c r="MEJ125" s="151"/>
      <c r="MEK125" s="151"/>
      <c r="MEL125" s="151"/>
      <c r="MEM125" s="173"/>
      <c r="MEN125" s="151"/>
      <c r="MEO125" s="153"/>
      <c r="MEP125" s="151"/>
      <c r="MEQ125" s="151"/>
      <c r="MER125" s="151"/>
      <c r="MES125" s="151"/>
      <c r="MET125" s="151"/>
      <c r="MEU125" s="173"/>
      <c r="MEV125" s="151"/>
      <c r="MEW125" s="153"/>
      <c r="MEX125" s="151"/>
      <c r="MEY125" s="151"/>
      <c r="MEZ125" s="151"/>
      <c r="MFA125" s="151"/>
      <c r="MFB125" s="151"/>
      <c r="MFC125" s="173"/>
      <c r="MFD125" s="151"/>
      <c r="MFE125" s="153"/>
      <c r="MFF125" s="151"/>
      <c r="MFG125" s="151"/>
      <c r="MFH125" s="151"/>
      <c r="MFI125" s="151"/>
      <c r="MFJ125" s="151"/>
      <c r="MFK125" s="173"/>
      <c r="MFL125" s="151"/>
      <c r="MFM125" s="153"/>
      <c r="MFN125" s="151"/>
      <c r="MFO125" s="151"/>
      <c r="MFP125" s="151"/>
      <c r="MFQ125" s="151"/>
      <c r="MFR125" s="151"/>
      <c r="MFS125" s="173"/>
      <c r="MFT125" s="151"/>
      <c r="MFU125" s="153"/>
      <c r="MFV125" s="151"/>
      <c r="MFW125" s="151"/>
      <c r="MFX125" s="151"/>
      <c r="MFY125" s="151"/>
      <c r="MFZ125" s="151"/>
      <c r="MGA125" s="173"/>
      <c r="MGB125" s="151"/>
      <c r="MGC125" s="153"/>
      <c r="MGD125" s="151"/>
      <c r="MGE125" s="151"/>
      <c r="MGF125" s="151"/>
      <c r="MGG125" s="151"/>
      <c r="MGH125" s="151"/>
      <c r="MGI125" s="173"/>
      <c r="MGJ125" s="151"/>
      <c r="MGK125" s="153"/>
      <c r="MGL125" s="151"/>
      <c r="MGM125" s="151"/>
      <c r="MGN125" s="151"/>
      <c r="MGO125" s="151"/>
      <c r="MGP125" s="151"/>
      <c r="MGQ125" s="173"/>
      <c r="MGR125" s="151"/>
      <c r="MGS125" s="153"/>
      <c r="MGT125" s="151"/>
      <c r="MGU125" s="151"/>
      <c r="MGV125" s="151"/>
      <c r="MGW125" s="151"/>
      <c r="MGX125" s="151"/>
      <c r="MGY125" s="173"/>
      <c r="MGZ125" s="151"/>
      <c r="MHA125" s="153"/>
      <c r="MHB125" s="151"/>
      <c r="MHC125" s="151"/>
      <c r="MHD125" s="151"/>
      <c r="MHE125" s="151"/>
      <c r="MHF125" s="151"/>
      <c r="MHG125" s="173"/>
      <c r="MHH125" s="151"/>
      <c r="MHI125" s="153"/>
      <c r="MHJ125" s="151"/>
      <c r="MHK125" s="151"/>
      <c r="MHL125" s="151"/>
      <c r="MHM125" s="151"/>
      <c r="MHN125" s="151"/>
      <c r="MHO125" s="173"/>
      <c r="MHP125" s="151"/>
      <c r="MHQ125" s="153"/>
      <c r="MHR125" s="151"/>
      <c r="MHS125" s="151"/>
      <c r="MHT125" s="151"/>
      <c r="MHU125" s="151"/>
      <c r="MHV125" s="151"/>
      <c r="MHW125" s="173"/>
      <c r="MHX125" s="151"/>
      <c r="MHY125" s="153"/>
      <c r="MHZ125" s="151"/>
      <c r="MIA125" s="151"/>
      <c r="MIB125" s="151"/>
      <c r="MIC125" s="151"/>
      <c r="MID125" s="151"/>
      <c r="MIE125" s="173"/>
      <c r="MIF125" s="151"/>
      <c r="MIG125" s="153"/>
      <c r="MIH125" s="151"/>
      <c r="MII125" s="151"/>
      <c r="MIJ125" s="151"/>
      <c r="MIK125" s="151"/>
      <c r="MIL125" s="151"/>
      <c r="MIM125" s="173"/>
      <c r="MIN125" s="151"/>
      <c r="MIO125" s="153"/>
      <c r="MIP125" s="151"/>
      <c r="MIQ125" s="151"/>
      <c r="MIR125" s="151"/>
      <c r="MIS125" s="151"/>
      <c r="MIT125" s="151"/>
      <c r="MIU125" s="173"/>
      <c r="MIV125" s="151"/>
      <c r="MIW125" s="153"/>
      <c r="MIX125" s="151"/>
      <c r="MIY125" s="151"/>
      <c r="MIZ125" s="151"/>
      <c r="MJA125" s="151"/>
      <c r="MJB125" s="151"/>
      <c r="MJC125" s="173"/>
      <c r="MJD125" s="151"/>
      <c r="MJE125" s="153"/>
      <c r="MJF125" s="151"/>
      <c r="MJG125" s="151"/>
      <c r="MJH125" s="151"/>
      <c r="MJI125" s="151"/>
      <c r="MJJ125" s="151"/>
      <c r="MJK125" s="173"/>
      <c r="MJL125" s="151"/>
      <c r="MJM125" s="153"/>
      <c r="MJN125" s="151"/>
      <c r="MJO125" s="151"/>
      <c r="MJP125" s="151"/>
      <c r="MJQ125" s="151"/>
      <c r="MJR125" s="151"/>
      <c r="MJS125" s="173"/>
      <c r="MJT125" s="151"/>
      <c r="MJU125" s="153"/>
      <c r="MJV125" s="151"/>
      <c r="MJW125" s="151"/>
      <c r="MJX125" s="151"/>
      <c r="MJY125" s="151"/>
      <c r="MJZ125" s="151"/>
      <c r="MKA125" s="173"/>
      <c r="MKB125" s="151"/>
      <c r="MKC125" s="153"/>
      <c r="MKD125" s="151"/>
      <c r="MKE125" s="151"/>
      <c r="MKF125" s="151"/>
      <c r="MKG125" s="151"/>
      <c r="MKH125" s="151"/>
      <c r="MKI125" s="173"/>
      <c r="MKJ125" s="151"/>
      <c r="MKK125" s="153"/>
      <c r="MKL125" s="151"/>
      <c r="MKM125" s="151"/>
      <c r="MKN125" s="151"/>
      <c r="MKO125" s="151"/>
      <c r="MKP125" s="151"/>
      <c r="MKQ125" s="173"/>
      <c r="MKR125" s="151"/>
      <c r="MKS125" s="153"/>
      <c r="MKT125" s="151"/>
      <c r="MKU125" s="151"/>
      <c r="MKV125" s="151"/>
      <c r="MKW125" s="151"/>
      <c r="MKX125" s="151"/>
      <c r="MKY125" s="173"/>
      <c r="MKZ125" s="151"/>
      <c r="MLA125" s="153"/>
      <c r="MLB125" s="151"/>
      <c r="MLC125" s="151"/>
      <c r="MLD125" s="151"/>
      <c r="MLE125" s="151"/>
      <c r="MLF125" s="151"/>
      <c r="MLG125" s="173"/>
      <c r="MLH125" s="151"/>
      <c r="MLI125" s="153"/>
      <c r="MLJ125" s="151"/>
      <c r="MLK125" s="151"/>
      <c r="MLL125" s="151"/>
      <c r="MLM125" s="151"/>
      <c r="MLN125" s="151"/>
      <c r="MLO125" s="173"/>
      <c r="MLP125" s="151"/>
      <c r="MLQ125" s="153"/>
      <c r="MLR125" s="151"/>
      <c r="MLS125" s="151"/>
      <c r="MLT125" s="151"/>
      <c r="MLU125" s="151"/>
      <c r="MLV125" s="151"/>
      <c r="MLW125" s="173"/>
      <c r="MLX125" s="151"/>
      <c r="MLY125" s="153"/>
      <c r="MLZ125" s="151"/>
      <c r="MMA125" s="151"/>
      <c r="MMB125" s="151"/>
      <c r="MMC125" s="151"/>
      <c r="MMD125" s="151"/>
      <c r="MME125" s="173"/>
      <c r="MMF125" s="151"/>
      <c r="MMG125" s="153"/>
      <c r="MMH125" s="151"/>
      <c r="MMI125" s="151"/>
      <c r="MMJ125" s="151"/>
      <c r="MMK125" s="151"/>
      <c r="MML125" s="151"/>
      <c r="MMM125" s="173"/>
      <c r="MMN125" s="151"/>
      <c r="MMO125" s="153"/>
      <c r="MMP125" s="151"/>
      <c r="MMQ125" s="151"/>
      <c r="MMR125" s="151"/>
      <c r="MMS125" s="151"/>
      <c r="MMT125" s="151"/>
      <c r="MMU125" s="173"/>
      <c r="MMV125" s="151"/>
      <c r="MMW125" s="153"/>
      <c r="MMX125" s="151"/>
      <c r="MMY125" s="151"/>
      <c r="MMZ125" s="151"/>
      <c r="MNA125" s="151"/>
      <c r="MNB125" s="151"/>
      <c r="MNC125" s="173"/>
      <c r="MND125" s="151"/>
      <c r="MNE125" s="153"/>
      <c r="MNF125" s="151"/>
      <c r="MNG125" s="151"/>
      <c r="MNH125" s="151"/>
      <c r="MNI125" s="151"/>
      <c r="MNJ125" s="151"/>
      <c r="MNK125" s="173"/>
      <c r="MNL125" s="151"/>
      <c r="MNM125" s="153"/>
      <c r="MNN125" s="151"/>
      <c r="MNO125" s="151"/>
      <c r="MNP125" s="151"/>
      <c r="MNQ125" s="151"/>
      <c r="MNR125" s="151"/>
      <c r="MNS125" s="173"/>
      <c r="MNT125" s="151"/>
      <c r="MNU125" s="153"/>
      <c r="MNV125" s="151"/>
      <c r="MNW125" s="151"/>
      <c r="MNX125" s="151"/>
      <c r="MNY125" s="151"/>
      <c r="MNZ125" s="151"/>
      <c r="MOA125" s="173"/>
      <c r="MOB125" s="151"/>
      <c r="MOC125" s="153"/>
      <c r="MOD125" s="151"/>
      <c r="MOE125" s="151"/>
      <c r="MOF125" s="151"/>
      <c r="MOG125" s="151"/>
      <c r="MOH125" s="151"/>
      <c r="MOI125" s="173"/>
      <c r="MOJ125" s="151"/>
      <c r="MOK125" s="153"/>
      <c r="MOL125" s="151"/>
      <c r="MOM125" s="151"/>
      <c r="MON125" s="151"/>
      <c r="MOO125" s="151"/>
      <c r="MOP125" s="151"/>
      <c r="MOQ125" s="173"/>
      <c r="MOR125" s="151"/>
      <c r="MOS125" s="153"/>
      <c r="MOT125" s="151"/>
      <c r="MOU125" s="151"/>
      <c r="MOV125" s="151"/>
      <c r="MOW125" s="151"/>
      <c r="MOX125" s="151"/>
      <c r="MOY125" s="173"/>
      <c r="MOZ125" s="151"/>
      <c r="MPA125" s="153"/>
      <c r="MPB125" s="151"/>
      <c r="MPC125" s="151"/>
      <c r="MPD125" s="151"/>
      <c r="MPE125" s="151"/>
      <c r="MPF125" s="151"/>
      <c r="MPG125" s="173"/>
      <c r="MPH125" s="151"/>
      <c r="MPI125" s="153"/>
      <c r="MPJ125" s="151"/>
      <c r="MPK125" s="151"/>
      <c r="MPL125" s="151"/>
      <c r="MPM125" s="151"/>
      <c r="MPN125" s="151"/>
      <c r="MPO125" s="173"/>
      <c r="MPP125" s="151"/>
      <c r="MPQ125" s="153"/>
      <c r="MPR125" s="151"/>
      <c r="MPS125" s="151"/>
      <c r="MPT125" s="151"/>
      <c r="MPU125" s="151"/>
      <c r="MPV125" s="151"/>
      <c r="MPW125" s="173"/>
      <c r="MPX125" s="151"/>
      <c r="MPY125" s="153"/>
      <c r="MPZ125" s="151"/>
      <c r="MQA125" s="151"/>
      <c r="MQB125" s="151"/>
      <c r="MQC125" s="151"/>
      <c r="MQD125" s="151"/>
      <c r="MQE125" s="173"/>
      <c r="MQF125" s="151"/>
      <c r="MQG125" s="153"/>
      <c r="MQH125" s="151"/>
      <c r="MQI125" s="151"/>
      <c r="MQJ125" s="151"/>
      <c r="MQK125" s="151"/>
      <c r="MQL125" s="151"/>
      <c r="MQM125" s="173"/>
      <c r="MQN125" s="151"/>
      <c r="MQO125" s="153"/>
      <c r="MQP125" s="151"/>
      <c r="MQQ125" s="151"/>
      <c r="MQR125" s="151"/>
      <c r="MQS125" s="151"/>
      <c r="MQT125" s="151"/>
      <c r="MQU125" s="173"/>
      <c r="MQV125" s="151"/>
      <c r="MQW125" s="153"/>
      <c r="MQX125" s="151"/>
      <c r="MQY125" s="151"/>
      <c r="MQZ125" s="151"/>
      <c r="MRA125" s="151"/>
      <c r="MRB125" s="151"/>
      <c r="MRC125" s="173"/>
      <c r="MRD125" s="151"/>
      <c r="MRE125" s="153"/>
      <c r="MRF125" s="151"/>
      <c r="MRG125" s="151"/>
      <c r="MRH125" s="151"/>
      <c r="MRI125" s="151"/>
      <c r="MRJ125" s="151"/>
      <c r="MRK125" s="173"/>
      <c r="MRL125" s="151"/>
      <c r="MRM125" s="153"/>
      <c r="MRN125" s="151"/>
      <c r="MRO125" s="151"/>
      <c r="MRP125" s="151"/>
      <c r="MRQ125" s="151"/>
      <c r="MRR125" s="151"/>
      <c r="MRS125" s="173"/>
      <c r="MRT125" s="151"/>
      <c r="MRU125" s="153"/>
      <c r="MRV125" s="151"/>
      <c r="MRW125" s="151"/>
      <c r="MRX125" s="151"/>
      <c r="MRY125" s="151"/>
      <c r="MRZ125" s="151"/>
      <c r="MSA125" s="173"/>
      <c r="MSB125" s="151"/>
      <c r="MSC125" s="153"/>
      <c r="MSD125" s="151"/>
      <c r="MSE125" s="151"/>
      <c r="MSF125" s="151"/>
      <c r="MSG125" s="151"/>
      <c r="MSH125" s="151"/>
      <c r="MSI125" s="173"/>
      <c r="MSJ125" s="151"/>
      <c r="MSK125" s="153"/>
      <c r="MSL125" s="151"/>
      <c r="MSM125" s="151"/>
      <c r="MSN125" s="151"/>
      <c r="MSO125" s="151"/>
      <c r="MSP125" s="151"/>
      <c r="MSQ125" s="173"/>
      <c r="MSR125" s="151"/>
      <c r="MSS125" s="153"/>
      <c r="MST125" s="151"/>
      <c r="MSU125" s="151"/>
      <c r="MSV125" s="151"/>
      <c r="MSW125" s="151"/>
      <c r="MSX125" s="151"/>
      <c r="MSY125" s="173"/>
      <c r="MSZ125" s="151"/>
      <c r="MTA125" s="153"/>
      <c r="MTB125" s="151"/>
      <c r="MTC125" s="151"/>
      <c r="MTD125" s="151"/>
      <c r="MTE125" s="151"/>
      <c r="MTF125" s="151"/>
      <c r="MTG125" s="173"/>
      <c r="MTH125" s="151"/>
      <c r="MTI125" s="153"/>
      <c r="MTJ125" s="151"/>
      <c r="MTK125" s="151"/>
      <c r="MTL125" s="151"/>
      <c r="MTM125" s="151"/>
      <c r="MTN125" s="151"/>
      <c r="MTO125" s="173"/>
      <c r="MTP125" s="151"/>
      <c r="MTQ125" s="153"/>
      <c r="MTR125" s="151"/>
      <c r="MTS125" s="151"/>
      <c r="MTT125" s="151"/>
      <c r="MTU125" s="151"/>
      <c r="MTV125" s="151"/>
      <c r="MTW125" s="173"/>
      <c r="MTX125" s="151"/>
      <c r="MTY125" s="153"/>
      <c r="MTZ125" s="151"/>
      <c r="MUA125" s="151"/>
      <c r="MUB125" s="151"/>
      <c r="MUC125" s="151"/>
      <c r="MUD125" s="151"/>
      <c r="MUE125" s="173"/>
      <c r="MUF125" s="151"/>
      <c r="MUG125" s="153"/>
      <c r="MUH125" s="151"/>
      <c r="MUI125" s="151"/>
      <c r="MUJ125" s="151"/>
      <c r="MUK125" s="151"/>
      <c r="MUL125" s="151"/>
      <c r="MUM125" s="173"/>
      <c r="MUN125" s="151"/>
      <c r="MUO125" s="153"/>
      <c r="MUP125" s="151"/>
      <c r="MUQ125" s="151"/>
      <c r="MUR125" s="151"/>
      <c r="MUS125" s="151"/>
      <c r="MUT125" s="151"/>
      <c r="MUU125" s="173"/>
      <c r="MUV125" s="151"/>
      <c r="MUW125" s="153"/>
      <c r="MUX125" s="151"/>
      <c r="MUY125" s="151"/>
      <c r="MUZ125" s="151"/>
      <c r="MVA125" s="151"/>
      <c r="MVB125" s="151"/>
      <c r="MVC125" s="173"/>
      <c r="MVD125" s="151"/>
      <c r="MVE125" s="153"/>
      <c r="MVF125" s="151"/>
      <c r="MVG125" s="151"/>
      <c r="MVH125" s="151"/>
      <c r="MVI125" s="151"/>
      <c r="MVJ125" s="151"/>
      <c r="MVK125" s="173"/>
      <c r="MVL125" s="151"/>
      <c r="MVM125" s="153"/>
      <c r="MVN125" s="151"/>
      <c r="MVO125" s="151"/>
      <c r="MVP125" s="151"/>
      <c r="MVQ125" s="151"/>
      <c r="MVR125" s="151"/>
      <c r="MVS125" s="173"/>
      <c r="MVT125" s="151"/>
      <c r="MVU125" s="153"/>
      <c r="MVV125" s="151"/>
      <c r="MVW125" s="151"/>
      <c r="MVX125" s="151"/>
      <c r="MVY125" s="151"/>
      <c r="MVZ125" s="151"/>
      <c r="MWA125" s="173"/>
      <c r="MWB125" s="151"/>
      <c r="MWC125" s="153"/>
      <c r="MWD125" s="151"/>
      <c r="MWE125" s="151"/>
      <c r="MWF125" s="151"/>
      <c r="MWG125" s="151"/>
      <c r="MWH125" s="151"/>
      <c r="MWI125" s="173"/>
      <c r="MWJ125" s="151"/>
      <c r="MWK125" s="153"/>
      <c r="MWL125" s="151"/>
      <c r="MWM125" s="151"/>
      <c r="MWN125" s="151"/>
      <c r="MWO125" s="151"/>
      <c r="MWP125" s="151"/>
      <c r="MWQ125" s="173"/>
      <c r="MWR125" s="151"/>
      <c r="MWS125" s="153"/>
      <c r="MWT125" s="151"/>
      <c r="MWU125" s="151"/>
      <c r="MWV125" s="151"/>
      <c r="MWW125" s="151"/>
      <c r="MWX125" s="151"/>
      <c r="MWY125" s="173"/>
      <c r="MWZ125" s="151"/>
      <c r="MXA125" s="153"/>
      <c r="MXB125" s="151"/>
      <c r="MXC125" s="151"/>
      <c r="MXD125" s="151"/>
      <c r="MXE125" s="151"/>
      <c r="MXF125" s="151"/>
      <c r="MXG125" s="173"/>
      <c r="MXH125" s="151"/>
      <c r="MXI125" s="153"/>
      <c r="MXJ125" s="151"/>
      <c r="MXK125" s="151"/>
      <c r="MXL125" s="151"/>
      <c r="MXM125" s="151"/>
      <c r="MXN125" s="151"/>
      <c r="MXO125" s="173"/>
      <c r="MXP125" s="151"/>
      <c r="MXQ125" s="153"/>
      <c r="MXR125" s="151"/>
      <c r="MXS125" s="151"/>
      <c r="MXT125" s="151"/>
      <c r="MXU125" s="151"/>
      <c r="MXV125" s="151"/>
      <c r="MXW125" s="173"/>
      <c r="MXX125" s="151"/>
      <c r="MXY125" s="153"/>
      <c r="MXZ125" s="151"/>
      <c r="MYA125" s="151"/>
      <c r="MYB125" s="151"/>
      <c r="MYC125" s="151"/>
      <c r="MYD125" s="151"/>
      <c r="MYE125" s="173"/>
      <c r="MYF125" s="151"/>
      <c r="MYG125" s="153"/>
      <c r="MYH125" s="151"/>
      <c r="MYI125" s="151"/>
      <c r="MYJ125" s="151"/>
      <c r="MYK125" s="151"/>
      <c r="MYL125" s="151"/>
      <c r="MYM125" s="173"/>
      <c r="MYN125" s="151"/>
      <c r="MYO125" s="153"/>
      <c r="MYP125" s="151"/>
      <c r="MYQ125" s="151"/>
      <c r="MYR125" s="151"/>
      <c r="MYS125" s="151"/>
      <c r="MYT125" s="151"/>
      <c r="MYU125" s="173"/>
      <c r="MYV125" s="151"/>
      <c r="MYW125" s="153"/>
      <c r="MYX125" s="151"/>
      <c r="MYY125" s="151"/>
      <c r="MYZ125" s="151"/>
      <c r="MZA125" s="151"/>
      <c r="MZB125" s="151"/>
      <c r="MZC125" s="173"/>
      <c r="MZD125" s="151"/>
      <c r="MZE125" s="153"/>
      <c r="MZF125" s="151"/>
      <c r="MZG125" s="151"/>
      <c r="MZH125" s="151"/>
      <c r="MZI125" s="151"/>
      <c r="MZJ125" s="151"/>
      <c r="MZK125" s="173"/>
      <c r="MZL125" s="151"/>
      <c r="MZM125" s="153"/>
      <c r="MZN125" s="151"/>
      <c r="MZO125" s="151"/>
      <c r="MZP125" s="151"/>
      <c r="MZQ125" s="151"/>
      <c r="MZR125" s="151"/>
      <c r="MZS125" s="173"/>
      <c r="MZT125" s="151"/>
      <c r="MZU125" s="153"/>
      <c r="MZV125" s="151"/>
      <c r="MZW125" s="151"/>
      <c r="MZX125" s="151"/>
      <c r="MZY125" s="151"/>
      <c r="MZZ125" s="151"/>
      <c r="NAA125" s="173"/>
      <c r="NAB125" s="151"/>
      <c r="NAC125" s="153"/>
      <c r="NAD125" s="151"/>
      <c r="NAE125" s="151"/>
      <c r="NAF125" s="151"/>
      <c r="NAG125" s="151"/>
      <c r="NAH125" s="151"/>
      <c r="NAI125" s="173"/>
      <c r="NAJ125" s="151"/>
      <c r="NAK125" s="153"/>
      <c r="NAL125" s="151"/>
      <c r="NAM125" s="151"/>
      <c r="NAN125" s="151"/>
      <c r="NAO125" s="151"/>
      <c r="NAP125" s="151"/>
      <c r="NAQ125" s="173"/>
      <c r="NAR125" s="151"/>
      <c r="NAS125" s="153"/>
      <c r="NAT125" s="151"/>
      <c r="NAU125" s="151"/>
      <c r="NAV125" s="151"/>
      <c r="NAW125" s="151"/>
      <c r="NAX125" s="151"/>
      <c r="NAY125" s="173"/>
      <c r="NAZ125" s="151"/>
      <c r="NBA125" s="153"/>
      <c r="NBB125" s="151"/>
      <c r="NBC125" s="151"/>
      <c r="NBD125" s="151"/>
      <c r="NBE125" s="151"/>
      <c r="NBF125" s="151"/>
      <c r="NBG125" s="173"/>
      <c r="NBH125" s="151"/>
      <c r="NBI125" s="153"/>
      <c r="NBJ125" s="151"/>
      <c r="NBK125" s="151"/>
      <c r="NBL125" s="151"/>
      <c r="NBM125" s="151"/>
      <c r="NBN125" s="151"/>
      <c r="NBO125" s="173"/>
      <c r="NBP125" s="151"/>
      <c r="NBQ125" s="153"/>
      <c r="NBR125" s="151"/>
      <c r="NBS125" s="151"/>
      <c r="NBT125" s="151"/>
      <c r="NBU125" s="151"/>
      <c r="NBV125" s="151"/>
      <c r="NBW125" s="173"/>
      <c r="NBX125" s="151"/>
      <c r="NBY125" s="153"/>
      <c r="NBZ125" s="151"/>
      <c r="NCA125" s="151"/>
      <c r="NCB125" s="151"/>
      <c r="NCC125" s="151"/>
      <c r="NCD125" s="151"/>
      <c r="NCE125" s="173"/>
      <c r="NCF125" s="151"/>
      <c r="NCG125" s="153"/>
      <c r="NCH125" s="151"/>
      <c r="NCI125" s="151"/>
      <c r="NCJ125" s="151"/>
      <c r="NCK125" s="151"/>
      <c r="NCL125" s="151"/>
      <c r="NCM125" s="173"/>
      <c r="NCN125" s="151"/>
      <c r="NCO125" s="153"/>
      <c r="NCP125" s="151"/>
      <c r="NCQ125" s="151"/>
      <c r="NCR125" s="151"/>
      <c r="NCS125" s="151"/>
      <c r="NCT125" s="151"/>
      <c r="NCU125" s="173"/>
      <c r="NCV125" s="151"/>
      <c r="NCW125" s="153"/>
      <c r="NCX125" s="151"/>
      <c r="NCY125" s="151"/>
      <c r="NCZ125" s="151"/>
      <c r="NDA125" s="151"/>
      <c r="NDB125" s="151"/>
      <c r="NDC125" s="173"/>
      <c r="NDD125" s="151"/>
      <c r="NDE125" s="153"/>
      <c r="NDF125" s="151"/>
      <c r="NDG125" s="151"/>
      <c r="NDH125" s="151"/>
      <c r="NDI125" s="151"/>
      <c r="NDJ125" s="151"/>
      <c r="NDK125" s="173"/>
      <c r="NDL125" s="151"/>
      <c r="NDM125" s="153"/>
      <c r="NDN125" s="151"/>
      <c r="NDO125" s="151"/>
      <c r="NDP125" s="151"/>
      <c r="NDQ125" s="151"/>
      <c r="NDR125" s="151"/>
      <c r="NDS125" s="173"/>
      <c r="NDT125" s="151"/>
      <c r="NDU125" s="153"/>
      <c r="NDV125" s="151"/>
      <c r="NDW125" s="151"/>
      <c r="NDX125" s="151"/>
      <c r="NDY125" s="151"/>
      <c r="NDZ125" s="151"/>
      <c r="NEA125" s="173"/>
      <c r="NEB125" s="151"/>
      <c r="NEC125" s="153"/>
      <c r="NED125" s="151"/>
      <c r="NEE125" s="151"/>
      <c r="NEF125" s="151"/>
      <c r="NEG125" s="151"/>
      <c r="NEH125" s="151"/>
      <c r="NEI125" s="173"/>
      <c r="NEJ125" s="151"/>
      <c r="NEK125" s="153"/>
      <c r="NEL125" s="151"/>
      <c r="NEM125" s="151"/>
      <c r="NEN125" s="151"/>
      <c r="NEO125" s="151"/>
      <c r="NEP125" s="151"/>
      <c r="NEQ125" s="173"/>
      <c r="NER125" s="151"/>
      <c r="NES125" s="153"/>
      <c r="NET125" s="151"/>
      <c r="NEU125" s="151"/>
      <c r="NEV125" s="151"/>
      <c r="NEW125" s="151"/>
      <c r="NEX125" s="151"/>
      <c r="NEY125" s="173"/>
      <c r="NEZ125" s="151"/>
      <c r="NFA125" s="153"/>
      <c r="NFB125" s="151"/>
      <c r="NFC125" s="151"/>
      <c r="NFD125" s="151"/>
      <c r="NFE125" s="151"/>
      <c r="NFF125" s="151"/>
      <c r="NFG125" s="173"/>
      <c r="NFH125" s="151"/>
      <c r="NFI125" s="153"/>
      <c r="NFJ125" s="151"/>
      <c r="NFK125" s="151"/>
      <c r="NFL125" s="151"/>
      <c r="NFM125" s="151"/>
      <c r="NFN125" s="151"/>
      <c r="NFO125" s="173"/>
      <c r="NFP125" s="151"/>
      <c r="NFQ125" s="153"/>
      <c r="NFR125" s="151"/>
      <c r="NFS125" s="151"/>
      <c r="NFT125" s="151"/>
      <c r="NFU125" s="151"/>
      <c r="NFV125" s="151"/>
      <c r="NFW125" s="173"/>
      <c r="NFX125" s="151"/>
      <c r="NFY125" s="153"/>
      <c r="NFZ125" s="151"/>
      <c r="NGA125" s="151"/>
      <c r="NGB125" s="151"/>
      <c r="NGC125" s="151"/>
      <c r="NGD125" s="151"/>
      <c r="NGE125" s="173"/>
      <c r="NGF125" s="151"/>
      <c r="NGG125" s="153"/>
      <c r="NGH125" s="151"/>
      <c r="NGI125" s="151"/>
      <c r="NGJ125" s="151"/>
      <c r="NGK125" s="151"/>
      <c r="NGL125" s="151"/>
      <c r="NGM125" s="173"/>
      <c r="NGN125" s="151"/>
      <c r="NGO125" s="153"/>
      <c r="NGP125" s="151"/>
      <c r="NGQ125" s="151"/>
      <c r="NGR125" s="151"/>
      <c r="NGS125" s="151"/>
      <c r="NGT125" s="151"/>
      <c r="NGU125" s="173"/>
      <c r="NGV125" s="151"/>
      <c r="NGW125" s="153"/>
      <c r="NGX125" s="151"/>
      <c r="NGY125" s="151"/>
      <c r="NGZ125" s="151"/>
      <c r="NHA125" s="151"/>
      <c r="NHB125" s="151"/>
      <c r="NHC125" s="173"/>
      <c r="NHD125" s="151"/>
      <c r="NHE125" s="153"/>
      <c r="NHF125" s="151"/>
      <c r="NHG125" s="151"/>
      <c r="NHH125" s="151"/>
      <c r="NHI125" s="151"/>
      <c r="NHJ125" s="151"/>
      <c r="NHK125" s="173"/>
      <c r="NHL125" s="151"/>
      <c r="NHM125" s="153"/>
      <c r="NHN125" s="151"/>
      <c r="NHO125" s="151"/>
      <c r="NHP125" s="151"/>
      <c r="NHQ125" s="151"/>
      <c r="NHR125" s="151"/>
      <c r="NHS125" s="173"/>
      <c r="NHT125" s="151"/>
      <c r="NHU125" s="153"/>
      <c r="NHV125" s="151"/>
      <c r="NHW125" s="151"/>
      <c r="NHX125" s="151"/>
      <c r="NHY125" s="151"/>
      <c r="NHZ125" s="151"/>
      <c r="NIA125" s="173"/>
      <c r="NIB125" s="151"/>
      <c r="NIC125" s="153"/>
      <c r="NID125" s="151"/>
      <c r="NIE125" s="151"/>
      <c r="NIF125" s="151"/>
      <c r="NIG125" s="151"/>
      <c r="NIH125" s="151"/>
      <c r="NII125" s="173"/>
      <c r="NIJ125" s="151"/>
      <c r="NIK125" s="153"/>
      <c r="NIL125" s="151"/>
      <c r="NIM125" s="151"/>
      <c r="NIN125" s="151"/>
      <c r="NIO125" s="151"/>
      <c r="NIP125" s="151"/>
      <c r="NIQ125" s="173"/>
      <c r="NIR125" s="151"/>
      <c r="NIS125" s="153"/>
      <c r="NIT125" s="151"/>
      <c r="NIU125" s="151"/>
      <c r="NIV125" s="151"/>
      <c r="NIW125" s="151"/>
      <c r="NIX125" s="151"/>
      <c r="NIY125" s="173"/>
      <c r="NIZ125" s="151"/>
      <c r="NJA125" s="153"/>
      <c r="NJB125" s="151"/>
      <c r="NJC125" s="151"/>
      <c r="NJD125" s="151"/>
      <c r="NJE125" s="151"/>
      <c r="NJF125" s="151"/>
      <c r="NJG125" s="173"/>
      <c r="NJH125" s="151"/>
      <c r="NJI125" s="153"/>
      <c r="NJJ125" s="151"/>
      <c r="NJK125" s="151"/>
      <c r="NJL125" s="151"/>
      <c r="NJM125" s="151"/>
      <c r="NJN125" s="151"/>
      <c r="NJO125" s="173"/>
      <c r="NJP125" s="151"/>
      <c r="NJQ125" s="153"/>
      <c r="NJR125" s="151"/>
      <c r="NJS125" s="151"/>
      <c r="NJT125" s="151"/>
      <c r="NJU125" s="151"/>
      <c r="NJV125" s="151"/>
      <c r="NJW125" s="173"/>
      <c r="NJX125" s="151"/>
      <c r="NJY125" s="153"/>
      <c r="NJZ125" s="151"/>
      <c r="NKA125" s="151"/>
      <c r="NKB125" s="151"/>
      <c r="NKC125" s="151"/>
      <c r="NKD125" s="151"/>
      <c r="NKE125" s="173"/>
      <c r="NKF125" s="151"/>
      <c r="NKG125" s="153"/>
      <c r="NKH125" s="151"/>
      <c r="NKI125" s="151"/>
      <c r="NKJ125" s="151"/>
      <c r="NKK125" s="151"/>
      <c r="NKL125" s="151"/>
      <c r="NKM125" s="173"/>
      <c r="NKN125" s="151"/>
      <c r="NKO125" s="153"/>
      <c r="NKP125" s="151"/>
      <c r="NKQ125" s="151"/>
      <c r="NKR125" s="151"/>
      <c r="NKS125" s="151"/>
      <c r="NKT125" s="151"/>
      <c r="NKU125" s="173"/>
      <c r="NKV125" s="151"/>
      <c r="NKW125" s="153"/>
      <c r="NKX125" s="151"/>
      <c r="NKY125" s="151"/>
      <c r="NKZ125" s="151"/>
      <c r="NLA125" s="151"/>
      <c r="NLB125" s="151"/>
      <c r="NLC125" s="173"/>
      <c r="NLD125" s="151"/>
      <c r="NLE125" s="153"/>
      <c r="NLF125" s="151"/>
      <c r="NLG125" s="151"/>
      <c r="NLH125" s="151"/>
      <c r="NLI125" s="151"/>
      <c r="NLJ125" s="151"/>
      <c r="NLK125" s="173"/>
      <c r="NLL125" s="151"/>
      <c r="NLM125" s="153"/>
      <c r="NLN125" s="151"/>
      <c r="NLO125" s="151"/>
      <c r="NLP125" s="151"/>
      <c r="NLQ125" s="151"/>
      <c r="NLR125" s="151"/>
      <c r="NLS125" s="173"/>
      <c r="NLT125" s="151"/>
      <c r="NLU125" s="153"/>
      <c r="NLV125" s="151"/>
      <c r="NLW125" s="151"/>
      <c r="NLX125" s="151"/>
      <c r="NLY125" s="151"/>
      <c r="NLZ125" s="151"/>
      <c r="NMA125" s="173"/>
      <c r="NMB125" s="151"/>
      <c r="NMC125" s="153"/>
      <c r="NMD125" s="151"/>
      <c r="NME125" s="151"/>
      <c r="NMF125" s="151"/>
      <c r="NMG125" s="151"/>
      <c r="NMH125" s="151"/>
      <c r="NMI125" s="173"/>
      <c r="NMJ125" s="151"/>
      <c r="NMK125" s="153"/>
      <c r="NML125" s="151"/>
      <c r="NMM125" s="151"/>
      <c r="NMN125" s="151"/>
      <c r="NMO125" s="151"/>
      <c r="NMP125" s="151"/>
      <c r="NMQ125" s="173"/>
      <c r="NMR125" s="151"/>
      <c r="NMS125" s="153"/>
      <c r="NMT125" s="151"/>
      <c r="NMU125" s="151"/>
      <c r="NMV125" s="151"/>
      <c r="NMW125" s="151"/>
      <c r="NMX125" s="151"/>
      <c r="NMY125" s="173"/>
      <c r="NMZ125" s="151"/>
      <c r="NNA125" s="153"/>
      <c r="NNB125" s="151"/>
      <c r="NNC125" s="151"/>
      <c r="NND125" s="151"/>
      <c r="NNE125" s="151"/>
      <c r="NNF125" s="151"/>
      <c r="NNG125" s="173"/>
      <c r="NNH125" s="151"/>
      <c r="NNI125" s="153"/>
      <c r="NNJ125" s="151"/>
      <c r="NNK125" s="151"/>
      <c r="NNL125" s="151"/>
      <c r="NNM125" s="151"/>
      <c r="NNN125" s="151"/>
      <c r="NNO125" s="173"/>
      <c r="NNP125" s="151"/>
      <c r="NNQ125" s="153"/>
      <c r="NNR125" s="151"/>
      <c r="NNS125" s="151"/>
      <c r="NNT125" s="151"/>
      <c r="NNU125" s="151"/>
      <c r="NNV125" s="151"/>
      <c r="NNW125" s="173"/>
      <c r="NNX125" s="151"/>
      <c r="NNY125" s="153"/>
      <c r="NNZ125" s="151"/>
      <c r="NOA125" s="151"/>
      <c r="NOB125" s="151"/>
      <c r="NOC125" s="151"/>
      <c r="NOD125" s="151"/>
      <c r="NOE125" s="173"/>
      <c r="NOF125" s="151"/>
      <c r="NOG125" s="153"/>
      <c r="NOH125" s="151"/>
      <c r="NOI125" s="151"/>
      <c r="NOJ125" s="151"/>
      <c r="NOK125" s="151"/>
      <c r="NOL125" s="151"/>
      <c r="NOM125" s="173"/>
      <c r="NON125" s="151"/>
      <c r="NOO125" s="153"/>
      <c r="NOP125" s="151"/>
      <c r="NOQ125" s="151"/>
      <c r="NOR125" s="151"/>
      <c r="NOS125" s="151"/>
      <c r="NOT125" s="151"/>
      <c r="NOU125" s="173"/>
      <c r="NOV125" s="151"/>
      <c r="NOW125" s="153"/>
      <c r="NOX125" s="151"/>
      <c r="NOY125" s="151"/>
      <c r="NOZ125" s="151"/>
      <c r="NPA125" s="151"/>
      <c r="NPB125" s="151"/>
      <c r="NPC125" s="173"/>
      <c r="NPD125" s="151"/>
      <c r="NPE125" s="153"/>
      <c r="NPF125" s="151"/>
      <c r="NPG125" s="151"/>
      <c r="NPH125" s="151"/>
      <c r="NPI125" s="151"/>
      <c r="NPJ125" s="151"/>
      <c r="NPK125" s="173"/>
      <c r="NPL125" s="151"/>
      <c r="NPM125" s="153"/>
      <c r="NPN125" s="151"/>
      <c r="NPO125" s="151"/>
      <c r="NPP125" s="151"/>
      <c r="NPQ125" s="151"/>
      <c r="NPR125" s="151"/>
      <c r="NPS125" s="173"/>
      <c r="NPT125" s="151"/>
      <c r="NPU125" s="153"/>
      <c r="NPV125" s="151"/>
      <c r="NPW125" s="151"/>
      <c r="NPX125" s="151"/>
      <c r="NPY125" s="151"/>
      <c r="NPZ125" s="151"/>
      <c r="NQA125" s="173"/>
      <c r="NQB125" s="151"/>
      <c r="NQC125" s="153"/>
      <c r="NQD125" s="151"/>
      <c r="NQE125" s="151"/>
      <c r="NQF125" s="151"/>
      <c r="NQG125" s="151"/>
      <c r="NQH125" s="151"/>
      <c r="NQI125" s="173"/>
      <c r="NQJ125" s="151"/>
      <c r="NQK125" s="153"/>
      <c r="NQL125" s="151"/>
      <c r="NQM125" s="151"/>
      <c r="NQN125" s="151"/>
      <c r="NQO125" s="151"/>
      <c r="NQP125" s="151"/>
      <c r="NQQ125" s="173"/>
      <c r="NQR125" s="151"/>
      <c r="NQS125" s="153"/>
      <c r="NQT125" s="151"/>
      <c r="NQU125" s="151"/>
      <c r="NQV125" s="151"/>
      <c r="NQW125" s="151"/>
      <c r="NQX125" s="151"/>
      <c r="NQY125" s="173"/>
      <c r="NQZ125" s="151"/>
      <c r="NRA125" s="153"/>
      <c r="NRB125" s="151"/>
      <c r="NRC125" s="151"/>
      <c r="NRD125" s="151"/>
      <c r="NRE125" s="151"/>
      <c r="NRF125" s="151"/>
      <c r="NRG125" s="173"/>
      <c r="NRH125" s="151"/>
      <c r="NRI125" s="153"/>
      <c r="NRJ125" s="151"/>
      <c r="NRK125" s="151"/>
      <c r="NRL125" s="151"/>
      <c r="NRM125" s="151"/>
      <c r="NRN125" s="151"/>
      <c r="NRO125" s="173"/>
      <c r="NRP125" s="151"/>
      <c r="NRQ125" s="153"/>
      <c r="NRR125" s="151"/>
      <c r="NRS125" s="151"/>
      <c r="NRT125" s="151"/>
      <c r="NRU125" s="151"/>
      <c r="NRV125" s="151"/>
      <c r="NRW125" s="173"/>
      <c r="NRX125" s="151"/>
      <c r="NRY125" s="153"/>
      <c r="NRZ125" s="151"/>
      <c r="NSA125" s="151"/>
      <c r="NSB125" s="151"/>
      <c r="NSC125" s="151"/>
      <c r="NSD125" s="151"/>
      <c r="NSE125" s="173"/>
      <c r="NSF125" s="151"/>
      <c r="NSG125" s="153"/>
      <c r="NSH125" s="151"/>
      <c r="NSI125" s="151"/>
      <c r="NSJ125" s="151"/>
      <c r="NSK125" s="151"/>
      <c r="NSL125" s="151"/>
      <c r="NSM125" s="173"/>
      <c r="NSN125" s="151"/>
      <c r="NSO125" s="153"/>
      <c r="NSP125" s="151"/>
      <c r="NSQ125" s="151"/>
      <c r="NSR125" s="151"/>
      <c r="NSS125" s="151"/>
      <c r="NST125" s="151"/>
      <c r="NSU125" s="173"/>
      <c r="NSV125" s="151"/>
      <c r="NSW125" s="153"/>
      <c r="NSX125" s="151"/>
      <c r="NSY125" s="151"/>
      <c r="NSZ125" s="151"/>
      <c r="NTA125" s="151"/>
      <c r="NTB125" s="151"/>
      <c r="NTC125" s="173"/>
      <c r="NTD125" s="151"/>
      <c r="NTE125" s="153"/>
      <c r="NTF125" s="151"/>
      <c r="NTG125" s="151"/>
      <c r="NTH125" s="151"/>
      <c r="NTI125" s="151"/>
      <c r="NTJ125" s="151"/>
      <c r="NTK125" s="173"/>
      <c r="NTL125" s="151"/>
      <c r="NTM125" s="153"/>
      <c r="NTN125" s="151"/>
      <c r="NTO125" s="151"/>
      <c r="NTP125" s="151"/>
      <c r="NTQ125" s="151"/>
      <c r="NTR125" s="151"/>
      <c r="NTS125" s="173"/>
      <c r="NTT125" s="151"/>
      <c r="NTU125" s="153"/>
      <c r="NTV125" s="151"/>
      <c r="NTW125" s="151"/>
      <c r="NTX125" s="151"/>
      <c r="NTY125" s="151"/>
      <c r="NTZ125" s="151"/>
      <c r="NUA125" s="173"/>
      <c r="NUB125" s="151"/>
      <c r="NUC125" s="153"/>
      <c r="NUD125" s="151"/>
      <c r="NUE125" s="151"/>
      <c r="NUF125" s="151"/>
      <c r="NUG125" s="151"/>
      <c r="NUH125" s="151"/>
      <c r="NUI125" s="173"/>
      <c r="NUJ125" s="151"/>
      <c r="NUK125" s="153"/>
      <c r="NUL125" s="151"/>
      <c r="NUM125" s="151"/>
      <c r="NUN125" s="151"/>
      <c r="NUO125" s="151"/>
      <c r="NUP125" s="151"/>
      <c r="NUQ125" s="173"/>
      <c r="NUR125" s="151"/>
      <c r="NUS125" s="153"/>
      <c r="NUT125" s="151"/>
      <c r="NUU125" s="151"/>
      <c r="NUV125" s="151"/>
      <c r="NUW125" s="151"/>
      <c r="NUX125" s="151"/>
      <c r="NUY125" s="173"/>
      <c r="NUZ125" s="151"/>
      <c r="NVA125" s="153"/>
      <c r="NVB125" s="151"/>
      <c r="NVC125" s="151"/>
      <c r="NVD125" s="151"/>
      <c r="NVE125" s="151"/>
      <c r="NVF125" s="151"/>
      <c r="NVG125" s="173"/>
      <c r="NVH125" s="151"/>
      <c r="NVI125" s="153"/>
      <c r="NVJ125" s="151"/>
      <c r="NVK125" s="151"/>
      <c r="NVL125" s="151"/>
      <c r="NVM125" s="151"/>
      <c r="NVN125" s="151"/>
      <c r="NVO125" s="173"/>
      <c r="NVP125" s="151"/>
      <c r="NVQ125" s="153"/>
      <c r="NVR125" s="151"/>
      <c r="NVS125" s="151"/>
      <c r="NVT125" s="151"/>
      <c r="NVU125" s="151"/>
      <c r="NVV125" s="151"/>
      <c r="NVW125" s="173"/>
      <c r="NVX125" s="151"/>
      <c r="NVY125" s="153"/>
      <c r="NVZ125" s="151"/>
      <c r="NWA125" s="151"/>
      <c r="NWB125" s="151"/>
      <c r="NWC125" s="151"/>
      <c r="NWD125" s="151"/>
      <c r="NWE125" s="173"/>
      <c r="NWF125" s="151"/>
      <c r="NWG125" s="153"/>
      <c r="NWH125" s="151"/>
      <c r="NWI125" s="151"/>
      <c r="NWJ125" s="151"/>
      <c r="NWK125" s="151"/>
      <c r="NWL125" s="151"/>
      <c r="NWM125" s="173"/>
      <c r="NWN125" s="151"/>
      <c r="NWO125" s="153"/>
      <c r="NWP125" s="151"/>
      <c r="NWQ125" s="151"/>
      <c r="NWR125" s="151"/>
      <c r="NWS125" s="151"/>
      <c r="NWT125" s="151"/>
      <c r="NWU125" s="173"/>
      <c r="NWV125" s="151"/>
      <c r="NWW125" s="153"/>
      <c r="NWX125" s="151"/>
      <c r="NWY125" s="151"/>
      <c r="NWZ125" s="151"/>
      <c r="NXA125" s="151"/>
      <c r="NXB125" s="151"/>
      <c r="NXC125" s="173"/>
      <c r="NXD125" s="151"/>
      <c r="NXE125" s="153"/>
      <c r="NXF125" s="151"/>
      <c r="NXG125" s="151"/>
      <c r="NXH125" s="151"/>
      <c r="NXI125" s="151"/>
      <c r="NXJ125" s="151"/>
      <c r="NXK125" s="173"/>
      <c r="NXL125" s="151"/>
      <c r="NXM125" s="153"/>
      <c r="NXN125" s="151"/>
      <c r="NXO125" s="151"/>
      <c r="NXP125" s="151"/>
      <c r="NXQ125" s="151"/>
      <c r="NXR125" s="151"/>
      <c r="NXS125" s="173"/>
      <c r="NXT125" s="151"/>
      <c r="NXU125" s="153"/>
      <c r="NXV125" s="151"/>
      <c r="NXW125" s="151"/>
      <c r="NXX125" s="151"/>
      <c r="NXY125" s="151"/>
      <c r="NXZ125" s="151"/>
      <c r="NYA125" s="173"/>
      <c r="NYB125" s="151"/>
      <c r="NYC125" s="153"/>
      <c r="NYD125" s="151"/>
      <c r="NYE125" s="151"/>
      <c r="NYF125" s="151"/>
      <c r="NYG125" s="151"/>
      <c r="NYH125" s="151"/>
      <c r="NYI125" s="173"/>
      <c r="NYJ125" s="151"/>
      <c r="NYK125" s="153"/>
      <c r="NYL125" s="151"/>
      <c r="NYM125" s="151"/>
      <c r="NYN125" s="151"/>
      <c r="NYO125" s="151"/>
      <c r="NYP125" s="151"/>
      <c r="NYQ125" s="173"/>
      <c r="NYR125" s="151"/>
      <c r="NYS125" s="153"/>
      <c r="NYT125" s="151"/>
      <c r="NYU125" s="151"/>
      <c r="NYV125" s="151"/>
      <c r="NYW125" s="151"/>
      <c r="NYX125" s="151"/>
      <c r="NYY125" s="173"/>
      <c r="NYZ125" s="151"/>
      <c r="NZA125" s="153"/>
      <c r="NZB125" s="151"/>
      <c r="NZC125" s="151"/>
      <c r="NZD125" s="151"/>
      <c r="NZE125" s="151"/>
      <c r="NZF125" s="151"/>
      <c r="NZG125" s="173"/>
      <c r="NZH125" s="151"/>
      <c r="NZI125" s="153"/>
      <c r="NZJ125" s="151"/>
      <c r="NZK125" s="151"/>
      <c r="NZL125" s="151"/>
      <c r="NZM125" s="151"/>
      <c r="NZN125" s="151"/>
      <c r="NZO125" s="173"/>
      <c r="NZP125" s="151"/>
      <c r="NZQ125" s="153"/>
      <c r="NZR125" s="151"/>
      <c r="NZS125" s="151"/>
      <c r="NZT125" s="151"/>
      <c r="NZU125" s="151"/>
      <c r="NZV125" s="151"/>
      <c r="NZW125" s="173"/>
      <c r="NZX125" s="151"/>
      <c r="NZY125" s="153"/>
      <c r="NZZ125" s="151"/>
      <c r="OAA125" s="151"/>
      <c r="OAB125" s="151"/>
      <c r="OAC125" s="151"/>
      <c r="OAD125" s="151"/>
      <c r="OAE125" s="173"/>
      <c r="OAF125" s="151"/>
      <c r="OAG125" s="153"/>
      <c r="OAH125" s="151"/>
      <c r="OAI125" s="151"/>
      <c r="OAJ125" s="151"/>
      <c r="OAK125" s="151"/>
      <c r="OAL125" s="151"/>
      <c r="OAM125" s="173"/>
      <c r="OAN125" s="151"/>
      <c r="OAO125" s="153"/>
      <c r="OAP125" s="151"/>
      <c r="OAQ125" s="151"/>
      <c r="OAR125" s="151"/>
      <c r="OAS125" s="151"/>
      <c r="OAT125" s="151"/>
      <c r="OAU125" s="173"/>
      <c r="OAV125" s="151"/>
      <c r="OAW125" s="153"/>
      <c r="OAX125" s="151"/>
      <c r="OAY125" s="151"/>
      <c r="OAZ125" s="151"/>
      <c r="OBA125" s="151"/>
      <c r="OBB125" s="151"/>
      <c r="OBC125" s="173"/>
      <c r="OBD125" s="151"/>
      <c r="OBE125" s="153"/>
      <c r="OBF125" s="151"/>
      <c r="OBG125" s="151"/>
      <c r="OBH125" s="151"/>
      <c r="OBI125" s="151"/>
      <c r="OBJ125" s="151"/>
      <c r="OBK125" s="173"/>
      <c r="OBL125" s="151"/>
      <c r="OBM125" s="153"/>
      <c r="OBN125" s="151"/>
      <c r="OBO125" s="151"/>
      <c r="OBP125" s="151"/>
      <c r="OBQ125" s="151"/>
      <c r="OBR125" s="151"/>
      <c r="OBS125" s="173"/>
      <c r="OBT125" s="151"/>
      <c r="OBU125" s="153"/>
      <c r="OBV125" s="151"/>
      <c r="OBW125" s="151"/>
      <c r="OBX125" s="151"/>
      <c r="OBY125" s="151"/>
      <c r="OBZ125" s="151"/>
      <c r="OCA125" s="173"/>
      <c r="OCB125" s="151"/>
      <c r="OCC125" s="153"/>
      <c r="OCD125" s="151"/>
      <c r="OCE125" s="151"/>
      <c r="OCF125" s="151"/>
      <c r="OCG125" s="151"/>
      <c r="OCH125" s="151"/>
      <c r="OCI125" s="173"/>
      <c r="OCJ125" s="151"/>
      <c r="OCK125" s="153"/>
      <c r="OCL125" s="151"/>
      <c r="OCM125" s="151"/>
      <c r="OCN125" s="151"/>
      <c r="OCO125" s="151"/>
      <c r="OCP125" s="151"/>
      <c r="OCQ125" s="173"/>
      <c r="OCR125" s="151"/>
      <c r="OCS125" s="153"/>
      <c r="OCT125" s="151"/>
      <c r="OCU125" s="151"/>
      <c r="OCV125" s="151"/>
      <c r="OCW125" s="151"/>
      <c r="OCX125" s="151"/>
      <c r="OCY125" s="173"/>
      <c r="OCZ125" s="151"/>
      <c r="ODA125" s="153"/>
      <c r="ODB125" s="151"/>
      <c r="ODC125" s="151"/>
      <c r="ODD125" s="151"/>
      <c r="ODE125" s="151"/>
      <c r="ODF125" s="151"/>
      <c r="ODG125" s="173"/>
      <c r="ODH125" s="151"/>
      <c r="ODI125" s="153"/>
      <c r="ODJ125" s="151"/>
      <c r="ODK125" s="151"/>
      <c r="ODL125" s="151"/>
      <c r="ODM125" s="151"/>
      <c r="ODN125" s="151"/>
      <c r="ODO125" s="173"/>
      <c r="ODP125" s="151"/>
      <c r="ODQ125" s="153"/>
      <c r="ODR125" s="151"/>
      <c r="ODS125" s="151"/>
      <c r="ODT125" s="151"/>
      <c r="ODU125" s="151"/>
      <c r="ODV125" s="151"/>
      <c r="ODW125" s="173"/>
      <c r="ODX125" s="151"/>
      <c r="ODY125" s="153"/>
      <c r="ODZ125" s="151"/>
      <c r="OEA125" s="151"/>
      <c r="OEB125" s="151"/>
      <c r="OEC125" s="151"/>
      <c r="OED125" s="151"/>
      <c r="OEE125" s="173"/>
      <c r="OEF125" s="151"/>
      <c r="OEG125" s="153"/>
      <c r="OEH125" s="151"/>
      <c r="OEI125" s="151"/>
      <c r="OEJ125" s="151"/>
      <c r="OEK125" s="151"/>
      <c r="OEL125" s="151"/>
      <c r="OEM125" s="173"/>
      <c r="OEN125" s="151"/>
      <c r="OEO125" s="153"/>
      <c r="OEP125" s="151"/>
      <c r="OEQ125" s="151"/>
      <c r="OER125" s="151"/>
      <c r="OES125" s="151"/>
      <c r="OET125" s="151"/>
      <c r="OEU125" s="173"/>
      <c r="OEV125" s="151"/>
      <c r="OEW125" s="153"/>
      <c r="OEX125" s="151"/>
      <c r="OEY125" s="151"/>
      <c r="OEZ125" s="151"/>
      <c r="OFA125" s="151"/>
      <c r="OFB125" s="151"/>
      <c r="OFC125" s="173"/>
      <c r="OFD125" s="151"/>
      <c r="OFE125" s="153"/>
      <c r="OFF125" s="151"/>
      <c r="OFG125" s="151"/>
      <c r="OFH125" s="151"/>
      <c r="OFI125" s="151"/>
      <c r="OFJ125" s="151"/>
      <c r="OFK125" s="173"/>
      <c r="OFL125" s="151"/>
      <c r="OFM125" s="153"/>
      <c r="OFN125" s="151"/>
      <c r="OFO125" s="151"/>
      <c r="OFP125" s="151"/>
      <c r="OFQ125" s="151"/>
      <c r="OFR125" s="151"/>
      <c r="OFS125" s="173"/>
      <c r="OFT125" s="151"/>
      <c r="OFU125" s="153"/>
      <c r="OFV125" s="151"/>
      <c r="OFW125" s="151"/>
      <c r="OFX125" s="151"/>
      <c r="OFY125" s="151"/>
      <c r="OFZ125" s="151"/>
      <c r="OGA125" s="173"/>
      <c r="OGB125" s="151"/>
      <c r="OGC125" s="153"/>
      <c r="OGD125" s="151"/>
      <c r="OGE125" s="151"/>
      <c r="OGF125" s="151"/>
      <c r="OGG125" s="151"/>
      <c r="OGH125" s="151"/>
      <c r="OGI125" s="173"/>
      <c r="OGJ125" s="151"/>
      <c r="OGK125" s="153"/>
      <c r="OGL125" s="151"/>
      <c r="OGM125" s="151"/>
      <c r="OGN125" s="151"/>
      <c r="OGO125" s="151"/>
      <c r="OGP125" s="151"/>
      <c r="OGQ125" s="173"/>
      <c r="OGR125" s="151"/>
      <c r="OGS125" s="153"/>
      <c r="OGT125" s="151"/>
      <c r="OGU125" s="151"/>
      <c r="OGV125" s="151"/>
      <c r="OGW125" s="151"/>
      <c r="OGX125" s="151"/>
      <c r="OGY125" s="173"/>
      <c r="OGZ125" s="151"/>
      <c r="OHA125" s="153"/>
      <c r="OHB125" s="151"/>
      <c r="OHC125" s="151"/>
      <c r="OHD125" s="151"/>
      <c r="OHE125" s="151"/>
      <c r="OHF125" s="151"/>
      <c r="OHG125" s="173"/>
      <c r="OHH125" s="151"/>
      <c r="OHI125" s="153"/>
      <c r="OHJ125" s="151"/>
      <c r="OHK125" s="151"/>
      <c r="OHL125" s="151"/>
      <c r="OHM125" s="151"/>
      <c r="OHN125" s="151"/>
      <c r="OHO125" s="173"/>
      <c r="OHP125" s="151"/>
      <c r="OHQ125" s="153"/>
      <c r="OHR125" s="151"/>
      <c r="OHS125" s="151"/>
      <c r="OHT125" s="151"/>
      <c r="OHU125" s="151"/>
      <c r="OHV125" s="151"/>
      <c r="OHW125" s="173"/>
      <c r="OHX125" s="151"/>
      <c r="OHY125" s="153"/>
      <c r="OHZ125" s="151"/>
      <c r="OIA125" s="151"/>
      <c r="OIB125" s="151"/>
      <c r="OIC125" s="151"/>
      <c r="OID125" s="151"/>
      <c r="OIE125" s="173"/>
      <c r="OIF125" s="151"/>
      <c r="OIG125" s="153"/>
      <c r="OIH125" s="151"/>
      <c r="OII125" s="151"/>
      <c r="OIJ125" s="151"/>
      <c r="OIK125" s="151"/>
      <c r="OIL125" s="151"/>
      <c r="OIM125" s="173"/>
      <c r="OIN125" s="151"/>
      <c r="OIO125" s="153"/>
      <c r="OIP125" s="151"/>
      <c r="OIQ125" s="151"/>
      <c r="OIR125" s="151"/>
      <c r="OIS125" s="151"/>
      <c r="OIT125" s="151"/>
      <c r="OIU125" s="173"/>
      <c r="OIV125" s="151"/>
      <c r="OIW125" s="153"/>
      <c r="OIX125" s="151"/>
      <c r="OIY125" s="151"/>
      <c r="OIZ125" s="151"/>
      <c r="OJA125" s="151"/>
      <c r="OJB125" s="151"/>
      <c r="OJC125" s="173"/>
      <c r="OJD125" s="151"/>
      <c r="OJE125" s="153"/>
      <c r="OJF125" s="151"/>
      <c r="OJG125" s="151"/>
      <c r="OJH125" s="151"/>
      <c r="OJI125" s="151"/>
      <c r="OJJ125" s="151"/>
      <c r="OJK125" s="173"/>
      <c r="OJL125" s="151"/>
      <c r="OJM125" s="153"/>
      <c r="OJN125" s="151"/>
      <c r="OJO125" s="151"/>
      <c r="OJP125" s="151"/>
      <c r="OJQ125" s="151"/>
      <c r="OJR125" s="151"/>
      <c r="OJS125" s="173"/>
      <c r="OJT125" s="151"/>
      <c r="OJU125" s="153"/>
      <c r="OJV125" s="151"/>
      <c r="OJW125" s="151"/>
      <c r="OJX125" s="151"/>
      <c r="OJY125" s="151"/>
      <c r="OJZ125" s="151"/>
      <c r="OKA125" s="173"/>
      <c r="OKB125" s="151"/>
      <c r="OKC125" s="153"/>
      <c r="OKD125" s="151"/>
      <c r="OKE125" s="151"/>
      <c r="OKF125" s="151"/>
      <c r="OKG125" s="151"/>
      <c r="OKH125" s="151"/>
      <c r="OKI125" s="173"/>
      <c r="OKJ125" s="151"/>
      <c r="OKK125" s="153"/>
      <c r="OKL125" s="151"/>
      <c r="OKM125" s="151"/>
      <c r="OKN125" s="151"/>
      <c r="OKO125" s="151"/>
      <c r="OKP125" s="151"/>
      <c r="OKQ125" s="173"/>
      <c r="OKR125" s="151"/>
      <c r="OKS125" s="153"/>
      <c r="OKT125" s="151"/>
      <c r="OKU125" s="151"/>
      <c r="OKV125" s="151"/>
      <c r="OKW125" s="151"/>
      <c r="OKX125" s="151"/>
      <c r="OKY125" s="173"/>
      <c r="OKZ125" s="151"/>
      <c r="OLA125" s="153"/>
      <c r="OLB125" s="151"/>
      <c r="OLC125" s="151"/>
      <c r="OLD125" s="151"/>
      <c r="OLE125" s="151"/>
      <c r="OLF125" s="151"/>
      <c r="OLG125" s="173"/>
      <c r="OLH125" s="151"/>
      <c r="OLI125" s="153"/>
      <c r="OLJ125" s="151"/>
      <c r="OLK125" s="151"/>
      <c r="OLL125" s="151"/>
      <c r="OLM125" s="151"/>
      <c r="OLN125" s="151"/>
      <c r="OLO125" s="173"/>
      <c r="OLP125" s="151"/>
      <c r="OLQ125" s="153"/>
      <c r="OLR125" s="151"/>
      <c r="OLS125" s="151"/>
      <c r="OLT125" s="151"/>
      <c r="OLU125" s="151"/>
      <c r="OLV125" s="151"/>
      <c r="OLW125" s="173"/>
      <c r="OLX125" s="151"/>
      <c r="OLY125" s="153"/>
      <c r="OLZ125" s="151"/>
      <c r="OMA125" s="151"/>
      <c r="OMB125" s="151"/>
      <c r="OMC125" s="151"/>
      <c r="OMD125" s="151"/>
      <c r="OME125" s="173"/>
      <c r="OMF125" s="151"/>
      <c r="OMG125" s="153"/>
      <c r="OMH125" s="151"/>
      <c r="OMI125" s="151"/>
      <c r="OMJ125" s="151"/>
      <c r="OMK125" s="151"/>
      <c r="OML125" s="151"/>
      <c r="OMM125" s="173"/>
      <c r="OMN125" s="151"/>
      <c r="OMO125" s="153"/>
      <c r="OMP125" s="151"/>
      <c r="OMQ125" s="151"/>
      <c r="OMR125" s="151"/>
      <c r="OMS125" s="151"/>
      <c r="OMT125" s="151"/>
      <c r="OMU125" s="173"/>
      <c r="OMV125" s="151"/>
      <c r="OMW125" s="153"/>
      <c r="OMX125" s="151"/>
      <c r="OMY125" s="151"/>
      <c r="OMZ125" s="151"/>
      <c r="ONA125" s="151"/>
      <c r="ONB125" s="151"/>
      <c r="ONC125" s="173"/>
      <c r="OND125" s="151"/>
      <c r="ONE125" s="153"/>
      <c r="ONF125" s="151"/>
      <c r="ONG125" s="151"/>
      <c r="ONH125" s="151"/>
      <c r="ONI125" s="151"/>
      <c r="ONJ125" s="151"/>
      <c r="ONK125" s="173"/>
      <c r="ONL125" s="151"/>
      <c r="ONM125" s="153"/>
      <c r="ONN125" s="151"/>
      <c r="ONO125" s="151"/>
      <c r="ONP125" s="151"/>
      <c r="ONQ125" s="151"/>
      <c r="ONR125" s="151"/>
      <c r="ONS125" s="173"/>
      <c r="ONT125" s="151"/>
      <c r="ONU125" s="153"/>
      <c r="ONV125" s="151"/>
      <c r="ONW125" s="151"/>
      <c r="ONX125" s="151"/>
      <c r="ONY125" s="151"/>
      <c r="ONZ125" s="151"/>
      <c r="OOA125" s="173"/>
      <c r="OOB125" s="151"/>
      <c r="OOC125" s="153"/>
      <c r="OOD125" s="151"/>
      <c r="OOE125" s="151"/>
      <c r="OOF125" s="151"/>
      <c r="OOG125" s="151"/>
      <c r="OOH125" s="151"/>
      <c r="OOI125" s="173"/>
      <c r="OOJ125" s="151"/>
      <c r="OOK125" s="153"/>
      <c r="OOL125" s="151"/>
      <c r="OOM125" s="151"/>
      <c r="OON125" s="151"/>
      <c r="OOO125" s="151"/>
      <c r="OOP125" s="151"/>
      <c r="OOQ125" s="173"/>
      <c r="OOR125" s="151"/>
      <c r="OOS125" s="153"/>
      <c r="OOT125" s="151"/>
      <c r="OOU125" s="151"/>
      <c r="OOV125" s="151"/>
      <c r="OOW125" s="151"/>
      <c r="OOX125" s="151"/>
      <c r="OOY125" s="173"/>
      <c r="OOZ125" s="151"/>
      <c r="OPA125" s="153"/>
      <c r="OPB125" s="151"/>
      <c r="OPC125" s="151"/>
      <c r="OPD125" s="151"/>
      <c r="OPE125" s="151"/>
      <c r="OPF125" s="151"/>
      <c r="OPG125" s="173"/>
      <c r="OPH125" s="151"/>
      <c r="OPI125" s="153"/>
      <c r="OPJ125" s="151"/>
      <c r="OPK125" s="151"/>
      <c r="OPL125" s="151"/>
      <c r="OPM125" s="151"/>
      <c r="OPN125" s="151"/>
      <c r="OPO125" s="173"/>
      <c r="OPP125" s="151"/>
      <c r="OPQ125" s="153"/>
      <c r="OPR125" s="151"/>
      <c r="OPS125" s="151"/>
      <c r="OPT125" s="151"/>
      <c r="OPU125" s="151"/>
      <c r="OPV125" s="151"/>
      <c r="OPW125" s="173"/>
      <c r="OPX125" s="151"/>
      <c r="OPY125" s="153"/>
      <c r="OPZ125" s="151"/>
      <c r="OQA125" s="151"/>
      <c r="OQB125" s="151"/>
      <c r="OQC125" s="151"/>
      <c r="OQD125" s="151"/>
      <c r="OQE125" s="173"/>
      <c r="OQF125" s="151"/>
      <c r="OQG125" s="153"/>
      <c r="OQH125" s="151"/>
      <c r="OQI125" s="151"/>
      <c r="OQJ125" s="151"/>
      <c r="OQK125" s="151"/>
      <c r="OQL125" s="151"/>
      <c r="OQM125" s="173"/>
      <c r="OQN125" s="151"/>
      <c r="OQO125" s="153"/>
      <c r="OQP125" s="151"/>
      <c r="OQQ125" s="151"/>
      <c r="OQR125" s="151"/>
      <c r="OQS125" s="151"/>
      <c r="OQT125" s="151"/>
      <c r="OQU125" s="173"/>
      <c r="OQV125" s="151"/>
      <c r="OQW125" s="153"/>
      <c r="OQX125" s="151"/>
      <c r="OQY125" s="151"/>
      <c r="OQZ125" s="151"/>
      <c r="ORA125" s="151"/>
      <c r="ORB125" s="151"/>
      <c r="ORC125" s="173"/>
      <c r="ORD125" s="151"/>
      <c r="ORE125" s="153"/>
      <c r="ORF125" s="151"/>
      <c r="ORG125" s="151"/>
      <c r="ORH125" s="151"/>
      <c r="ORI125" s="151"/>
      <c r="ORJ125" s="151"/>
      <c r="ORK125" s="173"/>
      <c r="ORL125" s="151"/>
      <c r="ORM125" s="153"/>
      <c r="ORN125" s="151"/>
      <c r="ORO125" s="151"/>
      <c r="ORP125" s="151"/>
      <c r="ORQ125" s="151"/>
      <c r="ORR125" s="151"/>
      <c r="ORS125" s="173"/>
      <c r="ORT125" s="151"/>
      <c r="ORU125" s="153"/>
      <c r="ORV125" s="151"/>
      <c r="ORW125" s="151"/>
      <c r="ORX125" s="151"/>
      <c r="ORY125" s="151"/>
      <c r="ORZ125" s="151"/>
      <c r="OSA125" s="173"/>
      <c r="OSB125" s="151"/>
      <c r="OSC125" s="153"/>
      <c r="OSD125" s="151"/>
      <c r="OSE125" s="151"/>
      <c r="OSF125" s="151"/>
      <c r="OSG125" s="151"/>
      <c r="OSH125" s="151"/>
      <c r="OSI125" s="173"/>
      <c r="OSJ125" s="151"/>
      <c r="OSK125" s="153"/>
      <c r="OSL125" s="151"/>
      <c r="OSM125" s="151"/>
      <c r="OSN125" s="151"/>
      <c r="OSO125" s="151"/>
      <c r="OSP125" s="151"/>
      <c r="OSQ125" s="173"/>
      <c r="OSR125" s="151"/>
      <c r="OSS125" s="153"/>
      <c r="OST125" s="151"/>
      <c r="OSU125" s="151"/>
      <c r="OSV125" s="151"/>
      <c r="OSW125" s="151"/>
      <c r="OSX125" s="151"/>
      <c r="OSY125" s="173"/>
      <c r="OSZ125" s="151"/>
      <c r="OTA125" s="153"/>
      <c r="OTB125" s="151"/>
      <c r="OTC125" s="151"/>
      <c r="OTD125" s="151"/>
      <c r="OTE125" s="151"/>
      <c r="OTF125" s="151"/>
      <c r="OTG125" s="173"/>
      <c r="OTH125" s="151"/>
      <c r="OTI125" s="153"/>
      <c r="OTJ125" s="151"/>
      <c r="OTK125" s="151"/>
      <c r="OTL125" s="151"/>
      <c r="OTM125" s="151"/>
      <c r="OTN125" s="151"/>
      <c r="OTO125" s="173"/>
      <c r="OTP125" s="151"/>
      <c r="OTQ125" s="153"/>
      <c r="OTR125" s="151"/>
      <c r="OTS125" s="151"/>
      <c r="OTT125" s="151"/>
      <c r="OTU125" s="151"/>
      <c r="OTV125" s="151"/>
      <c r="OTW125" s="173"/>
      <c r="OTX125" s="151"/>
      <c r="OTY125" s="153"/>
      <c r="OTZ125" s="151"/>
      <c r="OUA125" s="151"/>
      <c r="OUB125" s="151"/>
      <c r="OUC125" s="151"/>
      <c r="OUD125" s="151"/>
      <c r="OUE125" s="173"/>
      <c r="OUF125" s="151"/>
      <c r="OUG125" s="153"/>
      <c r="OUH125" s="151"/>
      <c r="OUI125" s="151"/>
      <c r="OUJ125" s="151"/>
      <c r="OUK125" s="151"/>
      <c r="OUL125" s="151"/>
      <c r="OUM125" s="173"/>
      <c r="OUN125" s="151"/>
      <c r="OUO125" s="153"/>
      <c r="OUP125" s="151"/>
      <c r="OUQ125" s="151"/>
      <c r="OUR125" s="151"/>
      <c r="OUS125" s="151"/>
      <c r="OUT125" s="151"/>
      <c r="OUU125" s="173"/>
      <c r="OUV125" s="151"/>
      <c r="OUW125" s="153"/>
      <c r="OUX125" s="151"/>
      <c r="OUY125" s="151"/>
      <c r="OUZ125" s="151"/>
      <c r="OVA125" s="151"/>
      <c r="OVB125" s="151"/>
      <c r="OVC125" s="173"/>
      <c r="OVD125" s="151"/>
      <c r="OVE125" s="153"/>
      <c r="OVF125" s="151"/>
      <c r="OVG125" s="151"/>
      <c r="OVH125" s="151"/>
      <c r="OVI125" s="151"/>
      <c r="OVJ125" s="151"/>
      <c r="OVK125" s="173"/>
      <c r="OVL125" s="151"/>
      <c r="OVM125" s="153"/>
      <c r="OVN125" s="151"/>
      <c r="OVO125" s="151"/>
      <c r="OVP125" s="151"/>
      <c r="OVQ125" s="151"/>
      <c r="OVR125" s="151"/>
      <c r="OVS125" s="173"/>
      <c r="OVT125" s="151"/>
      <c r="OVU125" s="153"/>
      <c r="OVV125" s="151"/>
      <c r="OVW125" s="151"/>
      <c r="OVX125" s="151"/>
      <c r="OVY125" s="151"/>
      <c r="OVZ125" s="151"/>
      <c r="OWA125" s="173"/>
      <c r="OWB125" s="151"/>
      <c r="OWC125" s="153"/>
      <c r="OWD125" s="151"/>
      <c r="OWE125" s="151"/>
      <c r="OWF125" s="151"/>
      <c r="OWG125" s="151"/>
      <c r="OWH125" s="151"/>
      <c r="OWI125" s="173"/>
      <c r="OWJ125" s="151"/>
      <c r="OWK125" s="153"/>
      <c r="OWL125" s="151"/>
      <c r="OWM125" s="151"/>
      <c r="OWN125" s="151"/>
      <c r="OWO125" s="151"/>
      <c r="OWP125" s="151"/>
      <c r="OWQ125" s="173"/>
      <c r="OWR125" s="151"/>
      <c r="OWS125" s="153"/>
      <c r="OWT125" s="151"/>
      <c r="OWU125" s="151"/>
      <c r="OWV125" s="151"/>
      <c r="OWW125" s="151"/>
      <c r="OWX125" s="151"/>
      <c r="OWY125" s="173"/>
      <c r="OWZ125" s="151"/>
      <c r="OXA125" s="153"/>
      <c r="OXB125" s="151"/>
      <c r="OXC125" s="151"/>
      <c r="OXD125" s="151"/>
      <c r="OXE125" s="151"/>
      <c r="OXF125" s="151"/>
      <c r="OXG125" s="173"/>
      <c r="OXH125" s="151"/>
      <c r="OXI125" s="153"/>
      <c r="OXJ125" s="151"/>
      <c r="OXK125" s="151"/>
      <c r="OXL125" s="151"/>
      <c r="OXM125" s="151"/>
      <c r="OXN125" s="151"/>
      <c r="OXO125" s="173"/>
      <c r="OXP125" s="151"/>
      <c r="OXQ125" s="153"/>
      <c r="OXR125" s="151"/>
      <c r="OXS125" s="151"/>
      <c r="OXT125" s="151"/>
      <c r="OXU125" s="151"/>
      <c r="OXV125" s="151"/>
      <c r="OXW125" s="173"/>
      <c r="OXX125" s="151"/>
      <c r="OXY125" s="153"/>
      <c r="OXZ125" s="151"/>
      <c r="OYA125" s="151"/>
      <c r="OYB125" s="151"/>
      <c r="OYC125" s="151"/>
      <c r="OYD125" s="151"/>
      <c r="OYE125" s="173"/>
      <c r="OYF125" s="151"/>
      <c r="OYG125" s="153"/>
      <c r="OYH125" s="151"/>
      <c r="OYI125" s="151"/>
      <c r="OYJ125" s="151"/>
      <c r="OYK125" s="151"/>
      <c r="OYL125" s="151"/>
      <c r="OYM125" s="173"/>
      <c r="OYN125" s="151"/>
      <c r="OYO125" s="153"/>
      <c r="OYP125" s="151"/>
      <c r="OYQ125" s="151"/>
      <c r="OYR125" s="151"/>
      <c r="OYS125" s="151"/>
      <c r="OYT125" s="151"/>
      <c r="OYU125" s="173"/>
      <c r="OYV125" s="151"/>
      <c r="OYW125" s="153"/>
      <c r="OYX125" s="151"/>
      <c r="OYY125" s="151"/>
      <c r="OYZ125" s="151"/>
      <c r="OZA125" s="151"/>
      <c r="OZB125" s="151"/>
      <c r="OZC125" s="173"/>
      <c r="OZD125" s="151"/>
      <c r="OZE125" s="153"/>
      <c r="OZF125" s="151"/>
      <c r="OZG125" s="151"/>
      <c r="OZH125" s="151"/>
      <c r="OZI125" s="151"/>
      <c r="OZJ125" s="151"/>
      <c r="OZK125" s="173"/>
      <c r="OZL125" s="151"/>
      <c r="OZM125" s="153"/>
      <c r="OZN125" s="151"/>
      <c r="OZO125" s="151"/>
      <c r="OZP125" s="151"/>
      <c r="OZQ125" s="151"/>
      <c r="OZR125" s="151"/>
      <c r="OZS125" s="173"/>
      <c r="OZT125" s="151"/>
      <c r="OZU125" s="153"/>
      <c r="OZV125" s="151"/>
      <c r="OZW125" s="151"/>
      <c r="OZX125" s="151"/>
      <c r="OZY125" s="151"/>
      <c r="OZZ125" s="151"/>
      <c r="PAA125" s="173"/>
      <c r="PAB125" s="151"/>
      <c r="PAC125" s="153"/>
      <c r="PAD125" s="151"/>
      <c r="PAE125" s="151"/>
      <c r="PAF125" s="151"/>
      <c r="PAG125" s="151"/>
      <c r="PAH125" s="151"/>
      <c r="PAI125" s="173"/>
      <c r="PAJ125" s="151"/>
      <c r="PAK125" s="153"/>
      <c r="PAL125" s="151"/>
      <c r="PAM125" s="151"/>
      <c r="PAN125" s="151"/>
      <c r="PAO125" s="151"/>
      <c r="PAP125" s="151"/>
      <c r="PAQ125" s="173"/>
      <c r="PAR125" s="151"/>
      <c r="PAS125" s="153"/>
      <c r="PAT125" s="151"/>
      <c r="PAU125" s="151"/>
      <c r="PAV125" s="151"/>
      <c r="PAW125" s="151"/>
      <c r="PAX125" s="151"/>
      <c r="PAY125" s="173"/>
      <c r="PAZ125" s="151"/>
      <c r="PBA125" s="153"/>
      <c r="PBB125" s="151"/>
      <c r="PBC125" s="151"/>
      <c r="PBD125" s="151"/>
      <c r="PBE125" s="151"/>
      <c r="PBF125" s="151"/>
      <c r="PBG125" s="173"/>
      <c r="PBH125" s="151"/>
      <c r="PBI125" s="153"/>
      <c r="PBJ125" s="151"/>
      <c r="PBK125" s="151"/>
      <c r="PBL125" s="151"/>
      <c r="PBM125" s="151"/>
      <c r="PBN125" s="151"/>
      <c r="PBO125" s="173"/>
      <c r="PBP125" s="151"/>
      <c r="PBQ125" s="153"/>
      <c r="PBR125" s="151"/>
      <c r="PBS125" s="151"/>
      <c r="PBT125" s="151"/>
      <c r="PBU125" s="151"/>
      <c r="PBV125" s="151"/>
      <c r="PBW125" s="173"/>
      <c r="PBX125" s="151"/>
      <c r="PBY125" s="153"/>
      <c r="PBZ125" s="151"/>
      <c r="PCA125" s="151"/>
      <c r="PCB125" s="151"/>
      <c r="PCC125" s="151"/>
      <c r="PCD125" s="151"/>
      <c r="PCE125" s="173"/>
      <c r="PCF125" s="151"/>
      <c r="PCG125" s="153"/>
      <c r="PCH125" s="151"/>
      <c r="PCI125" s="151"/>
      <c r="PCJ125" s="151"/>
      <c r="PCK125" s="151"/>
      <c r="PCL125" s="151"/>
      <c r="PCM125" s="173"/>
      <c r="PCN125" s="151"/>
      <c r="PCO125" s="153"/>
      <c r="PCP125" s="151"/>
      <c r="PCQ125" s="151"/>
      <c r="PCR125" s="151"/>
      <c r="PCS125" s="151"/>
      <c r="PCT125" s="151"/>
      <c r="PCU125" s="173"/>
      <c r="PCV125" s="151"/>
      <c r="PCW125" s="153"/>
      <c r="PCX125" s="151"/>
      <c r="PCY125" s="151"/>
      <c r="PCZ125" s="151"/>
      <c r="PDA125" s="151"/>
      <c r="PDB125" s="151"/>
      <c r="PDC125" s="173"/>
      <c r="PDD125" s="151"/>
      <c r="PDE125" s="153"/>
      <c r="PDF125" s="151"/>
      <c r="PDG125" s="151"/>
      <c r="PDH125" s="151"/>
      <c r="PDI125" s="151"/>
      <c r="PDJ125" s="151"/>
      <c r="PDK125" s="173"/>
      <c r="PDL125" s="151"/>
      <c r="PDM125" s="153"/>
      <c r="PDN125" s="151"/>
      <c r="PDO125" s="151"/>
      <c r="PDP125" s="151"/>
      <c r="PDQ125" s="151"/>
      <c r="PDR125" s="151"/>
      <c r="PDS125" s="173"/>
      <c r="PDT125" s="151"/>
      <c r="PDU125" s="153"/>
      <c r="PDV125" s="151"/>
      <c r="PDW125" s="151"/>
      <c r="PDX125" s="151"/>
      <c r="PDY125" s="151"/>
      <c r="PDZ125" s="151"/>
      <c r="PEA125" s="173"/>
      <c r="PEB125" s="151"/>
      <c r="PEC125" s="153"/>
      <c r="PED125" s="151"/>
      <c r="PEE125" s="151"/>
      <c r="PEF125" s="151"/>
      <c r="PEG125" s="151"/>
      <c r="PEH125" s="151"/>
      <c r="PEI125" s="173"/>
      <c r="PEJ125" s="151"/>
      <c r="PEK125" s="153"/>
      <c r="PEL125" s="151"/>
      <c r="PEM125" s="151"/>
      <c r="PEN125" s="151"/>
      <c r="PEO125" s="151"/>
      <c r="PEP125" s="151"/>
      <c r="PEQ125" s="173"/>
      <c r="PER125" s="151"/>
      <c r="PES125" s="153"/>
      <c r="PET125" s="151"/>
      <c r="PEU125" s="151"/>
      <c r="PEV125" s="151"/>
      <c r="PEW125" s="151"/>
      <c r="PEX125" s="151"/>
      <c r="PEY125" s="173"/>
      <c r="PEZ125" s="151"/>
      <c r="PFA125" s="153"/>
      <c r="PFB125" s="151"/>
      <c r="PFC125" s="151"/>
      <c r="PFD125" s="151"/>
      <c r="PFE125" s="151"/>
      <c r="PFF125" s="151"/>
      <c r="PFG125" s="173"/>
      <c r="PFH125" s="151"/>
      <c r="PFI125" s="153"/>
      <c r="PFJ125" s="151"/>
      <c r="PFK125" s="151"/>
      <c r="PFL125" s="151"/>
      <c r="PFM125" s="151"/>
      <c r="PFN125" s="151"/>
      <c r="PFO125" s="173"/>
      <c r="PFP125" s="151"/>
      <c r="PFQ125" s="153"/>
      <c r="PFR125" s="151"/>
      <c r="PFS125" s="151"/>
      <c r="PFT125" s="151"/>
      <c r="PFU125" s="151"/>
      <c r="PFV125" s="151"/>
      <c r="PFW125" s="173"/>
      <c r="PFX125" s="151"/>
      <c r="PFY125" s="153"/>
      <c r="PFZ125" s="151"/>
      <c r="PGA125" s="151"/>
      <c r="PGB125" s="151"/>
      <c r="PGC125" s="151"/>
      <c r="PGD125" s="151"/>
      <c r="PGE125" s="173"/>
      <c r="PGF125" s="151"/>
      <c r="PGG125" s="153"/>
      <c r="PGH125" s="151"/>
      <c r="PGI125" s="151"/>
      <c r="PGJ125" s="151"/>
      <c r="PGK125" s="151"/>
      <c r="PGL125" s="151"/>
      <c r="PGM125" s="173"/>
      <c r="PGN125" s="151"/>
      <c r="PGO125" s="153"/>
      <c r="PGP125" s="151"/>
      <c r="PGQ125" s="151"/>
      <c r="PGR125" s="151"/>
      <c r="PGS125" s="151"/>
      <c r="PGT125" s="151"/>
      <c r="PGU125" s="173"/>
      <c r="PGV125" s="151"/>
      <c r="PGW125" s="153"/>
      <c r="PGX125" s="151"/>
      <c r="PGY125" s="151"/>
      <c r="PGZ125" s="151"/>
      <c r="PHA125" s="151"/>
      <c r="PHB125" s="151"/>
      <c r="PHC125" s="173"/>
      <c r="PHD125" s="151"/>
      <c r="PHE125" s="153"/>
      <c r="PHF125" s="151"/>
      <c r="PHG125" s="151"/>
      <c r="PHH125" s="151"/>
      <c r="PHI125" s="151"/>
      <c r="PHJ125" s="151"/>
      <c r="PHK125" s="173"/>
      <c r="PHL125" s="151"/>
      <c r="PHM125" s="153"/>
      <c r="PHN125" s="151"/>
      <c r="PHO125" s="151"/>
      <c r="PHP125" s="151"/>
      <c r="PHQ125" s="151"/>
      <c r="PHR125" s="151"/>
      <c r="PHS125" s="173"/>
      <c r="PHT125" s="151"/>
      <c r="PHU125" s="153"/>
      <c r="PHV125" s="151"/>
      <c r="PHW125" s="151"/>
      <c r="PHX125" s="151"/>
      <c r="PHY125" s="151"/>
      <c r="PHZ125" s="151"/>
      <c r="PIA125" s="173"/>
      <c r="PIB125" s="151"/>
      <c r="PIC125" s="153"/>
      <c r="PID125" s="151"/>
      <c r="PIE125" s="151"/>
      <c r="PIF125" s="151"/>
      <c r="PIG125" s="151"/>
      <c r="PIH125" s="151"/>
      <c r="PII125" s="173"/>
      <c r="PIJ125" s="151"/>
      <c r="PIK125" s="153"/>
      <c r="PIL125" s="151"/>
      <c r="PIM125" s="151"/>
      <c r="PIN125" s="151"/>
      <c r="PIO125" s="151"/>
      <c r="PIP125" s="151"/>
      <c r="PIQ125" s="173"/>
      <c r="PIR125" s="151"/>
      <c r="PIS125" s="153"/>
      <c r="PIT125" s="151"/>
      <c r="PIU125" s="151"/>
      <c r="PIV125" s="151"/>
      <c r="PIW125" s="151"/>
      <c r="PIX125" s="151"/>
      <c r="PIY125" s="173"/>
      <c r="PIZ125" s="151"/>
      <c r="PJA125" s="153"/>
      <c r="PJB125" s="151"/>
      <c r="PJC125" s="151"/>
      <c r="PJD125" s="151"/>
      <c r="PJE125" s="151"/>
      <c r="PJF125" s="151"/>
      <c r="PJG125" s="173"/>
      <c r="PJH125" s="151"/>
      <c r="PJI125" s="153"/>
      <c r="PJJ125" s="151"/>
      <c r="PJK125" s="151"/>
      <c r="PJL125" s="151"/>
      <c r="PJM125" s="151"/>
      <c r="PJN125" s="151"/>
      <c r="PJO125" s="173"/>
      <c r="PJP125" s="151"/>
      <c r="PJQ125" s="153"/>
      <c r="PJR125" s="151"/>
      <c r="PJS125" s="151"/>
      <c r="PJT125" s="151"/>
      <c r="PJU125" s="151"/>
      <c r="PJV125" s="151"/>
      <c r="PJW125" s="173"/>
      <c r="PJX125" s="151"/>
      <c r="PJY125" s="153"/>
      <c r="PJZ125" s="151"/>
      <c r="PKA125" s="151"/>
      <c r="PKB125" s="151"/>
      <c r="PKC125" s="151"/>
      <c r="PKD125" s="151"/>
      <c r="PKE125" s="173"/>
      <c r="PKF125" s="151"/>
      <c r="PKG125" s="153"/>
      <c r="PKH125" s="151"/>
      <c r="PKI125" s="151"/>
      <c r="PKJ125" s="151"/>
      <c r="PKK125" s="151"/>
      <c r="PKL125" s="151"/>
      <c r="PKM125" s="173"/>
      <c r="PKN125" s="151"/>
      <c r="PKO125" s="153"/>
      <c r="PKP125" s="151"/>
      <c r="PKQ125" s="151"/>
      <c r="PKR125" s="151"/>
      <c r="PKS125" s="151"/>
      <c r="PKT125" s="151"/>
      <c r="PKU125" s="173"/>
      <c r="PKV125" s="151"/>
      <c r="PKW125" s="153"/>
      <c r="PKX125" s="151"/>
      <c r="PKY125" s="151"/>
      <c r="PKZ125" s="151"/>
      <c r="PLA125" s="151"/>
      <c r="PLB125" s="151"/>
      <c r="PLC125" s="173"/>
      <c r="PLD125" s="151"/>
      <c r="PLE125" s="153"/>
      <c r="PLF125" s="151"/>
      <c r="PLG125" s="151"/>
      <c r="PLH125" s="151"/>
      <c r="PLI125" s="151"/>
      <c r="PLJ125" s="151"/>
      <c r="PLK125" s="173"/>
      <c r="PLL125" s="151"/>
      <c r="PLM125" s="153"/>
      <c r="PLN125" s="151"/>
      <c r="PLO125" s="151"/>
      <c r="PLP125" s="151"/>
      <c r="PLQ125" s="151"/>
      <c r="PLR125" s="151"/>
      <c r="PLS125" s="173"/>
      <c r="PLT125" s="151"/>
      <c r="PLU125" s="153"/>
      <c r="PLV125" s="151"/>
      <c r="PLW125" s="151"/>
      <c r="PLX125" s="151"/>
      <c r="PLY125" s="151"/>
      <c r="PLZ125" s="151"/>
      <c r="PMA125" s="173"/>
      <c r="PMB125" s="151"/>
      <c r="PMC125" s="153"/>
      <c r="PMD125" s="151"/>
      <c r="PME125" s="151"/>
      <c r="PMF125" s="151"/>
      <c r="PMG125" s="151"/>
      <c r="PMH125" s="151"/>
      <c r="PMI125" s="173"/>
      <c r="PMJ125" s="151"/>
      <c r="PMK125" s="153"/>
      <c r="PML125" s="151"/>
      <c r="PMM125" s="151"/>
      <c r="PMN125" s="151"/>
      <c r="PMO125" s="151"/>
      <c r="PMP125" s="151"/>
      <c r="PMQ125" s="173"/>
      <c r="PMR125" s="151"/>
      <c r="PMS125" s="153"/>
      <c r="PMT125" s="151"/>
      <c r="PMU125" s="151"/>
      <c r="PMV125" s="151"/>
      <c r="PMW125" s="151"/>
      <c r="PMX125" s="151"/>
      <c r="PMY125" s="173"/>
      <c r="PMZ125" s="151"/>
      <c r="PNA125" s="153"/>
      <c r="PNB125" s="151"/>
      <c r="PNC125" s="151"/>
      <c r="PND125" s="151"/>
      <c r="PNE125" s="151"/>
      <c r="PNF125" s="151"/>
      <c r="PNG125" s="173"/>
      <c r="PNH125" s="151"/>
      <c r="PNI125" s="153"/>
      <c r="PNJ125" s="151"/>
      <c r="PNK125" s="151"/>
      <c r="PNL125" s="151"/>
      <c r="PNM125" s="151"/>
      <c r="PNN125" s="151"/>
      <c r="PNO125" s="173"/>
      <c r="PNP125" s="151"/>
      <c r="PNQ125" s="153"/>
      <c r="PNR125" s="151"/>
      <c r="PNS125" s="151"/>
      <c r="PNT125" s="151"/>
      <c r="PNU125" s="151"/>
      <c r="PNV125" s="151"/>
      <c r="PNW125" s="173"/>
      <c r="PNX125" s="151"/>
      <c r="PNY125" s="153"/>
      <c r="PNZ125" s="151"/>
      <c r="POA125" s="151"/>
      <c r="POB125" s="151"/>
      <c r="POC125" s="151"/>
      <c r="POD125" s="151"/>
      <c r="POE125" s="173"/>
      <c r="POF125" s="151"/>
      <c r="POG125" s="153"/>
      <c r="POH125" s="151"/>
      <c r="POI125" s="151"/>
      <c r="POJ125" s="151"/>
      <c r="POK125" s="151"/>
      <c r="POL125" s="151"/>
      <c r="POM125" s="173"/>
      <c r="PON125" s="151"/>
      <c r="POO125" s="153"/>
      <c r="POP125" s="151"/>
      <c r="POQ125" s="151"/>
      <c r="POR125" s="151"/>
      <c r="POS125" s="151"/>
      <c r="POT125" s="151"/>
      <c r="POU125" s="173"/>
      <c r="POV125" s="151"/>
      <c r="POW125" s="153"/>
      <c r="POX125" s="151"/>
      <c r="POY125" s="151"/>
      <c r="POZ125" s="151"/>
      <c r="PPA125" s="151"/>
      <c r="PPB125" s="151"/>
      <c r="PPC125" s="173"/>
      <c r="PPD125" s="151"/>
      <c r="PPE125" s="153"/>
      <c r="PPF125" s="151"/>
      <c r="PPG125" s="151"/>
      <c r="PPH125" s="151"/>
      <c r="PPI125" s="151"/>
      <c r="PPJ125" s="151"/>
      <c r="PPK125" s="173"/>
      <c r="PPL125" s="151"/>
      <c r="PPM125" s="153"/>
      <c r="PPN125" s="151"/>
      <c r="PPO125" s="151"/>
      <c r="PPP125" s="151"/>
      <c r="PPQ125" s="151"/>
      <c r="PPR125" s="151"/>
      <c r="PPS125" s="173"/>
      <c r="PPT125" s="151"/>
      <c r="PPU125" s="153"/>
      <c r="PPV125" s="151"/>
      <c r="PPW125" s="151"/>
      <c r="PPX125" s="151"/>
      <c r="PPY125" s="151"/>
      <c r="PPZ125" s="151"/>
      <c r="PQA125" s="173"/>
      <c r="PQB125" s="151"/>
      <c r="PQC125" s="153"/>
      <c r="PQD125" s="151"/>
      <c r="PQE125" s="151"/>
      <c r="PQF125" s="151"/>
      <c r="PQG125" s="151"/>
      <c r="PQH125" s="151"/>
      <c r="PQI125" s="173"/>
      <c r="PQJ125" s="151"/>
      <c r="PQK125" s="153"/>
      <c r="PQL125" s="151"/>
      <c r="PQM125" s="151"/>
      <c r="PQN125" s="151"/>
      <c r="PQO125" s="151"/>
      <c r="PQP125" s="151"/>
      <c r="PQQ125" s="173"/>
      <c r="PQR125" s="151"/>
      <c r="PQS125" s="153"/>
      <c r="PQT125" s="151"/>
      <c r="PQU125" s="151"/>
      <c r="PQV125" s="151"/>
      <c r="PQW125" s="151"/>
      <c r="PQX125" s="151"/>
      <c r="PQY125" s="173"/>
      <c r="PQZ125" s="151"/>
      <c r="PRA125" s="153"/>
      <c r="PRB125" s="151"/>
      <c r="PRC125" s="151"/>
      <c r="PRD125" s="151"/>
      <c r="PRE125" s="151"/>
      <c r="PRF125" s="151"/>
      <c r="PRG125" s="173"/>
      <c r="PRH125" s="151"/>
      <c r="PRI125" s="153"/>
      <c r="PRJ125" s="151"/>
      <c r="PRK125" s="151"/>
      <c r="PRL125" s="151"/>
      <c r="PRM125" s="151"/>
      <c r="PRN125" s="151"/>
      <c r="PRO125" s="173"/>
      <c r="PRP125" s="151"/>
      <c r="PRQ125" s="153"/>
      <c r="PRR125" s="151"/>
      <c r="PRS125" s="151"/>
      <c r="PRT125" s="151"/>
      <c r="PRU125" s="151"/>
      <c r="PRV125" s="151"/>
      <c r="PRW125" s="173"/>
      <c r="PRX125" s="151"/>
      <c r="PRY125" s="153"/>
      <c r="PRZ125" s="151"/>
      <c r="PSA125" s="151"/>
      <c r="PSB125" s="151"/>
      <c r="PSC125" s="151"/>
      <c r="PSD125" s="151"/>
      <c r="PSE125" s="173"/>
      <c r="PSF125" s="151"/>
      <c r="PSG125" s="153"/>
      <c r="PSH125" s="151"/>
      <c r="PSI125" s="151"/>
      <c r="PSJ125" s="151"/>
      <c r="PSK125" s="151"/>
      <c r="PSL125" s="151"/>
      <c r="PSM125" s="173"/>
      <c r="PSN125" s="151"/>
      <c r="PSO125" s="153"/>
      <c r="PSP125" s="151"/>
      <c r="PSQ125" s="151"/>
      <c r="PSR125" s="151"/>
      <c r="PSS125" s="151"/>
      <c r="PST125" s="151"/>
      <c r="PSU125" s="173"/>
      <c r="PSV125" s="151"/>
      <c r="PSW125" s="153"/>
      <c r="PSX125" s="151"/>
      <c r="PSY125" s="151"/>
      <c r="PSZ125" s="151"/>
      <c r="PTA125" s="151"/>
      <c r="PTB125" s="151"/>
      <c r="PTC125" s="173"/>
      <c r="PTD125" s="151"/>
      <c r="PTE125" s="153"/>
      <c r="PTF125" s="151"/>
      <c r="PTG125" s="151"/>
      <c r="PTH125" s="151"/>
      <c r="PTI125" s="151"/>
      <c r="PTJ125" s="151"/>
      <c r="PTK125" s="173"/>
      <c r="PTL125" s="151"/>
      <c r="PTM125" s="153"/>
      <c r="PTN125" s="151"/>
      <c r="PTO125" s="151"/>
      <c r="PTP125" s="151"/>
      <c r="PTQ125" s="151"/>
      <c r="PTR125" s="151"/>
      <c r="PTS125" s="173"/>
      <c r="PTT125" s="151"/>
      <c r="PTU125" s="153"/>
      <c r="PTV125" s="151"/>
      <c r="PTW125" s="151"/>
      <c r="PTX125" s="151"/>
      <c r="PTY125" s="151"/>
      <c r="PTZ125" s="151"/>
      <c r="PUA125" s="173"/>
      <c r="PUB125" s="151"/>
      <c r="PUC125" s="153"/>
      <c r="PUD125" s="151"/>
      <c r="PUE125" s="151"/>
      <c r="PUF125" s="151"/>
      <c r="PUG125" s="151"/>
      <c r="PUH125" s="151"/>
      <c r="PUI125" s="173"/>
      <c r="PUJ125" s="151"/>
      <c r="PUK125" s="153"/>
      <c r="PUL125" s="151"/>
      <c r="PUM125" s="151"/>
      <c r="PUN125" s="151"/>
      <c r="PUO125" s="151"/>
      <c r="PUP125" s="151"/>
      <c r="PUQ125" s="173"/>
      <c r="PUR125" s="151"/>
      <c r="PUS125" s="153"/>
      <c r="PUT125" s="151"/>
      <c r="PUU125" s="151"/>
      <c r="PUV125" s="151"/>
      <c r="PUW125" s="151"/>
      <c r="PUX125" s="151"/>
      <c r="PUY125" s="173"/>
      <c r="PUZ125" s="151"/>
      <c r="PVA125" s="153"/>
      <c r="PVB125" s="151"/>
      <c r="PVC125" s="151"/>
      <c r="PVD125" s="151"/>
      <c r="PVE125" s="151"/>
      <c r="PVF125" s="151"/>
      <c r="PVG125" s="173"/>
      <c r="PVH125" s="151"/>
      <c r="PVI125" s="153"/>
      <c r="PVJ125" s="151"/>
      <c r="PVK125" s="151"/>
      <c r="PVL125" s="151"/>
      <c r="PVM125" s="151"/>
      <c r="PVN125" s="151"/>
      <c r="PVO125" s="173"/>
      <c r="PVP125" s="151"/>
      <c r="PVQ125" s="153"/>
      <c r="PVR125" s="151"/>
      <c r="PVS125" s="151"/>
      <c r="PVT125" s="151"/>
      <c r="PVU125" s="151"/>
      <c r="PVV125" s="151"/>
      <c r="PVW125" s="173"/>
      <c r="PVX125" s="151"/>
      <c r="PVY125" s="153"/>
      <c r="PVZ125" s="151"/>
      <c r="PWA125" s="151"/>
      <c r="PWB125" s="151"/>
      <c r="PWC125" s="151"/>
      <c r="PWD125" s="151"/>
      <c r="PWE125" s="173"/>
      <c r="PWF125" s="151"/>
      <c r="PWG125" s="153"/>
      <c r="PWH125" s="151"/>
      <c r="PWI125" s="151"/>
      <c r="PWJ125" s="151"/>
      <c r="PWK125" s="151"/>
      <c r="PWL125" s="151"/>
      <c r="PWM125" s="173"/>
      <c r="PWN125" s="151"/>
      <c r="PWO125" s="153"/>
      <c r="PWP125" s="151"/>
      <c r="PWQ125" s="151"/>
      <c r="PWR125" s="151"/>
      <c r="PWS125" s="151"/>
      <c r="PWT125" s="151"/>
      <c r="PWU125" s="173"/>
      <c r="PWV125" s="151"/>
      <c r="PWW125" s="153"/>
      <c r="PWX125" s="151"/>
      <c r="PWY125" s="151"/>
      <c r="PWZ125" s="151"/>
      <c r="PXA125" s="151"/>
      <c r="PXB125" s="151"/>
      <c r="PXC125" s="173"/>
      <c r="PXD125" s="151"/>
      <c r="PXE125" s="153"/>
      <c r="PXF125" s="151"/>
      <c r="PXG125" s="151"/>
      <c r="PXH125" s="151"/>
      <c r="PXI125" s="151"/>
      <c r="PXJ125" s="151"/>
      <c r="PXK125" s="173"/>
      <c r="PXL125" s="151"/>
      <c r="PXM125" s="153"/>
      <c r="PXN125" s="151"/>
      <c r="PXO125" s="151"/>
      <c r="PXP125" s="151"/>
      <c r="PXQ125" s="151"/>
      <c r="PXR125" s="151"/>
      <c r="PXS125" s="173"/>
      <c r="PXT125" s="151"/>
      <c r="PXU125" s="153"/>
      <c r="PXV125" s="151"/>
      <c r="PXW125" s="151"/>
      <c r="PXX125" s="151"/>
      <c r="PXY125" s="151"/>
      <c r="PXZ125" s="151"/>
      <c r="PYA125" s="173"/>
      <c r="PYB125" s="151"/>
      <c r="PYC125" s="153"/>
      <c r="PYD125" s="151"/>
      <c r="PYE125" s="151"/>
      <c r="PYF125" s="151"/>
      <c r="PYG125" s="151"/>
      <c r="PYH125" s="151"/>
      <c r="PYI125" s="173"/>
      <c r="PYJ125" s="151"/>
      <c r="PYK125" s="153"/>
      <c r="PYL125" s="151"/>
      <c r="PYM125" s="151"/>
      <c r="PYN125" s="151"/>
      <c r="PYO125" s="151"/>
      <c r="PYP125" s="151"/>
      <c r="PYQ125" s="173"/>
      <c r="PYR125" s="151"/>
      <c r="PYS125" s="153"/>
      <c r="PYT125" s="151"/>
      <c r="PYU125" s="151"/>
      <c r="PYV125" s="151"/>
      <c r="PYW125" s="151"/>
      <c r="PYX125" s="151"/>
      <c r="PYY125" s="173"/>
      <c r="PYZ125" s="151"/>
      <c r="PZA125" s="153"/>
      <c r="PZB125" s="151"/>
      <c r="PZC125" s="151"/>
      <c r="PZD125" s="151"/>
      <c r="PZE125" s="151"/>
      <c r="PZF125" s="151"/>
      <c r="PZG125" s="173"/>
      <c r="PZH125" s="151"/>
      <c r="PZI125" s="153"/>
      <c r="PZJ125" s="151"/>
      <c r="PZK125" s="151"/>
      <c r="PZL125" s="151"/>
      <c r="PZM125" s="151"/>
      <c r="PZN125" s="151"/>
      <c r="PZO125" s="173"/>
      <c r="PZP125" s="151"/>
      <c r="PZQ125" s="153"/>
      <c r="PZR125" s="151"/>
      <c r="PZS125" s="151"/>
      <c r="PZT125" s="151"/>
      <c r="PZU125" s="151"/>
      <c r="PZV125" s="151"/>
      <c r="PZW125" s="173"/>
      <c r="PZX125" s="151"/>
      <c r="PZY125" s="153"/>
      <c r="PZZ125" s="151"/>
      <c r="QAA125" s="151"/>
      <c r="QAB125" s="151"/>
      <c r="QAC125" s="151"/>
      <c r="QAD125" s="151"/>
      <c r="QAE125" s="173"/>
      <c r="QAF125" s="151"/>
      <c r="QAG125" s="153"/>
      <c r="QAH125" s="151"/>
      <c r="QAI125" s="151"/>
      <c r="QAJ125" s="151"/>
      <c r="QAK125" s="151"/>
      <c r="QAL125" s="151"/>
      <c r="QAM125" s="173"/>
      <c r="QAN125" s="151"/>
      <c r="QAO125" s="153"/>
      <c r="QAP125" s="151"/>
      <c r="QAQ125" s="151"/>
      <c r="QAR125" s="151"/>
      <c r="QAS125" s="151"/>
      <c r="QAT125" s="151"/>
      <c r="QAU125" s="173"/>
      <c r="QAV125" s="151"/>
      <c r="QAW125" s="153"/>
      <c r="QAX125" s="151"/>
      <c r="QAY125" s="151"/>
      <c r="QAZ125" s="151"/>
      <c r="QBA125" s="151"/>
      <c r="QBB125" s="151"/>
      <c r="QBC125" s="173"/>
      <c r="QBD125" s="151"/>
      <c r="QBE125" s="153"/>
      <c r="QBF125" s="151"/>
      <c r="QBG125" s="151"/>
      <c r="QBH125" s="151"/>
      <c r="QBI125" s="151"/>
      <c r="QBJ125" s="151"/>
      <c r="QBK125" s="173"/>
      <c r="QBL125" s="151"/>
      <c r="QBM125" s="153"/>
      <c r="QBN125" s="151"/>
      <c r="QBO125" s="151"/>
      <c r="QBP125" s="151"/>
      <c r="QBQ125" s="151"/>
      <c r="QBR125" s="151"/>
      <c r="QBS125" s="173"/>
      <c r="QBT125" s="151"/>
      <c r="QBU125" s="153"/>
      <c r="QBV125" s="151"/>
      <c r="QBW125" s="151"/>
      <c r="QBX125" s="151"/>
      <c r="QBY125" s="151"/>
      <c r="QBZ125" s="151"/>
      <c r="QCA125" s="173"/>
      <c r="QCB125" s="151"/>
      <c r="QCC125" s="153"/>
      <c r="QCD125" s="151"/>
      <c r="QCE125" s="151"/>
      <c r="QCF125" s="151"/>
      <c r="QCG125" s="151"/>
      <c r="QCH125" s="151"/>
      <c r="QCI125" s="173"/>
      <c r="QCJ125" s="151"/>
      <c r="QCK125" s="153"/>
      <c r="QCL125" s="151"/>
      <c r="QCM125" s="151"/>
      <c r="QCN125" s="151"/>
      <c r="QCO125" s="151"/>
      <c r="QCP125" s="151"/>
      <c r="QCQ125" s="173"/>
      <c r="QCR125" s="151"/>
      <c r="QCS125" s="153"/>
      <c r="QCT125" s="151"/>
      <c r="QCU125" s="151"/>
      <c r="QCV125" s="151"/>
      <c r="QCW125" s="151"/>
      <c r="QCX125" s="151"/>
      <c r="QCY125" s="173"/>
      <c r="QCZ125" s="151"/>
      <c r="QDA125" s="153"/>
      <c r="QDB125" s="151"/>
      <c r="QDC125" s="151"/>
      <c r="QDD125" s="151"/>
      <c r="QDE125" s="151"/>
      <c r="QDF125" s="151"/>
      <c r="QDG125" s="173"/>
      <c r="QDH125" s="151"/>
      <c r="QDI125" s="153"/>
      <c r="QDJ125" s="151"/>
      <c r="QDK125" s="151"/>
      <c r="QDL125" s="151"/>
      <c r="QDM125" s="151"/>
      <c r="QDN125" s="151"/>
      <c r="QDO125" s="173"/>
      <c r="QDP125" s="151"/>
      <c r="QDQ125" s="153"/>
      <c r="QDR125" s="151"/>
      <c r="QDS125" s="151"/>
      <c r="QDT125" s="151"/>
      <c r="QDU125" s="151"/>
      <c r="QDV125" s="151"/>
      <c r="QDW125" s="173"/>
      <c r="QDX125" s="151"/>
      <c r="QDY125" s="153"/>
      <c r="QDZ125" s="151"/>
      <c r="QEA125" s="151"/>
      <c r="QEB125" s="151"/>
      <c r="QEC125" s="151"/>
      <c r="QED125" s="151"/>
      <c r="QEE125" s="173"/>
      <c r="QEF125" s="151"/>
      <c r="QEG125" s="153"/>
      <c r="QEH125" s="151"/>
      <c r="QEI125" s="151"/>
      <c r="QEJ125" s="151"/>
      <c r="QEK125" s="151"/>
      <c r="QEL125" s="151"/>
      <c r="QEM125" s="173"/>
      <c r="QEN125" s="151"/>
      <c r="QEO125" s="153"/>
      <c r="QEP125" s="151"/>
      <c r="QEQ125" s="151"/>
      <c r="QER125" s="151"/>
      <c r="QES125" s="151"/>
      <c r="QET125" s="151"/>
      <c r="QEU125" s="173"/>
      <c r="QEV125" s="151"/>
      <c r="QEW125" s="153"/>
      <c r="QEX125" s="151"/>
      <c r="QEY125" s="151"/>
      <c r="QEZ125" s="151"/>
      <c r="QFA125" s="151"/>
      <c r="QFB125" s="151"/>
      <c r="QFC125" s="173"/>
      <c r="QFD125" s="151"/>
      <c r="QFE125" s="153"/>
      <c r="QFF125" s="151"/>
      <c r="QFG125" s="151"/>
      <c r="QFH125" s="151"/>
      <c r="QFI125" s="151"/>
      <c r="QFJ125" s="151"/>
      <c r="QFK125" s="173"/>
      <c r="QFL125" s="151"/>
      <c r="QFM125" s="153"/>
      <c r="QFN125" s="151"/>
      <c r="QFO125" s="151"/>
      <c r="QFP125" s="151"/>
      <c r="QFQ125" s="151"/>
      <c r="QFR125" s="151"/>
      <c r="QFS125" s="173"/>
      <c r="QFT125" s="151"/>
      <c r="QFU125" s="153"/>
      <c r="QFV125" s="151"/>
      <c r="QFW125" s="151"/>
      <c r="QFX125" s="151"/>
      <c r="QFY125" s="151"/>
      <c r="QFZ125" s="151"/>
      <c r="QGA125" s="173"/>
      <c r="QGB125" s="151"/>
      <c r="QGC125" s="153"/>
      <c r="QGD125" s="151"/>
      <c r="QGE125" s="151"/>
      <c r="QGF125" s="151"/>
      <c r="QGG125" s="151"/>
      <c r="QGH125" s="151"/>
      <c r="QGI125" s="173"/>
      <c r="QGJ125" s="151"/>
      <c r="QGK125" s="153"/>
      <c r="QGL125" s="151"/>
      <c r="QGM125" s="151"/>
      <c r="QGN125" s="151"/>
      <c r="QGO125" s="151"/>
      <c r="QGP125" s="151"/>
      <c r="QGQ125" s="173"/>
      <c r="QGR125" s="151"/>
      <c r="QGS125" s="153"/>
      <c r="QGT125" s="151"/>
      <c r="QGU125" s="151"/>
      <c r="QGV125" s="151"/>
      <c r="QGW125" s="151"/>
      <c r="QGX125" s="151"/>
      <c r="QGY125" s="173"/>
      <c r="QGZ125" s="151"/>
      <c r="QHA125" s="153"/>
      <c r="QHB125" s="151"/>
      <c r="QHC125" s="151"/>
      <c r="QHD125" s="151"/>
      <c r="QHE125" s="151"/>
      <c r="QHF125" s="151"/>
      <c r="QHG125" s="173"/>
      <c r="QHH125" s="151"/>
      <c r="QHI125" s="153"/>
      <c r="QHJ125" s="151"/>
      <c r="QHK125" s="151"/>
      <c r="QHL125" s="151"/>
      <c r="QHM125" s="151"/>
      <c r="QHN125" s="151"/>
      <c r="QHO125" s="173"/>
      <c r="QHP125" s="151"/>
      <c r="QHQ125" s="153"/>
      <c r="QHR125" s="151"/>
      <c r="QHS125" s="151"/>
      <c r="QHT125" s="151"/>
      <c r="QHU125" s="151"/>
      <c r="QHV125" s="151"/>
      <c r="QHW125" s="173"/>
      <c r="QHX125" s="151"/>
      <c r="QHY125" s="153"/>
      <c r="QHZ125" s="151"/>
      <c r="QIA125" s="151"/>
      <c r="QIB125" s="151"/>
      <c r="QIC125" s="151"/>
      <c r="QID125" s="151"/>
      <c r="QIE125" s="173"/>
      <c r="QIF125" s="151"/>
      <c r="QIG125" s="153"/>
      <c r="QIH125" s="151"/>
      <c r="QII125" s="151"/>
      <c r="QIJ125" s="151"/>
      <c r="QIK125" s="151"/>
      <c r="QIL125" s="151"/>
      <c r="QIM125" s="173"/>
      <c r="QIN125" s="151"/>
      <c r="QIO125" s="153"/>
      <c r="QIP125" s="151"/>
      <c r="QIQ125" s="151"/>
      <c r="QIR125" s="151"/>
      <c r="QIS125" s="151"/>
      <c r="QIT125" s="151"/>
      <c r="QIU125" s="173"/>
      <c r="QIV125" s="151"/>
      <c r="QIW125" s="153"/>
      <c r="QIX125" s="151"/>
      <c r="QIY125" s="151"/>
      <c r="QIZ125" s="151"/>
      <c r="QJA125" s="151"/>
      <c r="QJB125" s="151"/>
      <c r="QJC125" s="173"/>
      <c r="QJD125" s="151"/>
      <c r="QJE125" s="153"/>
      <c r="QJF125" s="151"/>
      <c r="QJG125" s="151"/>
      <c r="QJH125" s="151"/>
      <c r="QJI125" s="151"/>
      <c r="QJJ125" s="151"/>
      <c r="QJK125" s="173"/>
      <c r="QJL125" s="151"/>
      <c r="QJM125" s="153"/>
      <c r="QJN125" s="151"/>
      <c r="QJO125" s="151"/>
      <c r="QJP125" s="151"/>
      <c r="QJQ125" s="151"/>
      <c r="QJR125" s="151"/>
      <c r="QJS125" s="173"/>
      <c r="QJT125" s="151"/>
      <c r="QJU125" s="153"/>
      <c r="QJV125" s="151"/>
      <c r="QJW125" s="151"/>
      <c r="QJX125" s="151"/>
      <c r="QJY125" s="151"/>
      <c r="QJZ125" s="151"/>
      <c r="QKA125" s="173"/>
      <c r="QKB125" s="151"/>
      <c r="QKC125" s="153"/>
      <c r="QKD125" s="151"/>
      <c r="QKE125" s="151"/>
      <c r="QKF125" s="151"/>
      <c r="QKG125" s="151"/>
      <c r="QKH125" s="151"/>
      <c r="QKI125" s="173"/>
      <c r="QKJ125" s="151"/>
      <c r="QKK125" s="153"/>
      <c r="QKL125" s="151"/>
      <c r="QKM125" s="151"/>
      <c r="QKN125" s="151"/>
      <c r="QKO125" s="151"/>
      <c r="QKP125" s="151"/>
      <c r="QKQ125" s="173"/>
      <c r="QKR125" s="151"/>
      <c r="QKS125" s="153"/>
      <c r="QKT125" s="151"/>
      <c r="QKU125" s="151"/>
      <c r="QKV125" s="151"/>
      <c r="QKW125" s="151"/>
      <c r="QKX125" s="151"/>
      <c r="QKY125" s="173"/>
      <c r="QKZ125" s="151"/>
      <c r="QLA125" s="153"/>
      <c r="QLB125" s="151"/>
      <c r="QLC125" s="151"/>
      <c r="QLD125" s="151"/>
      <c r="QLE125" s="151"/>
      <c r="QLF125" s="151"/>
      <c r="QLG125" s="173"/>
      <c r="QLH125" s="151"/>
      <c r="QLI125" s="153"/>
      <c r="QLJ125" s="151"/>
      <c r="QLK125" s="151"/>
      <c r="QLL125" s="151"/>
      <c r="QLM125" s="151"/>
      <c r="QLN125" s="151"/>
      <c r="QLO125" s="173"/>
      <c r="QLP125" s="151"/>
      <c r="QLQ125" s="153"/>
      <c r="QLR125" s="151"/>
      <c r="QLS125" s="151"/>
      <c r="QLT125" s="151"/>
      <c r="QLU125" s="151"/>
      <c r="QLV125" s="151"/>
      <c r="QLW125" s="173"/>
      <c r="QLX125" s="151"/>
      <c r="QLY125" s="153"/>
      <c r="QLZ125" s="151"/>
      <c r="QMA125" s="151"/>
      <c r="QMB125" s="151"/>
      <c r="QMC125" s="151"/>
      <c r="QMD125" s="151"/>
      <c r="QME125" s="173"/>
      <c r="QMF125" s="151"/>
      <c r="QMG125" s="153"/>
      <c r="QMH125" s="151"/>
      <c r="QMI125" s="151"/>
      <c r="QMJ125" s="151"/>
      <c r="QMK125" s="151"/>
      <c r="QML125" s="151"/>
      <c r="QMM125" s="173"/>
      <c r="QMN125" s="151"/>
      <c r="QMO125" s="153"/>
      <c r="QMP125" s="151"/>
      <c r="QMQ125" s="151"/>
      <c r="QMR125" s="151"/>
      <c r="QMS125" s="151"/>
      <c r="QMT125" s="151"/>
      <c r="QMU125" s="173"/>
      <c r="QMV125" s="151"/>
      <c r="QMW125" s="153"/>
      <c r="QMX125" s="151"/>
      <c r="QMY125" s="151"/>
      <c r="QMZ125" s="151"/>
      <c r="QNA125" s="151"/>
      <c r="QNB125" s="151"/>
      <c r="QNC125" s="173"/>
      <c r="QND125" s="151"/>
      <c r="QNE125" s="153"/>
      <c r="QNF125" s="151"/>
      <c r="QNG125" s="151"/>
      <c r="QNH125" s="151"/>
      <c r="QNI125" s="151"/>
      <c r="QNJ125" s="151"/>
      <c r="QNK125" s="173"/>
      <c r="QNL125" s="151"/>
      <c r="QNM125" s="153"/>
      <c r="QNN125" s="151"/>
      <c r="QNO125" s="151"/>
      <c r="QNP125" s="151"/>
      <c r="QNQ125" s="151"/>
      <c r="QNR125" s="151"/>
      <c r="QNS125" s="173"/>
      <c r="QNT125" s="151"/>
      <c r="QNU125" s="153"/>
      <c r="QNV125" s="151"/>
      <c r="QNW125" s="151"/>
      <c r="QNX125" s="151"/>
      <c r="QNY125" s="151"/>
      <c r="QNZ125" s="151"/>
      <c r="QOA125" s="173"/>
      <c r="QOB125" s="151"/>
      <c r="QOC125" s="153"/>
      <c r="QOD125" s="151"/>
      <c r="QOE125" s="151"/>
      <c r="QOF125" s="151"/>
      <c r="QOG125" s="151"/>
      <c r="QOH125" s="151"/>
      <c r="QOI125" s="173"/>
      <c r="QOJ125" s="151"/>
      <c r="QOK125" s="153"/>
      <c r="QOL125" s="151"/>
      <c r="QOM125" s="151"/>
      <c r="QON125" s="151"/>
      <c r="QOO125" s="151"/>
      <c r="QOP125" s="151"/>
      <c r="QOQ125" s="173"/>
      <c r="QOR125" s="151"/>
      <c r="QOS125" s="153"/>
      <c r="QOT125" s="151"/>
      <c r="QOU125" s="151"/>
      <c r="QOV125" s="151"/>
      <c r="QOW125" s="151"/>
      <c r="QOX125" s="151"/>
      <c r="QOY125" s="173"/>
      <c r="QOZ125" s="151"/>
      <c r="QPA125" s="153"/>
      <c r="QPB125" s="151"/>
      <c r="QPC125" s="151"/>
      <c r="QPD125" s="151"/>
      <c r="QPE125" s="151"/>
      <c r="QPF125" s="151"/>
      <c r="QPG125" s="173"/>
      <c r="QPH125" s="151"/>
      <c r="QPI125" s="153"/>
      <c r="QPJ125" s="151"/>
      <c r="QPK125" s="151"/>
      <c r="QPL125" s="151"/>
      <c r="QPM125" s="151"/>
      <c r="QPN125" s="151"/>
      <c r="QPO125" s="173"/>
      <c r="QPP125" s="151"/>
      <c r="QPQ125" s="153"/>
      <c r="QPR125" s="151"/>
      <c r="QPS125" s="151"/>
      <c r="QPT125" s="151"/>
      <c r="QPU125" s="151"/>
      <c r="QPV125" s="151"/>
      <c r="QPW125" s="173"/>
      <c r="QPX125" s="151"/>
      <c r="QPY125" s="153"/>
      <c r="QPZ125" s="151"/>
      <c r="QQA125" s="151"/>
      <c r="QQB125" s="151"/>
      <c r="QQC125" s="151"/>
      <c r="QQD125" s="151"/>
      <c r="QQE125" s="173"/>
      <c r="QQF125" s="151"/>
      <c r="QQG125" s="153"/>
      <c r="QQH125" s="151"/>
      <c r="QQI125" s="151"/>
      <c r="QQJ125" s="151"/>
      <c r="QQK125" s="151"/>
      <c r="QQL125" s="151"/>
      <c r="QQM125" s="173"/>
      <c r="QQN125" s="151"/>
      <c r="QQO125" s="153"/>
      <c r="QQP125" s="151"/>
      <c r="QQQ125" s="151"/>
      <c r="QQR125" s="151"/>
      <c r="QQS125" s="151"/>
      <c r="QQT125" s="151"/>
      <c r="QQU125" s="173"/>
      <c r="QQV125" s="151"/>
      <c r="QQW125" s="153"/>
      <c r="QQX125" s="151"/>
      <c r="QQY125" s="151"/>
      <c r="QQZ125" s="151"/>
      <c r="QRA125" s="151"/>
      <c r="QRB125" s="151"/>
      <c r="QRC125" s="173"/>
      <c r="QRD125" s="151"/>
      <c r="QRE125" s="153"/>
      <c r="QRF125" s="151"/>
      <c r="QRG125" s="151"/>
      <c r="QRH125" s="151"/>
      <c r="QRI125" s="151"/>
      <c r="QRJ125" s="151"/>
      <c r="QRK125" s="173"/>
      <c r="QRL125" s="151"/>
      <c r="QRM125" s="153"/>
      <c r="QRN125" s="151"/>
      <c r="QRO125" s="151"/>
      <c r="QRP125" s="151"/>
      <c r="QRQ125" s="151"/>
      <c r="QRR125" s="151"/>
      <c r="QRS125" s="173"/>
      <c r="QRT125" s="151"/>
      <c r="QRU125" s="153"/>
      <c r="QRV125" s="151"/>
      <c r="QRW125" s="151"/>
      <c r="QRX125" s="151"/>
      <c r="QRY125" s="151"/>
      <c r="QRZ125" s="151"/>
      <c r="QSA125" s="173"/>
      <c r="QSB125" s="151"/>
      <c r="QSC125" s="153"/>
      <c r="QSD125" s="151"/>
      <c r="QSE125" s="151"/>
      <c r="QSF125" s="151"/>
      <c r="QSG125" s="151"/>
      <c r="QSH125" s="151"/>
      <c r="QSI125" s="173"/>
      <c r="QSJ125" s="151"/>
      <c r="QSK125" s="153"/>
      <c r="QSL125" s="151"/>
      <c r="QSM125" s="151"/>
      <c r="QSN125" s="151"/>
      <c r="QSO125" s="151"/>
      <c r="QSP125" s="151"/>
      <c r="QSQ125" s="173"/>
      <c r="QSR125" s="151"/>
      <c r="QSS125" s="153"/>
      <c r="QST125" s="151"/>
      <c r="QSU125" s="151"/>
      <c r="QSV125" s="151"/>
      <c r="QSW125" s="151"/>
      <c r="QSX125" s="151"/>
      <c r="QSY125" s="173"/>
      <c r="QSZ125" s="151"/>
      <c r="QTA125" s="153"/>
      <c r="QTB125" s="151"/>
      <c r="QTC125" s="151"/>
      <c r="QTD125" s="151"/>
      <c r="QTE125" s="151"/>
      <c r="QTF125" s="151"/>
      <c r="QTG125" s="173"/>
      <c r="QTH125" s="151"/>
      <c r="QTI125" s="153"/>
      <c r="QTJ125" s="151"/>
      <c r="QTK125" s="151"/>
      <c r="QTL125" s="151"/>
      <c r="QTM125" s="151"/>
      <c r="QTN125" s="151"/>
      <c r="QTO125" s="173"/>
      <c r="QTP125" s="151"/>
      <c r="QTQ125" s="153"/>
      <c r="QTR125" s="151"/>
      <c r="QTS125" s="151"/>
      <c r="QTT125" s="151"/>
      <c r="QTU125" s="151"/>
      <c r="QTV125" s="151"/>
      <c r="QTW125" s="173"/>
      <c r="QTX125" s="151"/>
      <c r="QTY125" s="153"/>
      <c r="QTZ125" s="151"/>
      <c r="QUA125" s="151"/>
      <c r="QUB125" s="151"/>
      <c r="QUC125" s="151"/>
      <c r="QUD125" s="151"/>
      <c r="QUE125" s="173"/>
      <c r="QUF125" s="151"/>
      <c r="QUG125" s="153"/>
      <c r="QUH125" s="151"/>
      <c r="QUI125" s="151"/>
      <c r="QUJ125" s="151"/>
      <c r="QUK125" s="151"/>
      <c r="QUL125" s="151"/>
      <c r="QUM125" s="173"/>
      <c r="QUN125" s="151"/>
      <c r="QUO125" s="153"/>
      <c r="QUP125" s="151"/>
      <c r="QUQ125" s="151"/>
      <c r="QUR125" s="151"/>
      <c r="QUS125" s="151"/>
      <c r="QUT125" s="151"/>
      <c r="QUU125" s="173"/>
      <c r="QUV125" s="151"/>
      <c r="QUW125" s="153"/>
      <c r="QUX125" s="151"/>
      <c r="QUY125" s="151"/>
      <c r="QUZ125" s="151"/>
      <c r="QVA125" s="151"/>
      <c r="QVB125" s="151"/>
      <c r="QVC125" s="173"/>
      <c r="QVD125" s="151"/>
      <c r="QVE125" s="153"/>
      <c r="QVF125" s="151"/>
      <c r="QVG125" s="151"/>
      <c r="QVH125" s="151"/>
      <c r="QVI125" s="151"/>
      <c r="QVJ125" s="151"/>
      <c r="QVK125" s="173"/>
      <c r="QVL125" s="151"/>
      <c r="QVM125" s="153"/>
      <c r="QVN125" s="151"/>
      <c r="QVO125" s="151"/>
      <c r="QVP125" s="151"/>
      <c r="QVQ125" s="151"/>
      <c r="QVR125" s="151"/>
      <c r="QVS125" s="173"/>
      <c r="QVT125" s="151"/>
      <c r="QVU125" s="153"/>
      <c r="QVV125" s="151"/>
      <c r="QVW125" s="151"/>
      <c r="QVX125" s="151"/>
      <c r="QVY125" s="151"/>
      <c r="QVZ125" s="151"/>
      <c r="QWA125" s="173"/>
      <c r="QWB125" s="151"/>
      <c r="QWC125" s="153"/>
      <c r="QWD125" s="151"/>
      <c r="QWE125" s="151"/>
      <c r="QWF125" s="151"/>
      <c r="QWG125" s="151"/>
      <c r="QWH125" s="151"/>
      <c r="QWI125" s="173"/>
      <c r="QWJ125" s="151"/>
      <c r="QWK125" s="153"/>
      <c r="QWL125" s="151"/>
      <c r="QWM125" s="151"/>
      <c r="QWN125" s="151"/>
      <c r="QWO125" s="151"/>
      <c r="QWP125" s="151"/>
      <c r="QWQ125" s="173"/>
      <c r="QWR125" s="151"/>
      <c r="QWS125" s="153"/>
      <c r="QWT125" s="151"/>
      <c r="QWU125" s="151"/>
      <c r="QWV125" s="151"/>
      <c r="QWW125" s="151"/>
      <c r="QWX125" s="151"/>
      <c r="QWY125" s="173"/>
      <c r="QWZ125" s="151"/>
      <c r="QXA125" s="153"/>
      <c r="QXB125" s="151"/>
      <c r="QXC125" s="151"/>
      <c r="QXD125" s="151"/>
      <c r="QXE125" s="151"/>
      <c r="QXF125" s="151"/>
      <c r="QXG125" s="173"/>
      <c r="QXH125" s="151"/>
      <c r="QXI125" s="153"/>
      <c r="QXJ125" s="151"/>
      <c r="QXK125" s="151"/>
      <c r="QXL125" s="151"/>
      <c r="QXM125" s="151"/>
      <c r="QXN125" s="151"/>
      <c r="QXO125" s="173"/>
      <c r="QXP125" s="151"/>
      <c r="QXQ125" s="153"/>
      <c r="QXR125" s="151"/>
      <c r="QXS125" s="151"/>
      <c r="QXT125" s="151"/>
      <c r="QXU125" s="151"/>
      <c r="QXV125" s="151"/>
      <c r="QXW125" s="173"/>
      <c r="QXX125" s="151"/>
      <c r="QXY125" s="153"/>
      <c r="QXZ125" s="151"/>
      <c r="QYA125" s="151"/>
      <c r="QYB125" s="151"/>
      <c r="QYC125" s="151"/>
      <c r="QYD125" s="151"/>
      <c r="QYE125" s="173"/>
      <c r="QYF125" s="151"/>
      <c r="QYG125" s="153"/>
      <c r="QYH125" s="151"/>
      <c r="QYI125" s="151"/>
      <c r="QYJ125" s="151"/>
      <c r="QYK125" s="151"/>
      <c r="QYL125" s="151"/>
      <c r="QYM125" s="173"/>
      <c r="QYN125" s="151"/>
      <c r="QYO125" s="153"/>
      <c r="QYP125" s="151"/>
      <c r="QYQ125" s="151"/>
      <c r="QYR125" s="151"/>
      <c r="QYS125" s="151"/>
      <c r="QYT125" s="151"/>
      <c r="QYU125" s="173"/>
      <c r="QYV125" s="151"/>
      <c r="QYW125" s="153"/>
      <c r="QYX125" s="151"/>
      <c r="QYY125" s="151"/>
      <c r="QYZ125" s="151"/>
      <c r="QZA125" s="151"/>
      <c r="QZB125" s="151"/>
      <c r="QZC125" s="173"/>
      <c r="QZD125" s="151"/>
      <c r="QZE125" s="153"/>
      <c r="QZF125" s="151"/>
      <c r="QZG125" s="151"/>
      <c r="QZH125" s="151"/>
      <c r="QZI125" s="151"/>
      <c r="QZJ125" s="151"/>
      <c r="QZK125" s="173"/>
      <c r="QZL125" s="151"/>
      <c r="QZM125" s="153"/>
      <c r="QZN125" s="151"/>
      <c r="QZO125" s="151"/>
      <c r="QZP125" s="151"/>
      <c r="QZQ125" s="151"/>
      <c r="QZR125" s="151"/>
      <c r="QZS125" s="173"/>
      <c r="QZT125" s="151"/>
      <c r="QZU125" s="153"/>
      <c r="QZV125" s="151"/>
      <c r="QZW125" s="151"/>
      <c r="QZX125" s="151"/>
      <c r="QZY125" s="151"/>
      <c r="QZZ125" s="151"/>
      <c r="RAA125" s="173"/>
      <c r="RAB125" s="151"/>
      <c r="RAC125" s="153"/>
      <c r="RAD125" s="151"/>
      <c r="RAE125" s="151"/>
      <c r="RAF125" s="151"/>
      <c r="RAG125" s="151"/>
      <c r="RAH125" s="151"/>
      <c r="RAI125" s="173"/>
      <c r="RAJ125" s="151"/>
      <c r="RAK125" s="153"/>
      <c r="RAL125" s="151"/>
      <c r="RAM125" s="151"/>
      <c r="RAN125" s="151"/>
      <c r="RAO125" s="151"/>
      <c r="RAP125" s="151"/>
      <c r="RAQ125" s="173"/>
      <c r="RAR125" s="151"/>
      <c r="RAS125" s="153"/>
      <c r="RAT125" s="151"/>
      <c r="RAU125" s="151"/>
      <c r="RAV125" s="151"/>
      <c r="RAW125" s="151"/>
      <c r="RAX125" s="151"/>
      <c r="RAY125" s="173"/>
      <c r="RAZ125" s="151"/>
      <c r="RBA125" s="153"/>
      <c r="RBB125" s="151"/>
      <c r="RBC125" s="151"/>
      <c r="RBD125" s="151"/>
      <c r="RBE125" s="151"/>
      <c r="RBF125" s="151"/>
      <c r="RBG125" s="173"/>
      <c r="RBH125" s="151"/>
      <c r="RBI125" s="153"/>
      <c r="RBJ125" s="151"/>
      <c r="RBK125" s="151"/>
      <c r="RBL125" s="151"/>
      <c r="RBM125" s="151"/>
      <c r="RBN125" s="151"/>
      <c r="RBO125" s="173"/>
      <c r="RBP125" s="151"/>
      <c r="RBQ125" s="153"/>
      <c r="RBR125" s="151"/>
      <c r="RBS125" s="151"/>
      <c r="RBT125" s="151"/>
      <c r="RBU125" s="151"/>
      <c r="RBV125" s="151"/>
      <c r="RBW125" s="173"/>
      <c r="RBX125" s="151"/>
      <c r="RBY125" s="153"/>
      <c r="RBZ125" s="151"/>
      <c r="RCA125" s="151"/>
      <c r="RCB125" s="151"/>
      <c r="RCC125" s="151"/>
      <c r="RCD125" s="151"/>
      <c r="RCE125" s="173"/>
      <c r="RCF125" s="151"/>
      <c r="RCG125" s="153"/>
      <c r="RCH125" s="151"/>
      <c r="RCI125" s="151"/>
      <c r="RCJ125" s="151"/>
      <c r="RCK125" s="151"/>
      <c r="RCL125" s="151"/>
      <c r="RCM125" s="173"/>
      <c r="RCN125" s="151"/>
      <c r="RCO125" s="153"/>
      <c r="RCP125" s="151"/>
      <c r="RCQ125" s="151"/>
      <c r="RCR125" s="151"/>
      <c r="RCS125" s="151"/>
      <c r="RCT125" s="151"/>
      <c r="RCU125" s="173"/>
      <c r="RCV125" s="151"/>
      <c r="RCW125" s="153"/>
      <c r="RCX125" s="151"/>
      <c r="RCY125" s="151"/>
      <c r="RCZ125" s="151"/>
      <c r="RDA125" s="151"/>
      <c r="RDB125" s="151"/>
      <c r="RDC125" s="173"/>
      <c r="RDD125" s="151"/>
      <c r="RDE125" s="153"/>
      <c r="RDF125" s="151"/>
      <c r="RDG125" s="151"/>
      <c r="RDH125" s="151"/>
      <c r="RDI125" s="151"/>
      <c r="RDJ125" s="151"/>
      <c r="RDK125" s="173"/>
      <c r="RDL125" s="151"/>
      <c r="RDM125" s="153"/>
      <c r="RDN125" s="151"/>
      <c r="RDO125" s="151"/>
      <c r="RDP125" s="151"/>
      <c r="RDQ125" s="151"/>
      <c r="RDR125" s="151"/>
      <c r="RDS125" s="173"/>
      <c r="RDT125" s="151"/>
      <c r="RDU125" s="153"/>
      <c r="RDV125" s="151"/>
      <c r="RDW125" s="151"/>
      <c r="RDX125" s="151"/>
      <c r="RDY125" s="151"/>
      <c r="RDZ125" s="151"/>
      <c r="REA125" s="173"/>
      <c r="REB125" s="151"/>
      <c r="REC125" s="153"/>
      <c r="RED125" s="151"/>
      <c r="REE125" s="151"/>
      <c r="REF125" s="151"/>
      <c r="REG125" s="151"/>
      <c r="REH125" s="151"/>
      <c r="REI125" s="173"/>
      <c r="REJ125" s="151"/>
      <c r="REK125" s="153"/>
      <c r="REL125" s="151"/>
      <c r="REM125" s="151"/>
      <c r="REN125" s="151"/>
      <c r="REO125" s="151"/>
      <c r="REP125" s="151"/>
      <c r="REQ125" s="173"/>
      <c r="RER125" s="151"/>
      <c r="RES125" s="153"/>
      <c r="RET125" s="151"/>
      <c r="REU125" s="151"/>
      <c r="REV125" s="151"/>
      <c r="REW125" s="151"/>
      <c r="REX125" s="151"/>
      <c r="REY125" s="173"/>
      <c r="REZ125" s="151"/>
      <c r="RFA125" s="153"/>
      <c r="RFB125" s="151"/>
      <c r="RFC125" s="151"/>
      <c r="RFD125" s="151"/>
      <c r="RFE125" s="151"/>
      <c r="RFF125" s="151"/>
      <c r="RFG125" s="173"/>
      <c r="RFH125" s="151"/>
      <c r="RFI125" s="153"/>
      <c r="RFJ125" s="151"/>
      <c r="RFK125" s="151"/>
      <c r="RFL125" s="151"/>
      <c r="RFM125" s="151"/>
      <c r="RFN125" s="151"/>
      <c r="RFO125" s="173"/>
      <c r="RFP125" s="151"/>
      <c r="RFQ125" s="153"/>
      <c r="RFR125" s="151"/>
      <c r="RFS125" s="151"/>
      <c r="RFT125" s="151"/>
      <c r="RFU125" s="151"/>
      <c r="RFV125" s="151"/>
      <c r="RFW125" s="173"/>
      <c r="RFX125" s="151"/>
      <c r="RFY125" s="153"/>
      <c r="RFZ125" s="151"/>
      <c r="RGA125" s="151"/>
      <c r="RGB125" s="151"/>
      <c r="RGC125" s="151"/>
      <c r="RGD125" s="151"/>
      <c r="RGE125" s="173"/>
      <c r="RGF125" s="151"/>
      <c r="RGG125" s="153"/>
      <c r="RGH125" s="151"/>
      <c r="RGI125" s="151"/>
      <c r="RGJ125" s="151"/>
      <c r="RGK125" s="151"/>
      <c r="RGL125" s="151"/>
      <c r="RGM125" s="173"/>
      <c r="RGN125" s="151"/>
      <c r="RGO125" s="153"/>
      <c r="RGP125" s="151"/>
      <c r="RGQ125" s="151"/>
      <c r="RGR125" s="151"/>
      <c r="RGS125" s="151"/>
      <c r="RGT125" s="151"/>
      <c r="RGU125" s="173"/>
      <c r="RGV125" s="151"/>
      <c r="RGW125" s="153"/>
      <c r="RGX125" s="151"/>
      <c r="RGY125" s="151"/>
      <c r="RGZ125" s="151"/>
      <c r="RHA125" s="151"/>
      <c r="RHB125" s="151"/>
      <c r="RHC125" s="173"/>
      <c r="RHD125" s="151"/>
      <c r="RHE125" s="153"/>
      <c r="RHF125" s="151"/>
      <c r="RHG125" s="151"/>
      <c r="RHH125" s="151"/>
      <c r="RHI125" s="151"/>
      <c r="RHJ125" s="151"/>
      <c r="RHK125" s="173"/>
      <c r="RHL125" s="151"/>
      <c r="RHM125" s="153"/>
      <c r="RHN125" s="151"/>
      <c r="RHO125" s="151"/>
      <c r="RHP125" s="151"/>
      <c r="RHQ125" s="151"/>
      <c r="RHR125" s="151"/>
      <c r="RHS125" s="173"/>
      <c r="RHT125" s="151"/>
      <c r="RHU125" s="153"/>
      <c r="RHV125" s="151"/>
      <c r="RHW125" s="151"/>
      <c r="RHX125" s="151"/>
      <c r="RHY125" s="151"/>
      <c r="RHZ125" s="151"/>
      <c r="RIA125" s="173"/>
      <c r="RIB125" s="151"/>
      <c r="RIC125" s="153"/>
      <c r="RID125" s="151"/>
      <c r="RIE125" s="151"/>
      <c r="RIF125" s="151"/>
      <c r="RIG125" s="151"/>
      <c r="RIH125" s="151"/>
      <c r="RII125" s="173"/>
      <c r="RIJ125" s="151"/>
      <c r="RIK125" s="153"/>
      <c r="RIL125" s="151"/>
      <c r="RIM125" s="151"/>
      <c r="RIN125" s="151"/>
      <c r="RIO125" s="151"/>
      <c r="RIP125" s="151"/>
      <c r="RIQ125" s="173"/>
      <c r="RIR125" s="151"/>
      <c r="RIS125" s="153"/>
      <c r="RIT125" s="151"/>
      <c r="RIU125" s="151"/>
      <c r="RIV125" s="151"/>
      <c r="RIW125" s="151"/>
      <c r="RIX125" s="151"/>
      <c r="RIY125" s="173"/>
      <c r="RIZ125" s="151"/>
      <c r="RJA125" s="153"/>
      <c r="RJB125" s="151"/>
      <c r="RJC125" s="151"/>
      <c r="RJD125" s="151"/>
      <c r="RJE125" s="151"/>
      <c r="RJF125" s="151"/>
      <c r="RJG125" s="173"/>
      <c r="RJH125" s="151"/>
      <c r="RJI125" s="153"/>
      <c r="RJJ125" s="151"/>
      <c r="RJK125" s="151"/>
      <c r="RJL125" s="151"/>
      <c r="RJM125" s="151"/>
      <c r="RJN125" s="151"/>
      <c r="RJO125" s="173"/>
      <c r="RJP125" s="151"/>
      <c r="RJQ125" s="153"/>
      <c r="RJR125" s="151"/>
      <c r="RJS125" s="151"/>
      <c r="RJT125" s="151"/>
      <c r="RJU125" s="151"/>
      <c r="RJV125" s="151"/>
      <c r="RJW125" s="173"/>
      <c r="RJX125" s="151"/>
      <c r="RJY125" s="153"/>
      <c r="RJZ125" s="151"/>
      <c r="RKA125" s="151"/>
      <c r="RKB125" s="151"/>
      <c r="RKC125" s="151"/>
      <c r="RKD125" s="151"/>
      <c r="RKE125" s="173"/>
      <c r="RKF125" s="151"/>
      <c r="RKG125" s="153"/>
      <c r="RKH125" s="151"/>
      <c r="RKI125" s="151"/>
      <c r="RKJ125" s="151"/>
      <c r="RKK125" s="151"/>
      <c r="RKL125" s="151"/>
      <c r="RKM125" s="173"/>
      <c r="RKN125" s="151"/>
      <c r="RKO125" s="153"/>
      <c r="RKP125" s="151"/>
      <c r="RKQ125" s="151"/>
      <c r="RKR125" s="151"/>
      <c r="RKS125" s="151"/>
      <c r="RKT125" s="151"/>
      <c r="RKU125" s="173"/>
      <c r="RKV125" s="151"/>
      <c r="RKW125" s="153"/>
      <c r="RKX125" s="151"/>
      <c r="RKY125" s="151"/>
      <c r="RKZ125" s="151"/>
      <c r="RLA125" s="151"/>
      <c r="RLB125" s="151"/>
      <c r="RLC125" s="173"/>
      <c r="RLD125" s="151"/>
      <c r="RLE125" s="153"/>
      <c r="RLF125" s="151"/>
      <c r="RLG125" s="151"/>
      <c r="RLH125" s="151"/>
      <c r="RLI125" s="151"/>
      <c r="RLJ125" s="151"/>
      <c r="RLK125" s="173"/>
      <c r="RLL125" s="151"/>
      <c r="RLM125" s="153"/>
      <c r="RLN125" s="151"/>
      <c r="RLO125" s="151"/>
      <c r="RLP125" s="151"/>
      <c r="RLQ125" s="151"/>
      <c r="RLR125" s="151"/>
      <c r="RLS125" s="173"/>
      <c r="RLT125" s="151"/>
      <c r="RLU125" s="153"/>
      <c r="RLV125" s="151"/>
      <c r="RLW125" s="151"/>
      <c r="RLX125" s="151"/>
      <c r="RLY125" s="151"/>
      <c r="RLZ125" s="151"/>
      <c r="RMA125" s="173"/>
      <c r="RMB125" s="151"/>
      <c r="RMC125" s="153"/>
      <c r="RMD125" s="151"/>
      <c r="RME125" s="151"/>
      <c r="RMF125" s="151"/>
      <c r="RMG125" s="151"/>
      <c r="RMH125" s="151"/>
      <c r="RMI125" s="173"/>
      <c r="RMJ125" s="151"/>
      <c r="RMK125" s="153"/>
      <c r="RML125" s="151"/>
      <c r="RMM125" s="151"/>
      <c r="RMN125" s="151"/>
      <c r="RMO125" s="151"/>
      <c r="RMP125" s="151"/>
      <c r="RMQ125" s="173"/>
      <c r="RMR125" s="151"/>
      <c r="RMS125" s="153"/>
      <c r="RMT125" s="151"/>
      <c r="RMU125" s="151"/>
      <c r="RMV125" s="151"/>
      <c r="RMW125" s="151"/>
      <c r="RMX125" s="151"/>
      <c r="RMY125" s="173"/>
      <c r="RMZ125" s="151"/>
      <c r="RNA125" s="153"/>
      <c r="RNB125" s="151"/>
      <c r="RNC125" s="151"/>
      <c r="RND125" s="151"/>
      <c r="RNE125" s="151"/>
      <c r="RNF125" s="151"/>
      <c r="RNG125" s="173"/>
      <c r="RNH125" s="151"/>
      <c r="RNI125" s="153"/>
      <c r="RNJ125" s="151"/>
      <c r="RNK125" s="151"/>
      <c r="RNL125" s="151"/>
      <c r="RNM125" s="151"/>
      <c r="RNN125" s="151"/>
      <c r="RNO125" s="173"/>
      <c r="RNP125" s="151"/>
      <c r="RNQ125" s="153"/>
      <c r="RNR125" s="151"/>
      <c r="RNS125" s="151"/>
      <c r="RNT125" s="151"/>
      <c r="RNU125" s="151"/>
      <c r="RNV125" s="151"/>
      <c r="RNW125" s="173"/>
      <c r="RNX125" s="151"/>
      <c r="RNY125" s="153"/>
      <c r="RNZ125" s="151"/>
      <c r="ROA125" s="151"/>
      <c r="ROB125" s="151"/>
      <c r="ROC125" s="151"/>
      <c r="ROD125" s="151"/>
      <c r="ROE125" s="173"/>
      <c r="ROF125" s="151"/>
      <c r="ROG125" s="153"/>
      <c r="ROH125" s="151"/>
      <c r="ROI125" s="151"/>
      <c r="ROJ125" s="151"/>
      <c r="ROK125" s="151"/>
      <c r="ROL125" s="151"/>
      <c r="ROM125" s="173"/>
      <c r="RON125" s="151"/>
      <c r="ROO125" s="153"/>
      <c r="ROP125" s="151"/>
      <c r="ROQ125" s="151"/>
      <c r="ROR125" s="151"/>
      <c r="ROS125" s="151"/>
      <c r="ROT125" s="151"/>
      <c r="ROU125" s="173"/>
      <c r="ROV125" s="151"/>
      <c r="ROW125" s="153"/>
      <c r="ROX125" s="151"/>
      <c r="ROY125" s="151"/>
      <c r="ROZ125" s="151"/>
      <c r="RPA125" s="151"/>
      <c r="RPB125" s="151"/>
      <c r="RPC125" s="173"/>
      <c r="RPD125" s="151"/>
      <c r="RPE125" s="153"/>
      <c r="RPF125" s="151"/>
      <c r="RPG125" s="151"/>
      <c r="RPH125" s="151"/>
      <c r="RPI125" s="151"/>
      <c r="RPJ125" s="151"/>
      <c r="RPK125" s="173"/>
      <c r="RPL125" s="151"/>
      <c r="RPM125" s="153"/>
      <c r="RPN125" s="151"/>
      <c r="RPO125" s="151"/>
      <c r="RPP125" s="151"/>
      <c r="RPQ125" s="151"/>
      <c r="RPR125" s="151"/>
      <c r="RPS125" s="173"/>
      <c r="RPT125" s="151"/>
      <c r="RPU125" s="153"/>
      <c r="RPV125" s="151"/>
      <c r="RPW125" s="151"/>
      <c r="RPX125" s="151"/>
      <c r="RPY125" s="151"/>
      <c r="RPZ125" s="151"/>
      <c r="RQA125" s="173"/>
      <c r="RQB125" s="151"/>
      <c r="RQC125" s="153"/>
      <c r="RQD125" s="151"/>
      <c r="RQE125" s="151"/>
      <c r="RQF125" s="151"/>
      <c r="RQG125" s="151"/>
      <c r="RQH125" s="151"/>
      <c r="RQI125" s="173"/>
      <c r="RQJ125" s="151"/>
      <c r="RQK125" s="153"/>
      <c r="RQL125" s="151"/>
      <c r="RQM125" s="151"/>
      <c r="RQN125" s="151"/>
      <c r="RQO125" s="151"/>
      <c r="RQP125" s="151"/>
      <c r="RQQ125" s="173"/>
      <c r="RQR125" s="151"/>
      <c r="RQS125" s="153"/>
      <c r="RQT125" s="151"/>
      <c r="RQU125" s="151"/>
      <c r="RQV125" s="151"/>
      <c r="RQW125" s="151"/>
      <c r="RQX125" s="151"/>
      <c r="RQY125" s="173"/>
      <c r="RQZ125" s="151"/>
      <c r="RRA125" s="153"/>
      <c r="RRB125" s="151"/>
      <c r="RRC125" s="151"/>
      <c r="RRD125" s="151"/>
      <c r="RRE125" s="151"/>
      <c r="RRF125" s="151"/>
      <c r="RRG125" s="173"/>
      <c r="RRH125" s="151"/>
      <c r="RRI125" s="153"/>
      <c r="RRJ125" s="151"/>
      <c r="RRK125" s="151"/>
      <c r="RRL125" s="151"/>
      <c r="RRM125" s="151"/>
      <c r="RRN125" s="151"/>
      <c r="RRO125" s="173"/>
      <c r="RRP125" s="151"/>
      <c r="RRQ125" s="153"/>
      <c r="RRR125" s="151"/>
      <c r="RRS125" s="151"/>
      <c r="RRT125" s="151"/>
      <c r="RRU125" s="151"/>
      <c r="RRV125" s="151"/>
      <c r="RRW125" s="173"/>
      <c r="RRX125" s="151"/>
      <c r="RRY125" s="153"/>
      <c r="RRZ125" s="151"/>
      <c r="RSA125" s="151"/>
      <c r="RSB125" s="151"/>
      <c r="RSC125" s="151"/>
      <c r="RSD125" s="151"/>
      <c r="RSE125" s="173"/>
      <c r="RSF125" s="151"/>
      <c r="RSG125" s="153"/>
      <c r="RSH125" s="151"/>
      <c r="RSI125" s="151"/>
      <c r="RSJ125" s="151"/>
      <c r="RSK125" s="151"/>
      <c r="RSL125" s="151"/>
      <c r="RSM125" s="173"/>
      <c r="RSN125" s="151"/>
      <c r="RSO125" s="153"/>
      <c r="RSP125" s="151"/>
      <c r="RSQ125" s="151"/>
      <c r="RSR125" s="151"/>
      <c r="RSS125" s="151"/>
      <c r="RST125" s="151"/>
      <c r="RSU125" s="173"/>
      <c r="RSV125" s="151"/>
      <c r="RSW125" s="153"/>
      <c r="RSX125" s="151"/>
      <c r="RSY125" s="151"/>
      <c r="RSZ125" s="151"/>
      <c r="RTA125" s="151"/>
      <c r="RTB125" s="151"/>
      <c r="RTC125" s="173"/>
      <c r="RTD125" s="151"/>
      <c r="RTE125" s="153"/>
      <c r="RTF125" s="151"/>
      <c r="RTG125" s="151"/>
      <c r="RTH125" s="151"/>
      <c r="RTI125" s="151"/>
      <c r="RTJ125" s="151"/>
      <c r="RTK125" s="173"/>
      <c r="RTL125" s="151"/>
      <c r="RTM125" s="153"/>
      <c r="RTN125" s="151"/>
      <c r="RTO125" s="151"/>
      <c r="RTP125" s="151"/>
      <c r="RTQ125" s="151"/>
      <c r="RTR125" s="151"/>
      <c r="RTS125" s="173"/>
      <c r="RTT125" s="151"/>
      <c r="RTU125" s="153"/>
      <c r="RTV125" s="151"/>
      <c r="RTW125" s="151"/>
      <c r="RTX125" s="151"/>
      <c r="RTY125" s="151"/>
      <c r="RTZ125" s="151"/>
      <c r="RUA125" s="173"/>
      <c r="RUB125" s="151"/>
      <c r="RUC125" s="153"/>
      <c r="RUD125" s="151"/>
      <c r="RUE125" s="151"/>
      <c r="RUF125" s="151"/>
      <c r="RUG125" s="151"/>
      <c r="RUH125" s="151"/>
      <c r="RUI125" s="173"/>
      <c r="RUJ125" s="151"/>
      <c r="RUK125" s="153"/>
      <c r="RUL125" s="151"/>
      <c r="RUM125" s="151"/>
      <c r="RUN125" s="151"/>
      <c r="RUO125" s="151"/>
      <c r="RUP125" s="151"/>
      <c r="RUQ125" s="173"/>
      <c r="RUR125" s="151"/>
      <c r="RUS125" s="153"/>
      <c r="RUT125" s="151"/>
      <c r="RUU125" s="151"/>
      <c r="RUV125" s="151"/>
      <c r="RUW125" s="151"/>
      <c r="RUX125" s="151"/>
      <c r="RUY125" s="173"/>
      <c r="RUZ125" s="151"/>
      <c r="RVA125" s="153"/>
      <c r="RVB125" s="151"/>
      <c r="RVC125" s="151"/>
      <c r="RVD125" s="151"/>
      <c r="RVE125" s="151"/>
      <c r="RVF125" s="151"/>
      <c r="RVG125" s="173"/>
      <c r="RVH125" s="151"/>
      <c r="RVI125" s="153"/>
      <c r="RVJ125" s="151"/>
      <c r="RVK125" s="151"/>
      <c r="RVL125" s="151"/>
      <c r="RVM125" s="151"/>
      <c r="RVN125" s="151"/>
      <c r="RVO125" s="173"/>
      <c r="RVP125" s="151"/>
      <c r="RVQ125" s="153"/>
      <c r="RVR125" s="151"/>
      <c r="RVS125" s="151"/>
      <c r="RVT125" s="151"/>
      <c r="RVU125" s="151"/>
      <c r="RVV125" s="151"/>
      <c r="RVW125" s="173"/>
      <c r="RVX125" s="151"/>
      <c r="RVY125" s="153"/>
      <c r="RVZ125" s="151"/>
      <c r="RWA125" s="151"/>
      <c r="RWB125" s="151"/>
      <c r="RWC125" s="151"/>
      <c r="RWD125" s="151"/>
      <c r="RWE125" s="173"/>
      <c r="RWF125" s="151"/>
      <c r="RWG125" s="153"/>
      <c r="RWH125" s="151"/>
      <c r="RWI125" s="151"/>
      <c r="RWJ125" s="151"/>
      <c r="RWK125" s="151"/>
      <c r="RWL125" s="151"/>
      <c r="RWM125" s="173"/>
      <c r="RWN125" s="151"/>
      <c r="RWO125" s="153"/>
      <c r="RWP125" s="151"/>
      <c r="RWQ125" s="151"/>
      <c r="RWR125" s="151"/>
      <c r="RWS125" s="151"/>
      <c r="RWT125" s="151"/>
      <c r="RWU125" s="173"/>
      <c r="RWV125" s="151"/>
      <c r="RWW125" s="153"/>
      <c r="RWX125" s="151"/>
      <c r="RWY125" s="151"/>
      <c r="RWZ125" s="151"/>
      <c r="RXA125" s="151"/>
      <c r="RXB125" s="151"/>
      <c r="RXC125" s="173"/>
      <c r="RXD125" s="151"/>
      <c r="RXE125" s="153"/>
      <c r="RXF125" s="151"/>
      <c r="RXG125" s="151"/>
      <c r="RXH125" s="151"/>
      <c r="RXI125" s="151"/>
      <c r="RXJ125" s="151"/>
      <c r="RXK125" s="173"/>
      <c r="RXL125" s="151"/>
      <c r="RXM125" s="153"/>
      <c r="RXN125" s="151"/>
      <c r="RXO125" s="151"/>
      <c r="RXP125" s="151"/>
      <c r="RXQ125" s="151"/>
      <c r="RXR125" s="151"/>
      <c r="RXS125" s="173"/>
      <c r="RXT125" s="151"/>
      <c r="RXU125" s="153"/>
      <c r="RXV125" s="151"/>
      <c r="RXW125" s="151"/>
      <c r="RXX125" s="151"/>
      <c r="RXY125" s="151"/>
      <c r="RXZ125" s="151"/>
      <c r="RYA125" s="173"/>
      <c r="RYB125" s="151"/>
      <c r="RYC125" s="153"/>
      <c r="RYD125" s="151"/>
      <c r="RYE125" s="151"/>
      <c r="RYF125" s="151"/>
      <c r="RYG125" s="151"/>
      <c r="RYH125" s="151"/>
      <c r="RYI125" s="173"/>
      <c r="RYJ125" s="151"/>
      <c r="RYK125" s="153"/>
      <c r="RYL125" s="151"/>
      <c r="RYM125" s="151"/>
      <c r="RYN125" s="151"/>
      <c r="RYO125" s="151"/>
      <c r="RYP125" s="151"/>
      <c r="RYQ125" s="173"/>
      <c r="RYR125" s="151"/>
      <c r="RYS125" s="153"/>
      <c r="RYT125" s="151"/>
      <c r="RYU125" s="151"/>
      <c r="RYV125" s="151"/>
      <c r="RYW125" s="151"/>
      <c r="RYX125" s="151"/>
      <c r="RYY125" s="173"/>
      <c r="RYZ125" s="151"/>
      <c r="RZA125" s="153"/>
      <c r="RZB125" s="151"/>
      <c r="RZC125" s="151"/>
      <c r="RZD125" s="151"/>
      <c r="RZE125" s="151"/>
      <c r="RZF125" s="151"/>
      <c r="RZG125" s="173"/>
      <c r="RZH125" s="151"/>
      <c r="RZI125" s="153"/>
      <c r="RZJ125" s="151"/>
      <c r="RZK125" s="151"/>
      <c r="RZL125" s="151"/>
      <c r="RZM125" s="151"/>
      <c r="RZN125" s="151"/>
      <c r="RZO125" s="173"/>
      <c r="RZP125" s="151"/>
      <c r="RZQ125" s="153"/>
      <c r="RZR125" s="151"/>
      <c r="RZS125" s="151"/>
      <c r="RZT125" s="151"/>
      <c r="RZU125" s="151"/>
      <c r="RZV125" s="151"/>
      <c r="RZW125" s="173"/>
      <c r="RZX125" s="151"/>
      <c r="RZY125" s="153"/>
      <c r="RZZ125" s="151"/>
      <c r="SAA125" s="151"/>
      <c r="SAB125" s="151"/>
      <c r="SAC125" s="151"/>
      <c r="SAD125" s="151"/>
      <c r="SAE125" s="173"/>
      <c r="SAF125" s="151"/>
      <c r="SAG125" s="153"/>
      <c r="SAH125" s="151"/>
      <c r="SAI125" s="151"/>
      <c r="SAJ125" s="151"/>
      <c r="SAK125" s="151"/>
      <c r="SAL125" s="151"/>
      <c r="SAM125" s="173"/>
      <c r="SAN125" s="151"/>
      <c r="SAO125" s="153"/>
      <c r="SAP125" s="151"/>
      <c r="SAQ125" s="151"/>
      <c r="SAR125" s="151"/>
      <c r="SAS125" s="151"/>
      <c r="SAT125" s="151"/>
      <c r="SAU125" s="173"/>
      <c r="SAV125" s="151"/>
      <c r="SAW125" s="153"/>
      <c r="SAX125" s="151"/>
      <c r="SAY125" s="151"/>
      <c r="SAZ125" s="151"/>
      <c r="SBA125" s="151"/>
      <c r="SBB125" s="151"/>
      <c r="SBC125" s="173"/>
      <c r="SBD125" s="151"/>
      <c r="SBE125" s="153"/>
      <c r="SBF125" s="151"/>
      <c r="SBG125" s="151"/>
      <c r="SBH125" s="151"/>
      <c r="SBI125" s="151"/>
      <c r="SBJ125" s="151"/>
      <c r="SBK125" s="173"/>
      <c r="SBL125" s="151"/>
      <c r="SBM125" s="153"/>
      <c r="SBN125" s="151"/>
      <c r="SBO125" s="151"/>
      <c r="SBP125" s="151"/>
      <c r="SBQ125" s="151"/>
      <c r="SBR125" s="151"/>
      <c r="SBS125" s="173"/>
      <c r="SBT125" s="151"/>
      <c r="SBU125" s="153"/>
      <c r="SBV125" s="151"/>
      <c r="SBW125" s="151"/>
      <c r="SBX125" s="151"/>
      <c r="SBY125" s="151"/>
      <c r="SBZ125" s="151"/>
      <c r="SCA125" s="173"/>
      <c r="SCB125" s="151"/>
      <c r="SCC125" s="153"/>
      <c r="SCD125" s="151"/>
      <c r="SCE125" s="151"/>
      <c r="SCF125" s="151"/>
      <c r="SCG125" s="151"/>
      <c r="SCH125" s="151"/>
      <c r="SCI125" s="173"/>
      <c r="SCJ125" s="151"/>
      <c r="SCK125" s="153"/>
      <c r="SCL125" s="151"/>
      <c r="SCM125" s="151"/>
      <c r="SCN125" s="151"/>
      <c r="SCO125" s="151"/>
      <c r="SCP125" s="151"/>
      <c r="SCQ125" s="173"/>
      <c r="SCR125" s="151"/>
      <c r="SCS125" s="153"/>
      <c r="SCT125" s="151"/>
      <c r="SCU125" s="151"/>
      <c r="SCV125" s="151"/>
      <c r="SCW125" s="151"/>
      <c r="SCX125" s="151"/>
      <c r="SCY125" s="173"/>
      <c r="SCZ125" s="151"/>
      <c r="SDA125" s="153"/>
      <c r="SDB125" s="151"/>
      <c r="SDC125" s="151"/>
      <c r="SDD125" s="151"/>
      <c r="SDE125" s="151"/>
      <c r="SDF125" s="151"/>
      <c r="SDG125" s="173"/>
      <c r="SDH125" s="151"/>
      <c r="SDI125" s="153"/>
      <c r="SDJ125" s="151"/>
      <c r="SDK125" s="151"/>
      <c r="SDL125" s="151"/>
      <c r="SDM125" s="151"/>
      <c r="SDN125" s="151"/>
      <c r="SDO125" s="173"/>
      <c r="SDP125" s="151"/>
      <c r="SDQ125" s="153"/>
      <c r="SDR125" s="151"/>
      <c r="SDS125" s="151"/>
      <c r="SDT125" s="151"/>
      <c r="SDU125" s="151"/>
      <c r="SDV125" s="151"/>
      <c r="SDW125" s="173"/>
      <c r="SDX125" s="151"/>
      <c r="SDY125" s="153"/>
      <c r="SDZ125" s="151"/>
      <c r="SEA125" s="151"/>
      <c r="SEB125" s="151"/>
      <c r="SEC125" s="151"/>
      <c r="SED125" s="151"/>
      <c r="SEE125" s="173"/>
      <c r="SEF125" s="151"/>
      <c r="SEG125" s="153"/>
      <c r="SEH125" s="151"/>
      <c r="SEI125" s="151"/>
      <c r="SEJ125" s="151"/>
      <c r="SEK125" s="151"/>
      <c r="SEL125" s="151"/>
      <c r="SEM125" s="173"/>
      <c r="SEN125" s="151"/>
      <c r="SEO125" s="153"/>
      <c r="SEP125" s="151"/>
      <c r="SEQ125" s="151"/>
      <c r="SER125" s="151"/>
      <c r="SES125" s="151"/>
      <c r="SET125" s="151"/>
      <c r="SEU125" s="173"/>
      <c r="SEV125" s="151"/>
      <c r="SEW125" s="153"/>
      <c r="SEX125" s="151"/>
      <c r="SEY125" s="151"/>
      <c r="SEZ125" s="151"/>
      <c r="SFA125" s="151"/>
      <c r="SFB125" s="151"/>
      <c r="SFC125" s="173"/>
      <c r="SFD125" s="151"/>
      <c r="SFE125" s="153"/>
      <c r="SFF125" s="151"/>
      <c r="SFG125" s="151"/>
      <c r="SFH125" s="151"/>
      <c r="SFI125" s="151"/>
      <c r="SFJ125" s="151"/>
      <c r="SFK125" s="173"/>
      <c r="SFL125" s="151"/>
      <c r="SFM125" s="153"/>
      <c r="SFN125" s="151"/>
      <c r="SFO125" s="151"/>
      <c r="SFP125" s="151"/>
      <c r="SFQ125" s="151"/>
      <c r="SFR125" s="151"/>
      <c r="SFS125" s="173"/>
      <c r="SFT125" s="151"/>
      <c r="SFU125" s="153"/>
      <c r="SFV125" s="151"/>
      <c r="SFW125" s="151"/>
      <c r="SFX125" s="151"/>
      <c r="SFY125" s="151"/>
      <c r="SFZ125" s="151"/>
      <c r="SGA125" s="173"/>
      <c r="SGB125" s="151"/>
      <c r="SGC125" s="153"/>
      <c r="SGD125" s="151"/>
      <c r="SGE125" s="151"/>
      <c r="SGF125" s="151"/>
      <c r="SGG125" s="151"/>
      <c r="SGH125" s="151"/>
      <c r="SGI125" s="173"/>
      <c r="SGJ125" s="151"/>
      <c r="SGK125" s="153"/>
      <c r="SGL125" s="151"/>
      <c r="SGM125" s="151"/>
      <c r="SGN125" s="151"/>
      <c r="SGO125" s="151"/>
      <c r="SGP125" s="151"/>
      <c r="SGQ125" s="173"/>
      <c r="SGR125" s="151"/>
      <c r="SGS125" s="153"/>
      <c r="SGT125" s="151"/>
      <c r="SGU125" s="151"/>
      <c r="SGV125" s="151"/>
      <c r="SGW125" s="151"/>
      <c r="SGX125" s="151"/>
      <c r="SGY125" s="173"/>
      <c r="SGZ125" s="151"/>
      <c r="SHA125" s="153"/>
      <c r="SHB125" s="151"/>
      <c r="SHC125" s="151"/>
      <c r="SHD125" s="151"/>
      <c r="SHE125" s="151"/>
      <c r="SHF125" s="151"/>
      <c r="SHG125" s="173"/>
      <c r="SHH125" s="151"/>
      <c r="SHI125" s="153"/>
      <c r="SHJ125" s="151"/>
      <c r="SHK125" s="151"/>
      <c r="SHL125" s="151"/>
      <c r="SHM125" s="151"/>
      <c r="SHN125" s="151"/>
      <c r="SHO125" s="173"/>
      <c r="SHP125" s="151"/>
      <c r="SHQ125" s="153"/>
      <c r="SHR125" s="151"/>
      <c r="SHS125" s="151"/>
      <c r="SHT125" s="151"/>
      <c r="SHU125" s="151"/>
      <c r="SHV125" s="151"/>
      <c r="SHW125" s="173"/>
      <c r="SHX125" s="151"/>
      <c r="SHY125" s="153"/>
      <c r="SHZ125" s="151"/>
      <c r="SIA125" s="151"/>
      <c r="SIB125" s="151"/>
      <c r="SIC125" s="151"/>
      <c r="SID125" s="151"/>
      <c r="SIE125" s="173"/>
      <c r="SIF125" s="151"/>
      <c r="SIG125" s="153"/>
      <c r="SIH125" s="151"/>
      <c r="SII125" s="151"/>
      <c r="SIJ125" s="151"/>
      <c r="SIK125" s="151"/>
      <c r="SIL125" s="151"/>
      <c r="SIM125" s="173"/>
      <c r="SIN125" s="151"/>
      <c r="SIO125" s="153"/>
      <c r="SIP125" s="151"/>
      <c r="SIQ125" s="151"/>
      <c r="SIR125" s="151"/>
      <c r="SIS125" s="151"/>
      <c r="SIT125" s="151"/>
      <c r="SIU125" s="173"/>
      <c r="SIV125" s="151"/>
      <c r="SIW125" s="153"/>
      <c r="SIX125" s="151"/>
      <c r="SIY125" s="151"/>
      <c r="SIZ125" s="151"/>
      <c r="SJA125" s="151"/>
      <c r="SJB125" s="151"/>
      <c r="SJC125" s="173"/>
      <c r="SJD125" s="151"/>
      <c r="SJE125" s="153"/>
      <c r="SJF125" s="151"/>
      <c r="SJG125" s="151"/>
      <c r="SJH125" s="151"/>
      <c r="SJI125" s="151"/>
      <c r="SJJ125" s="151"/>
      <c r="SJK125" s="173"/>
      <c r="SJL125" s="151"/>
      <c r="SJM125" s="153"/>
      <c r="SJN125" s="151"/>
      <c r="SJO125" s="151"/>
      <c r="SJP125" s="151"/>
      <c r="SJQ125" s="151"/>
      <c r="SJR125" s="151"/>
      <c r="SJS125" s="173"/>
      <c r="SJT125" s="151"/>
      <c r="SJU125" s="153"/>
      <c r="SJV125" s="151"/>
      <c r="SJW125" s="151"/>
      <c r="SJX125" s="151"/>
      <c r="SJY125" s="151"/>
      <c r="SJZ125" s="151"/>
      <c r="SKA125" s="173"/>
      <c r="SKB125" s="151"/>
      <c r="SKC125" s="153"/>
      <c r="SKD125" s="151"/>
      <c r="SKE125" s="151"/>
      <c r="SKF125" s="151"/>
      <c r="SKG125" s="151"/>
      <c r="SKH125" s="151"/>
      <c r="SKI125" s="173"/>
      <c r="SKJ125" s="151"/>
      <c r="SKK125" s="153"/>
      <c r="SKL125" s="151"/>
      <c r="SKM125" s="151"/>
      <c r="SKN125" s="151"/>
      <c r="SKO125" s="151"/>
      <c r="SKP125" s="151"/>
      <c r="SKQ125" s="173"/>
      <c r="SKR125" s="151"/>
      <c r="SKS125" s="153"/>
      <c r="SKT125" s="151"/>
      <c r="SKU125" s="151"/>
      <c r="SKV125" s="151"/>
      <c r="SKW125" s="151"/>
      <c r="SKX125" s="151"/>
      <c r="SKY125" s="173"/>
      <c r="SKZ125" s="151"/>
      <c r="SLA125" s="153"/>
      <c r="SLB125" s="151"/>
      <c r="SLC125" s="151"/>
      <c r="SLD125" s="151"/>
      <c r="SLE125" s="151"/>
      <c r="SLF125" s="151"/>
      <c r="SLG125" s="173"/>
      <c r="SLH125" s="151"/>
      <c r="SLI125" s="153"/>
      <c r="SLJ125" s="151"/>
      <c r="SLK125" s="151"/>
      <c r="SLL125" s="151"/>
      <c r="SLM125" s="151"/>
      <c r="SLN125" s="151"/>
      <c r="SLO125" s="173"/>
      <c r="SLP125" s="151"/>
      <c r="SLQ125" s="153"/>
      <c r="SLR125" s="151"/>
      <c r="SLS125" s="151"/>
      <c r="SLT125" s="151"/>
      <c r="SLU125" s="151"/>
      <c r="SLV125" s="151"/>
      <c r="SLW125" s="173"/>
      <c r="SLX125" s="151"/>
      <c r="SLY125" s="153"/>
      <c r="SLZ125" s="151"/>
      <c r="SMA125" s="151"/>
      <c r="SMB125" s="151"/>
      <c r="SMC125" s="151"/>
      <c r="SMD125" s="151"/>
      <c r="SME125" s="173"/>
      <c r="SMF125" s="151"/>
      <c r="SMG125" s="153"/>
      <c r="SMH125" s="151"/>
      <c r="SMI125" s="151"/>
      <c r="SMJ125" s="151"/>
      <c r="SMK125" s="151"/>
      <c r="SML125" s="151"/>
      <c r="SMM125" s="173"/>
      <c r="SMN125" s="151"/>
      <c r="SMO125" s="153"/>
      <c r="SMP125" s="151"/>
      <c r="SMQ125" s="151"/>
      <c r="SMR125" s="151"/>
      <c r="SMS125" s="151"/>
      <c r="SMT125" s="151"/>
      <c r="SMU125" s="173"/>
      <c r="SMV125" s="151"/>
      <c r="SMW125" s="153"/>
      <c r="SMX125" s="151"/>
      <c r="SMY125" s="151"/>
      <c r="SMZ125" s="151"/>
      <c r="SNA125" s="151"/>
      <c r="SNB125" s="151"/>
      <c r="SNC125" s="173"/>
      <c r="SND125" s="151"/>
      <c r="SNE125" s="153"/>
      <c r="SNF125" s="151"/>
      <c r="SNG125" s="151"/>
      <c r="SNH125" s="151"/>
      <c r="SNI125" s="151"/>
      <c r="SNJ125" s="151"/>
      <c r="SNK125" s="173"/>
      <c r="SNL125" s="151"/>
      <c r="SNM125" s="153"/>
      <c r="SNN125" s="151"/>
      <c r="SNO125" s="151"/>
      <c r="SNP125" s="151"/>
      <c r="SNQ125" s="151"/>
      <c r="SNR125" s="151"/>
      <c r="SNS125" s="173"/>
      <c r="SNT125" s="151"/>
      <c r="SNU125" s="153"/>
      <c r="SNV125" s="151"/>
      <c r="SNW125" s="151"/>
      <c r="SNX125" s="151"/>
      <c r="SNY125" s="151"/>
      <c r="SNZ125" s="151"/>
      <c r="SOA125" s="173"/>
      <c r="SOB125" s="151"/>
      <c r="SOC125" s="153"/>
      <c r="SOD125" s="151"/>
      <c r="SOE125" s="151"/>
      <c r="SOF125" s="151"/>
      <c r="SOG125" s="151"/>
      <c r="SOH125" s="151"/>
      <c r="SOI125" s="173"/>
      <c r="SOJ125" s="151"/>
      <c r="SOK125" s="153"/>
      <c r="SOL125" s="151"/>
      <c r="SOM125" s="151"/>
      <c r="SON125" s="151"/>
      <c r="SOO125" s="151"/>
      <c r="SOP125" s="151"/>
      <c r="SOQ125" s="173"/>
      <c r="SOR125" s="151"/>
      <c r="SOS125" s="153"/>
      <c r="SOT125" s="151"/>
      <c r="SOU125" s="151"/>
      <c r="SOV125" s="151"/>
      <c r="SOW125" s="151"/>
      <c r="SOX125" s="151"/>
      <c r="SOY125" s="173"/>
      <c r="SOZ125" s="151"/>
      <c r="SPA125" s="153"/>
      <c r="SPB125" s="151"/>
      <c r="SPC125" s="151"/>
      <c r="SPD125" s="151"/>
      <c r="SPE125" s="151"/>
      <c r="SPF125" s="151"/>
      <c r="SPG125" s="173"/>
      <c r="SPH125" s="151"/>
      <c r="SPI125" s="153"/>
      <c r="SPJ125" s="151"/>
      <c r="SPK125" s="151"/>
      <c r="SPL125" s="151"/>
      <c r="SPM125" s="151"/>
      <c r="SPN125" s="151"/>
      <c r="SPO125" s="173"/>
      <c r="SPP125" s="151"/>
      <c r="SPQ125" s="153"/>
      <c r="SPR125" s="151"/>
      <c r="SPS125" s="151"/>
      <c r="SPT125" s="151"/>
      <c r="SPU125" s="151"/>
      <c r="SPV125" s="151"/>
      <c r="SPW125" s="173"/>
      <c r="SPX125" s="151"/>
      <c r="SPY125" s="153"/>
      <c r="SPZ125" s="151"/>
      <c r="SQA125" s="151"/>
      <c r="SQB125" s="151"/>
      <c r="SQC125" s="151"/>
      <c r="SQD125" s="151"/>
      <c r="SQE125" s="173"/>
      <c r="SQF125" s="151"/>
      <c r="SQG125" s="153"/>
      <c r="SQH125" s="151"/>
      <c r="SQI125" s="151"/>
      <c r="SQJ125" s="151"/>
      <c r="SQK125" s="151"/>
      <c r="SQL125" s="151"/>
      <c r="SQM125" s="173"/>
      <c r="SQN125" s="151"/>
      <c r="SQO125" s="153"/>
      <c r="SQP125" s="151"/>
      <c r="SQQ125" s="151"/>
      <c r="SQR125" s="151"/>
      <c r="SQS125" s="151"/>
      <c r="SQT125" s="151"/>
      <c r="SQU125" s="173"/>
      <c r="SQV125" s="151"/>
      <c r="SQW125" s="153"/>
      <c r="SQX125" s="151"/>
      <c r="SQY125" s="151"/>
      <c r="SQZ125" s="151"/>
      <c r="SRA125" s="151"/>
      <c r="SRB125" s="151"/>
      <c r="SRC125" s="173"/>
      <c r="SRD125" s="151"/>
      <c r="SRE125" s="153"/>
      <c r="SRF125" s="151"/>
      <c r="SRG125" s="151"/>
      <c r="SRH125" s="151"/>
      <c r="SRI125" s="151"/>
      <c r="SRJ125" s="151"/>
      <c r="SRK125" s="173"/>
      <c r="SRL125" s="151"/>
      <c r="SRM125" s="153"/>
      <c r="SRN125" s="151"/>
      <c r="SRO125" s="151"/>
      <c r="SRP125" s="151"/>
      <c r="SRQ125" s="151"/>
      <c r="SRR125" s="151"/>
      <c r="SRS125" s="173"/>
      <c r="SRT125" s="151"/>
      <c r="SRU125" s="153"/>
      <c r="SRV125" s="151"/>
      <c r="SRW125" s="151"/>
      <c r="SRX125" s="151"/>
      <c r="SRY125" s="151"/>
      <c r="SRZ125" s="151"/>
      <c r="SSA125" s="173"/>
      <c r="SSB125" s="151"/>
      <c r="SSC125" s="153"/>
      <c r="SSD125" s="151"/>
      <c r="SSE125" s="151"/>
      <c r="SSF125" s="151"/>
      <c r="SSG125" s="151"/>
      <c r="SSH125" s="151"/>
      <c r="SSI125" s="173"/>
      <c r="SSJ125" s="151"/>
      <c r="SSK125" s="153"/>
      <c r="SSL125" s="151"/>
      <c r="SSM125" s="151"/>
      <c r="SSN125" s="151"/>
      <c r="SSO125" s="151"/>
      <c r="SSP125" s="151"/>
      <c r="SSQ125" s="173"/>
      <c r="SSR125" s="151"/>
      <c r="SSS125" s="153"/>
      <c r="SST125" s="151"/>
      <c r="SSU125" s="151"/>
      <c r="SSV125" s="151"/>
      <c r="SSW125" s="151"/>
      <c r="SSX125" s="151"/>
      <c r="SSY125" s="173"/>
      <c r="SSZ125" s="151"/>
      <c r="STA125" s="153"/>
      <c r="STB125" s="151"/>
      <c r="STC125" s="151"/>
      <c r="STD125" s="151"/>
      <c r="STE125" s="151"/>
      <c r="STF125" s="151"/>
      <c r="STG125" s="173"/>
      <c r="STH125" s="151"/>
      <c r="STI125" s="153"/>
      <c r="STJ125" s="151"/>
      <c r="STK125" s="151"/>
      <c r="STL125" s="151"/>
      <c r="STM125" s="151"/>
      <c r="STN125" s="151"/>
      <c r="STO125" s="173"/>
      <c r="STP125" s="151"/>
      <c r="STQ125" s="153"/>
      <c r="STR125" s="151"/>
      <c r="STS125" s="151"/>
      <c r="STT125" s="151"/>
      <c r="STU125" s="151"/>
      <c r="STV125" s="151"/>
      <c r="STW125" s="173"/>
      <c r="STX125" s="151"/>
      <c r="STY125" s="153"/>
      <c r="STZ125" s="151"/>
      <c r="SUA125" s="151"/>
      <c r="SUB125" s="151"/>
      <c r="SUC125" s="151"/>
      <c r="SUD125" s="151"/>
      <c r="SUE125" s="173"/>
      <c r="SUF125" s="151"/>
      <c r="SUG125" s="153"/>
      <c r="SUH125" s="151"/>
      <c r="SUI125" s="151"/>
      <c r="SUJ125" s="151"/>
      <c r="SUK125" s="151"/>
      <c r="SUL125" s="151"/>
      <c r="SUM125" s="173"/>
      <c r="SUN125" s="151"/>
      <c r="SUO125" s="153"/>
      <c r="SUP125" s="151"/>
      <c r="SUQ125" s="151"/>
      <c r="SUR125" s="151"/>
      <c r="SUS125" s="151"/>
      <c r="SUT125" s="151"/>
      <c r="SUU125" s="173"/>
      <c r="SUV125" s="151"/>
      <c r="SUW125" s="153"/>
      <c r="SUX125" s="151"/>
      <c r="SUY125" s="151"/>
      <c r="SUZ125" s="151"/>
      <c r="SVA125" s="151"/>
      <c r="SVB125" s="151"/>
      <c r="SVC125" s="173"/>
      <c r="SVD125" s="151"/>
      <c r="SVE125" s="153"/>
      <c r="SVF125" s="151"/>
      <c r="SVG125" s="151"/>
      <c r="SVH125" s="151"/>
      <c r="SVI125" s="151"/>
      <c r="SVJ125" s="151"/>
      <c r="SVK125" s="173"/>
      <c r="SVL125" s="151"/>
      <c r="SVM125" s="153"/>
      <c r="SVN125" s="151"/>
      <c r="SVO125" s="151"/>
      <c r="SVP125" s="151"/>
      <c r="SVQ125" s="151"/>
      <c r="SVR125" s="151"/>
      <c r="SVS125" s="173"/>
      <c r="SVT125" s="151"/>
      <c r="SVU125" s="153"/>
      <c r="SVV125" s="151"/>
      <c r="SVW125" s="151"/>
      <c r="SVX125" s="151"/>
      <c r="SVY125" s="151"/>
      <c r="SVZ125" s="151"/>
      <c r="SWA125" s="173"/>
      <c r="SWB125" s="151"/>
      <c r="SWC125" s="153"/>
      <c r="SWD125" s="151"/>
      <c r="SWE125" s="151"/>
      <c r="SWF125" s="151"/>
      <c r="SWG125" s="151"/>
      <c r="SWH125" s="151"/>
      <c r="SWI125" s="173"/>
      <c r="SWJ125" s="151"/>
      <c r="SWK125" s="153"/>
      <c r="SWL125" s="151"/>
      <c r="SWM125" s="151"/>
      <c r="SWN125" s="151"/>
      <c r="SWO125" s="151"/>
      <c r="SWP125" s="151"/>
      <c r="SWQ125" s="173"/>
      <c r="SWR125" s="151"/>
      <c r="SWS125" s="153"/>
      <c r="SWT125" s="151"/>
      <c r="SWU125" s="151"/>
      <c r="SWV125" s="151"/>
      <c r="SWW125" s="151"/>
      <c r="SWX125" s="151"/>
      <c r="SWY125" s="173"/>
      <c r="SWZ125" s="151"/>
      <c r="SXA125" s="153"/>
      <c r="SXB125" s="151"/>
      <c r="SXC125" s="151"/>
      <c r="SXD125" s="151"/>
      <c r="SXE125" s="151"/>
      <c r="SXF125" s="151"/>
      <c r="SXG125" s="173"/>
      <c r="SXH125" s="151"/>
      <c r="SXI125" s="153"/>
      <c r="SXJ125" s="151"/>
      <c r="SXK125" s="151"/>
      <c r="SXL125" s="151"/>
      <c r="SXM125" s="151"/>
      <c r="SXN125" s="151"/>
      <c r="SXO125" s="173"/>
      <c r="SXP125" s="151"/>
      <c r="SXQ125" s="153"/>
      <c r="SXR125" s="151"/>
      <c r="SXS125" s="151"/>
      <c r="SXT125" s="151"/>
      <c r="SXU125" s="151"/>
      <c r="SXV125" s="151"/>
      <c r="SXW125" s="173"/>
      <c r="SXX125" s="151"/>
      <c r="SXY125" s="153"/>
      <c r="SXZ125" s="151"/>
      <c r="SYA125" s="151"/>
      <c r="SYB125" s="151"/>
      <c r="SYC125" s="151"/>
      <c r="SYD125" s="151"/>
      <c r="SYE125" s="173"/>
      <c r="SYF125" s="151"/>
      <c r="SYG125" s="153"/>
      <c r="SYH125" s="151"/>
      <c r="SYI125" s="151"/>
      <c r="SYJ125" s="151"/>
      <c r="SYK125" s="151"/>
      <c r="SYL125" s="151"/>
      <c r="SYM125" s="173"/>
      <c r="SYN125" s="151"/>
      <c r="SYO125" s="153"/>
      <c r="SYP125" s="151"/>
      <c r="SYQ125" s="151"/>
      <c r="SYR125" s="151"/>
      <c r="SYS125" s="151"/>
      <c r="SYT125" s="151"/>
      <c r="SYU125" s="173"/>
      <c r="SYV125" s="151"/>
      <c r="SYW125" s="153"/>
      <c r="SYX125" s="151"/>
      <c r="SYY125" s="151"/>
      <c r="SYZ125" s="151"/>
      <c r="SZA125" s="151"/>
      <c r="SZB125" s="151"/>
      <c r="SZC125" s="173"/>
      <c r="SZD125" s="151"/>
      <c r="SZE125" s="153"/>
      <c r="SZF125" s="151"/>
      <c r="SZG125" s="151"/>
      <c r="SZH125" s="151"/>
      <c r="SZI125" s="151"/>
      <c r="SZJ125" s="151"/>
      <c r="SZK125" s="173"/>
      <c r="SZL125" s="151"/>
      <c r="SZM125" s="153"/>
      <c r="SZN125" s="151"/>
      <c r="SZO125" s="151"/>
      <c r="SZP125" s="151"/>
      <c r="SZQ125" s="151"/>
      <c r="SZR125" s="151"/>
      <c r="SZS125" s="173"/>
      <c r="SZT125" s="151"/>
      <c r="SZU125" s="153"/>
      <c r="SZV125" s="151"/>
      <c r="SZW125" s="151"/>
      <c r="SZX125" s="151"/>
      <c r="SZY125" s="151"/>
      <c r="SZZ125" s="151"/>
      <c r="TAA125" s="173"/>
      <c r="TAB125" s="151"/>
      <c r="TAC125" s="153"/>
      <c r="TAD125" s="151"/>
      <c r="TAE125" s="151"/>
      <c r="TAF125" s="151"/>
      <c r="TAG125" s="151"/>
      <c r="TAH125" s="151"/>
      <c r="TAI125" s="173"/>
      <c r="TAJ125" s="151"/>
      <c r="TAK125" s="153"/>
      <c r="TAL125" s="151"/>
      <c r="TAM125" s="151"/>
      <c r="TAN125" s="151"/>
      <c r="TAO125" s="151"/>
      <c r="TAP125" s="151"/>
      <c r="TAQ125" s="173"/>
      <c r="TAR125" s="151"/>
      <c r="TAS125" s="153"/>
      <c r="TAT125" s="151"/>
      <c r="TAU125" s="151"/>
      <c r="TAV125" s="151"/>
      <c r="TAW125" s="151"/>
      <c r="TAX125" s="151"/>
      <c r="TAY125" s="173"/>
      <c r="TAZ125" s="151"/>
      <c r="TBA125" s="153"/>
      <c r="TBB125" s="151"/>
      <c r="TBC125" s="151"/>
      <c r="TBD125" s="151"/>
      <c r="TBE125" s="151"/>
      <c r="TBF125" s="151"/>
      <c r="TBG125" s="173"/>
      <c r="TBH125" s="151"/>
      <c r="TBI125" s="153"/>
      <c r="TBJ125" s="151"/>
      <c r="TBK125" s="151"/>
      <c r="TBL125" s="151"/>
      <c r="TBM125" s="151"/>
      <c r="TBN125" s="151"/>
      <c r="TBO125" s="173"/>
      <c r="TBP125" s="151"/>
      <c r="TBQ125" s="153"/>
      <c r="TBR125" s="151"/>
      <c r="TBS125" s="151"/>
      <c r="TBT125" s="151"/>
      <c r="TBU125" s="151"/>
      <c r="TBV125" s="151"/>
      <c r="TBW125" s="173"/>
      <c r="TBX125" s="151"/>
      <c r="TBY125" s="153"/>
      <c r="TBZ125" s="151"/>
      <c r="TCA125" s="151"/>
      <c r="TCB125" s="151"/>
      <c r="TCC125" s="151"/>
      <c r="TCD125" s="151"/>
      <c r="TCE125" s="173"/>
      <c r="TCF125" s="151"/>
      <c r="TCG125" s="153"/>
      <c r="TCH125" s="151"/>
      <c r="TCI125" s="151"/>
      <c r="TCJ125" s="151"/>
      <c r="TCK125" s="151"/>
      <c r="TCL125" s="151"/>
      <c r="TCM125" s="173"/>
      <c r="TCN125" s="151"/>
      <c r="TCO125" s="153"/>
      <c r="TCP125" s="151"/>
      <c r="TCQ125" s="151"/>
      <c r="TCR125" s="151"/>
      <c r="TCS125" s="151"/>
      <c r="TCT125" s="151"/>
      <c r="TCU125" s="173"/>
      <c r="TCV125" s="151"/>
      <c r="TCW125" s="153"/>
      <c r="TCX125" s="151"/>
      <c r="TCY125" s="151"/>
      <c r="TCZ125" s="151"/>
      <c r="TDA125" s="151"/>
      <c r="TDB125" s="151"/>
      <c r="TDC125" s="173"/>
      <c r="TDD125" s="151"/>
      <c r="TDE125" s="153"/>
      <c r="TDF125" s="151"/>
      <c r="TDG125" s="151"/>
      <c r="TDH125" s="151"/>
      <c r="TDI125" s="151"/>
      <c r="TDJ125" s="151"/>
      <c r="TDK125" s="173"/>
      <c r="TDL125" s="151"/>
      <c r="TDM125" s="153"/>
      <c r="TDN125" s="151"/>
      <c r="TDO125" s="151"/>
      <c r="TDP125" s="151"/>
      <c r="TDQ125" s="151"/>
      <c r="TDR125" s="151"/>
      <c r="TDS125" s="173"/>
      <c r="TDT125" s="151"/>
      <c r="TDU125" s="153"/>
      <c r="TDV125" s="151"/>
      <c r="TDW125" s="151"/>
      <c r="TDX125" s="151"/>
      <c r="TDY125" s="151"/>
      <c r="TDZ125" s="151"/>
      <c r="TEA125" s="173"/>
      <c r="TEB125" s="151"/>
      <c r="TEC125" s="153"/>
      <c r="TED125" s="151"/>
      <c r="TEE125" s="151"/>
      <c r="TEF125" s="151"/>
      <c r="TEG125" s="151"/>
      <c r="TEH125" s="151"/>
      <c r="TEI125" s="173"/>
      <c r="TEJ125" s="151"/>
      <c r="TEK125" s="153"/>
      <c r="TEL125" s="151"/>
      <c r="TEM125" s="151"/>
      <c r="TEN125" s="151"/>
      <c r="TEO125" s="151"/>
      <c r="TEP125" s="151"/>
      <c r="TEQ125" s="173"/>
      <c r="TER125" s="151"/>
      <c r="TES125" s="153"/>
      <c r="TET125" s="151"/>
      <c r="TEU125" s="151"/>
      <c r="TEV125" s="151"/>
      <c r="TEW125" s="151"/>
      <c r="TEX125" s="151"/>
      <c r="TEY125" s="173"/>
      <c r="TEZ125" s="151"/>
      <c r="TFA125" s="153"/>
      <c r="TFB125" s="151"/>
      <c r="TFC125" s="151"/>
      <c r="TFD125" s="151"/>
      <c r="TFE125" s="151"/>
      <c r="TFF125" s="151"/>
      <c r="TFG125" s="173"/>
      <c r="TFH125" s="151"/>
      <c r="TFI125" s="153"/>
      <c r="TFJ125" s="151"/>
      <c r="TFK125" s="151"/>
      <c r="TFL125" s="151"/>
      <c r="TFM125" s="151"/>
      <c r="TFN125" s="151"/>
      <c r="TFO125" s="173"/>
      <c r="TFP125" s="151"/>
      <c r="TFQ125" s="153"/>
      <c r="TFR125" s="151"/>
      <c r="TFS125" s="151"/>
      <c r="TFT125" s="151"/>
      <c r="TFU125" s="151"/>
      <c r="TFV125" s="151"/>
      <c r="TFW125" s="173"/>
      <c r="TFX125" s="151"/>
      <c r="TFY125" s="153"/>
      <c r="TFZ125" s="151"/>
      <c r="TGA125" s="151"/>
      <c r="TGB125" s="151"/>
      <c r="TGC125" s="151"/>
      <c r="TGD125" s="151"/>
      <c r="TGE125" s="173"/>
      <c r="TGF125" s="151"/>
      <c r="TGG125" s="153"/>
      <c r="TGH125" s="151"/>
      <c r="TGI125" s="151"/>
      <c r="TGJ125" s="151"/>
      <c r="TGK125" s="151"/>
      <c r="TGL125" s="151"/>
      <c r="TGM125" s="173"/>
      <c r="TGN125" s="151"/>
      <c r="TGO125" s="153"/>
      <c r="TGP125" s="151"/>
      <c r="TGQ125" s="151"/>
      <c r="TGR125" s="151"/>
      <c r="TGS125" s="151"/>
      <c r="TGT125" s="151"/>
      <c r="TGU125" s="173"/>
      <c r="TGV125" s="151"/>
      <c r="TGW125" s="153"/>
      <c r="TGX125" s="151"/>
      <c r="TGY125" s="151"/>
      <c r="TGZ125" s="151"/>
      <c r="THA125" s="151"/>
      <c r="THB125" s="151"/>
      <c r="THC125" s="173"/>
      <c r="THD125" s="151"/>
      <c r="THE125" s="153"/>
      <c r="THF125" s="151"/>
      <c r="THG125" s="151"/>
      <c r="THH125" s="151"/>
      <c r="THI125" s="151"/>
      <c r="THJ125" s="151"/>
      <c r="THK125" s="173"/>
      <c r="THL125" s="151"/>
      <c r="THM125" s="153"/>
      <c r="THN125" s="151"/>
      <c r="THO125" s="151"/>
      <c r="THP125" s="151"/>
      <c r="THQ125" s="151"/>
      <c r="THR125" s="151"/>
      <c r="THS125" s="173"/>
      <c r="THT125" s="151"/>
      <c r="THU125" s="153"/>
      <c r="THV125" s="151"/>
      <c r="THW125" s="151"/>
      <c r="THX125" s="151"/>
      <c r="THY125" s="151"/>
      <c r="THZ125" s="151"/>
      <c r="TIA125" s="173"/>
      <c r="TIB125" s="151"/>
      <c r="TIC125" s="153"/>
      <c r="TID125" s="151"/>
      <c r="TIE125" s="151"/>
      <c r="TIF125" s="151"/>
      <c r="TIG125" s="151"/>
      <c r="TIH125" s="151"/>
      <c r="TII125" s="173"/>
      <c r="TIJ125" s="151"/>
      <c r="TIK125" s="153"/>
      <c r="TIL125" s="151"/>
      <c r="TIM125" s="151"/>
      <c r="TIN125" s="151"/>
      <c r="TIO125" s="151"/>
      <c r="TIP125" s="151"/>
      <c r="TIQ125" s="173"/>
      <c r="TIR125" s="151"/>
      <c r="TIS125" s="153"/>
      <c r="TIT125" s="151"/>
      <c r="TIU125" s="151"/>
      <c r="TIV125" s="151"/>
      <c r="TIW125" s="151"/>
      <c r="TIX125" s="151"/>
      <c r="TIY125" s="173"/>
      <c r="TIZ125" s="151"/>
      <c r="TJA125" s="153"/>
      <c r="TJB125" s="151"/>
      <c r="TJC125" s="151"/>
      <c r="TJD125" s="151"/>
      <c r="TJE125" s="151"/>
      <c r="TJF125" s="151"/>
      <c r="TJG125" s="173"/>
      <c r="TJH125" s="151"/>
      <c r="TJI125" s="153"/>
      <c r="TJJ125" s="151"/>
      <c r="TJK125" s="151"/>
      <c r="TJL125" s="151"/>
      <c r="TJM125" s="151"/>
      <c r="TJN125" s="151"/>
      <c r="TJO125" s="173"/>
      <c r="TJP125" s="151"/>
      <c r="TJQ125" s="153"/>
      <c r="TJR125" s="151"/>
      <c r="TJS125" s="151"/>
      <c r="TJT125" s="151"/>
      <c r="TJU125" s="151"/>
      <c r="TJV125" s="151"/>
      <c r="TJW125" s="173"/>
      <c r="TJX125" s="151"/>
      <c r="TJY125" s="153"/>
      <c r="TJZ125" s="151"/>
      <c r="TKA125" s="151"/>
      <c r="TKB125" s="151"/>
      <c r="TKC125" s="151"/>
      <c r="TKD125" s="151"/>
      <c r="TKE125" s="173"/>
      <c r="TKF125" s="151"/>
      <c r="TKG125" s="153"/>
      <c r="TKH125" s="151"/>
      <c r="TKI125" s="151"/>
      <c r="TKJ125" s="151"/>
      <c r="TKK125" s="151"/>
      <c r="TKL125" s="151"/>
      <c r="TKM125" s="173"/>
      <c r="TKN125" s="151"/>
      <c r="TKO125" s="153"/>
      <c r="TKP125" s="151"/>
      <c r="TKQ125" s="151"/>
      <c r="TKR125" s="151"/>
      <c r="TKS125" s="151"/>
      <c r="TKT125" s="151"/>
      <c r="TKU125" s="173"/>
      <c r="TKV125" s="151"/>
      <c r="TKW125" s="153"/>
      <c r="TKX125" s="151"/>
      <c r="TKY125" s="151"/>
      <c r="TKZ125" s="151"/>
      <c r="TLA125" s="151"/>
      <c r="TLB125" s="151"/>
      <c r="TLC125" s="173"/>
      <c r="TLD125" s="151"/>
      <c r="TLE125" s="153"/>
      <c r="TLF125" s="151"/>
      <c r="TLG125" s="151"/>
      <c r="TLH125" s="151"/>
      <c r="TLI125" s="151"/>
      <c r="TLJ125" s="151"/>
      <c r="TLK125" s="173"/>
      <c r="TLL125" s="151"/>
      <c r="TLM125" s="153"/>
      <c r="TLN125" s="151"/>
      <c r="TLO125" s="151"/>
      <c r="TLP125" s="151"/>
      <c r="TLQ125" s="151"/>
      <c r="TLR125" s="151"/>
      <c r="TLS125" s="173"/>
      <c r="TLT125" s="151"/>
      <c r="TLU125" s="153"/>
      <c r="TLV125" s="151"/>
      <c r="TLW125" s="151"/>
      <c r="TLX125" s="151"/>
      <c r="TLY125" s="151"/>
      <c r="TLZ125" s="151"/>
      <c r="TMA125" s="173"/>
      <c r="TMB125" s="151"/>
      <c r="TMC125" s="153"/>
      <c r="TMD125" s="151"/>
      <c r="TME125" s="151"/>
      <c r="TMF125" s="151"/>
      <c r="TMG125" s="151"/>
      <c r="TMH125" s="151"/>
      <c r="TMI125" s="173"/>
      <c r="TMJ125" s="151"/>
      <c r="TMK125" s="153"/>
      <c r="TML125" s="151"/>
      <c r="TMM125" s="151"/>
      <c r="TMN125" s="151"/>
      <c r="TMO125" s="151"/>
      <c r="TMP125" s="151"/>
      <c r="TMQ125" s="173"/>
      <c r="TMR125" s="151"/>
      <c r="TMS125" s="153"/>
      <c r="TMT125" s="151"/>
      <c r="TMU125" s="151"/>
      <c r="TMV125" s="151"/>
      <c r="TMW125" s="151"/>
      <c r="TMX125" s="151"/>
      <c r="TMY125" s="173"/>
      <c r="TMZ125" s="151"/>
      <c r="TNA125" s="153"/>
      <c r="TNB125" s="151"/>
      <c r="TNC125" s="151"/>
      <c r="TND125" s="151"/>
      <c r="TNE125" s="151"/>
      <c r="TNF125" s="151"/>
      <c r="TNG125" s="173"/>
      <c r="TNH125" s="151"/>
      <c r="TNI125" s="153"/>
      <c r="TNJ125" s="151"/>
      <c r="TNK125" s="151"/>
      <c r="TNL125" s="151"/>
      <c r="TNM125" s="151"/>
      <c r="TNN125" s="151"/>
      <c r="TNO125" s="173"/>
      <c r="TNP125" s="151"/>
      <c r="TNQ125" s="153"/>
      <c r="TNR125" s="151"/>
      <c r="TNS125" s="151"/>
      <c r="TNT125" s="151"/>
      <c r="TNU125" s="151"/>
      <c r="TNV125" s="151"/>
      <c r="TNW125" s="173"/>
      <c r="TNX125" s="151"/>
      <c r="TNY125" s="153"/>
      <c r="TNZ125" s="151"/>
      <c r="TOA125" s="151"/>
      <c r="TOB125" s="151"/>
      <c r="TOC125" s="151"/>
      <c r="TOD125" s="151"/>
      <c r="TOE125" s="173"/>
      <c r="TOF125" s="151"/>
      <c r="TOG125" s="153"/>
      <c r="TOH125" s="151"/>
      <c r="TOI125" s="151"/>
      <c r="TOJ125" s="151"/>
      <c r="TOK125" s="151"/>
      <c r="TOL125" s="151"/>
      <c r="TOM125" s="173"/>
      <c r="TON125" s="151"/>
      <c r="TOO125" s="153"/>
      <c r="TOP125" s="151"/>
      <c r="TOQ125" s="151"/>
      <c r="TOR125" s="151"/>
      <c r="TOS125" s="151"/>
      <c r="TOT125" s="151"/>
      <c r="TOU125" s="173"/>
      <c r="TOV125" s="151"/>
      <c r="TOW125" s="153"/>
      <c r="TOX125" s="151"/>
      <c r="TOY125" s="151"/>
      <c r="TOZ125" s="151"/>
      <c r="TPA125" s="151"/>
      <c r="TPB125" s="151"/>
      <c r="TPC125" s="173"/>
      <c r="TPD125" s="151"/>
      <c r="TPE125" s="153"/>
      <c r="TPF125" s="151"/>
      <c r="TPG125" s="151"/>
      <c r="TPH125" s="151"/>
      <c r="TPI125" s="151"/>
      <c r="TPJ125" s="151"/>
      <c r="TPK125" s="173"/>
      <c r="TPL125" s="151"/>
      <c r="TPM125" s="153"/>
      <c r="TPN125" s="151"/>
      <c r="TPO125" s="151"/>
      <c r="TPP125" s="151"/>
      <c r="TPQ125" s="151"/>
      <c r="TPR125" s="151"/>
      <c r="TPS125" s="173"/>
      <c r="TPT125" s="151"/>
      <c r="TPU125" s="153"/>
      <c r="TPV125" s="151"/>
      <c r="TPW125" s="151"/>
      <c r="TPX125" s="151"/>
      <c r="TPY125" s="151"/>
      <c r="TPZ125" s="151"/>
      <c r="TQA125" s="173"/>
      <c r="TQB125" s="151"/>
      <c r="TQC125" s="153"/>
      <c r="TQD125" s="151"/>
      <c r="TQE125" s="151"/>
      <c r="TQF125" s="151"/>
      <c r="TQG125" s="151"/>
      <c r="TQH125" s="151"/>
      <c r="TQI125" s="173"/>
      <c r="TQJ125" s="151"/>
      <c r="TQK125" s="153"/>
      <c r="TQL125" s="151"/>
      <c r="TQM125" s="151"/>
      <c r="TQN125" s="151"/>
      <c r="TQO125" s="151"/>
      <c r="TQP125" s="151"/>
      <c r="TQQ125" s="173"/>
      <c r="TQR125" s="151"/>
      <c r="TQS125" s="153"/>
      <c r="TQT125" s="151"/>
      <c r="TQU125" s="151"/>
      <c r="TQV125" s="151"/>
      <c r="TQW125" s="151"/>
      <c r="TQX125" s="151"/>
      <c r="TQY125" s="173"/>
      <c r="TQZ125" s="151"/>
      <c r="TRA125" s="153"/>
      <c r="TRB125" s="151"/>
      <c r="TRC125" s="151"/>
      <c r="TRD125" s="151"/>
      <c r="TRE125" s="151"/>
      <c r="TRF125" s="151"/>
      <c r="TRG125" s="173"/>
      <c r="TRH125" s="151"/>
      <c r="TRI125" s="153"/>
      <c r="TRJ125" s="151"/>
      <c r="TRK125" s="151"/>
      <c r="TRL125" s="151"/>
      <c r="TRM125" s="151"/>
      <c r="TRN125" s="151"/>
      <c r="TRO125" s="173"/>
      <c r="TRP125" s="151"/>
      <c r="TRQ125" s="153"/>
      <c r="TRR125" s="151"/>
      <c r="TRS125" s="151"/>
      <c r="TRT125" s="151"/>
      <c r="TRU125" s="151"/>
      <c r="TRV125" s="151"/>
      <c r="TRW125" s="173"/>
      <c r="TRX125" s="151"/>
      <c r="TRY125" s="153"/>
      <c r="TRZ125" s="151"/>
      <c r="TSA125" s="151"/>
      <c r="TSB125" s="151"/>
      <c r="TSC125" s="151"/>
      <c r="TSD125" s="151"/>
      <c r="TSE125" s="173"/>
      <c r="TSF125" s="151"/>
      <c r="TSG125" s="153"/>
      <c r="TSH125" s="151"/>
      <c r="TSI125" s="151"/>
      <c r="TSJ125" s="151"/>
      <c r="TSK125" s="151"/>
      <c r="TSL125" s="151"/>
      <c r="TSM125" s="173"/>
      <c r="TSN125" s="151"/>
      <c r="TSO125" s="153"/>
      <c r="TSP125" s="151"/>
      <c r="TSQ125" s="151"/>
      <c r="TSR125" s="151"/>
      <c r="TSS125" s="151"/>
      <c r="TST125" s="151"/>
      <c r="TSU125" s="173"/>
      <c r="TSV125" s="151"/>
      <c r="TSW125" s="153"/>
      <c r="TSX125" s="151"/>
      <c r="TSY125" s="151"/>
      <c r="TSZ125" s="151"/>
      <c r="TTA125" s="151"/>
      <c r="TTB125" s="151"/>
      <c r="TTC125" s="173"/>
      <c r="TTD125" s="151"/>
      <c r="TTE125" s="153"/>
      <c r="TTF125" s="151"/>
      <c r="TTG125" s="151"/>
      <c r="TTH125" s="151"/>
      <c r="TTI125" s="151"/>
      <c r="TTJ125" s="151"/>
      <c r="TTK125" s="173"/>
      <c r="TTL125" s="151"/>
      <c r="TTM125" s="153"/>
      <c r="TTN125" s="151"/>
      <c r="TTO125" s="151"/>
      <c r="TTP125" s="151"/>
      <c r="TTQ125" s="151"/>
      <c r="TTR125" s="151"/>
      <c r="TTS125" s="173"/>
      <c r="TTT125" s="151"/>
      <c r="TTU125" s="153"/>
      <c r="TTV125" s="151"/>
      <c r="TTW125" s="151"/>
      <c r="TTX125" s="151"/>
      <c r="TTY125" s="151"/>
      <c r="TTZ125" s="151"/>
      <c r="TUA125" s="173"/>
      <c r="TUB125" s="151"/>
      <c r="TUC125" s="153"/>
      <c r="TUD125" s="151"/>
      <c r="TUE125" s="151"/>
      <c r="TUF125" s="151"/>
      <c r="TUG125" s="151"/>
      <c r="TUH125" s="151"/>
      <c r="TUI125" s="173"/>
      <c r="TUJ125" s="151"/>
      <c r="TUK125" s="153"/>
      <c r="TUL125" s="151"/>
      <c r="TUM125" s="151"/>
      <c r="TUN125" s="151"/>
      <c r="TUO125" s="151"/>
      <c r="TUP125" s="151"/>
      <c r="TUQ125" s="173"/>
      <c r="TUR125" s="151"/>
      <c r="TUS125" s="153"/>
      <c r="TUT125" s="151"/>
      <c r="TUU125" s="151"/>
      <c r="TUV125" s="151"/>
      <c r="TUW125" s="151"/>
      <c r="TUX125" s="151"/>
      <c r="TUY125" s="173"/>
      <c r="TUZ125" s="151"/>
      <c r="TVA125" s="153"/>
      <c r="TVB125" s="151"/>
      <c r="TVC125" s="151"/>
      <c r="TVD125" s="151"/>
      <c r="TVE125" s="151"/>
      <c r="TVF125" s="151"/>
      <c r="TVG125" s="173"/>
      <c r="TVH125" s="151"/>
      <c r="TVI125" s="153"/>
      <c r="TVJ125" s="151"/>
      <c r="TVK125" s="151"/>
      <c r="TVL125" s="151"/>
      <c r="TVM125" s="151"/>
      <c r="TVN125" s="151"/>
      <c r="TVO125" s="173"/>
      <c r="TVP125" s="151"/>
      <c r="TVQ125" s="153"/>
      <c r="TVR125" s="151"/>
      <c r="TVS125" s="151"/>
      <c r="TVT125" s="151"/>
      <c r="TVU125" s="151"/>
      <c r="TVV125" s="151"/>
      <c r="TVW125" s="173"/>
      <c r="TVX125" s="151"/>
      <c r="TVY125" s="153"/>
      <c r="TVZ125" s="151"/>
      <c r="TWA125" s="151"/>
      <c r="TWB125" s="151"/>
      <c r="TWC125" s="151"/>
      <c r="TWD125" s="151"/>
      <c r="TWE125" s="173"/>
      <c r="TWF125" s="151"/>
      <c r="TWG125" s="153"/>
      <c r="TWH125" s="151"/>
      <c r="TWI125" s="151"/>
      <c r="TWJ125" s="151"/>
      <c r="TWK125" s="151"/>
      <c r="TWL125" s="151"/>
      <c r="TWM125" s="173"/>
      <c r="TWN125" s="151"/>
      <c r="TWO125" s="153"/>
      <c r="TWP125" s="151"/>
      <c r="TWQ125" s="151"/>
      <c r="TWR125" s="151"/>
      <c r="TWS125" s="151"/>
      <c r="TWT125" s="151"/>
      <c r="TWU125" s="173"/>
      <c r="TWV125" s="151"/>
      <c r="TWW125" s="153"/>
      <c r="TWX125" s="151"/>
      <c r="TWY125" s="151"/>
      <c r="TWZ125" s="151"/>
      <c r="TXA125" s="151"/>
      <c r="TXB125" s="151"/>
      <c r="TXC125" s="173"/>
      <c r="TXD125" s="151"/>
      <c r="TXE125" s="153"/>
      <c r="TXF125" s="151"/>
      <c r="TXG125" s="151"/>
      <c r="TXH125" s="151"/>
      <c r="TXI125" s="151"/>
      <c r="TXJ125" s="151"/>
      <c r="TXK125" s="173"/>
      <c r="TXL125" s="151"/>
      <c r="TXM125" s="153"/>
      <c r="TXN125" s="151"/>
      <c r="TXO125" s="151"/>
      <c r="TXP125" s="151"/>
      <c r="TXQ125" s="151"/>
      <c r="TXR125" s="151"/>
      <c r="TXS125" s="173"/>
      <c r="TXT125" s="151"/>
      <c r="TXU125" s="153"/>
      <c r="TXV125" s="151"/>
      <c r="TXW125" s="151"/>
      <c r="TXX125" s="151"/>
      <c r="TXY125" s="151"/>
      <c r="TXZ125" s="151"/>
      <c r="TYA125" s="173"/>
      <c r="TYB125" s="151"/>
      <c r="TYC125" s="153"/>
      <c r="TYD125" s="151"/>
      <c r="TYE125" s="151"/>
      <c r="TYF125" s="151"/>
      <c r="TYG125" s="151"/>
      <c r="TYH125" s="151"/>
      <c r="TYI125" s="173"/>
      <c r="TYJ125" s="151"/>
      <c r="TYK125" s="153"/>
      <c r="TYL125" s="151"/>
      <c r="TYM125" s="151"/>
      <c r="TYN125" s="151"/>
      <c r="TYO125" s="151"/>
      <c r="TYP125" s="151"/>
      <c r="TYQ125" s="173"/>
      <c r="TYR125" s="151"/>
      <c r="TYS125" s="153"/>
      <c r="TYT125" s="151"/>
      <c r="TYU125" s="151"/>
      <c r="TYV125" s="151"/>
      <c r="TYW125" s="151"/>
      <c r="TYX125" s="151"/>
      <c r="TYY125" s="173"/>
      <c r="TYZ125" s="151"/>
      <c r="TZA125" s="153"/>
      <c r="TZB125" s="151"/>
      <c r="TZC125" s="151"/>
      <c r="TZD125" s="151"/>
      <c r="TZE125" s="151"/>
      <c r="TZF125" s="151"/>
      <c r="TZG125" s="173"/>
      <c r="TZH125" s="151"/>
      <c r="TZI125" s="153"/>
      <c r="TZJ125" s="151"/>
      <c r="TZK125" s="151"/>
      <c r="TZL125" s="151"/>
      <c r="TZM125" s="151"/>
      <c r="TZN125" s="151"/>
      <c r="TZO125" s="173"/>
      <c r="TZP125" s="151"/>
      <c r="TZQ125" s="153"/>
      <c r="TZR125" s="151"/>
      <c r="TZS125" s="151"/>
      <c r="TZT125" s="151"/>
      <c r="TZU125" s="151"/>
      <c r="TZV125" s="151"/>
      <c r="TZW125" s="173"/>
      <c r="TZX125" s="151"/>
      <c r="TZY125" s="153"/>
      <c r="TZZ125" s="151"/>
      <c r="UAA125" s="151"/>
      <c r="UAB125" s="151"/>
      <c r="UAC125" s="151"/>
      <c r="UAD125" s="151"/>
      <c r="UAE125" s="173"/>
      <c r="UAF125" s="151"/>
      <c r="UAG125" s="153"/>
      <c r="UAH125" s="151"/>
      <c r="UAI125" s="151"/>
      <c r="UAJ125" s="151"/>
      <c r="UAK125" s="151"/>
      <c r="UAL125" s="151"/>
      <c r="UAM125" s="173"/>
      <c r="UAN125" s="151"/>
      <c r="UAO125" s="153"/>
      <c r="UAP125" s="151"/>
      <c r="UAQ125" s="151"/>
      <c r="UAR125" s="151"/>
      <c r="UAS125" s="151"/>
      <c r="UAT125" s="151"/>
      <c r="UAU125" s="173"/>
      <c r="UAV125" s="151"/>
      <c r="UAW125" s="153"/>
      <c r="UAX125" s="151"/>
      <c r="UAY125" s="151"/>
      <c r="UAZ125" s="151"/>
      <c r="UBA125" s="151"/>
      <c r="UBB125" s="151"/>
      <c r="UBC125" s="173"/>
      <c r="UBD125" s="151"/>
      <c r="UBE125" s="153"/>
      <c r="UBF125" s="151"/>
      <c r="UBG125" s="151"/>
      <c r="UBH125" s="151"/>
      <c r="UBI125" s="151"/>
      <c r="UBJ125" s="151"/>
      <c r="UBK125" s="173"/>
      <c r="UBL125" s="151"/>
      <c r="UBM125" s="153"/>
      <c r="UBN125" s="151"/>
      <c r="UBO125" s="151"/>
      <c r="UBP125" s="151"/>
      <c r="UBQ125" s="151"/>
      <c r="UBR125" s="151"/>
      <c r="UBS125" s="173"/>
      <c r="UBT125" s="151"/>
      <c r="UBU125" s="153"/>
      <c r="UBV125" s="151"/>
      <c r="UBW125" s="151"/>
      <c r="UBX125" s="151"/>
      <c r="UBY125" s="151"/>
      <c r="UBZ125" s="151"/>
      <c r="UCA125" s="173"/>
      <c r="UCB125" s="151"/>
      <c r="UCC125" s="153"/>
      <c r="UCD125" s="151"/>
      <c r="UCE125" s="151"/>
      <c r="UCF125" s="151"/>
      <c r="UCG125" s="151"/>
      <c r="UCH125" s="151"/>
      <c r="UCI125" s="173"/>
      <c r="UCJ125" s="151"/>
      <c r="UCK125" s="153"/>
      <c r="UCL125" s="151"/>
      <c r="UCM125" s="151"/>
      <c r="UCN125" s="151"/>
      <c r="UCO125" s="151"/>
      <c r="UCP125" s="151"/>
      <c r="UCQ125" s="173"/>
      <c r="UCR125" s="151"/>
      <c r="UCS125" s="153"/>
      <c r="UCT125" s="151"/>
      <c r="UCU125" s="151"/>
      <c r="UCV125" s="151"/>
      <c r="UCW125" s="151"/>
      <c r="UCX125" s="151"/>
      <c r="UCY125" s="173"/>
      <c r="UCZ125" s="151"/>
      <c r="UDA125" s="153"/>
      <c r="UDB125" s="151"/>
      <c r="UDC125" s="151"/>
      <c r="UDD125" s="151"/>
      <c r="UDE125" s="151"/>
      <c r="UDF125" s="151"/>
      <c r="UDG125" s="173"/>
      <c r="UDH125" s="151"/>
      <c r="UDI125" s="153"/>
      <c r="UDJ125" s="151"/>
      <c r="UDK125" s="151"/>
      <c r="UDL125" s="151"/>
      <c r="UDM125" s="151"/>
      <c r="UDN125" s="151"/>
      <c r="UDO125" s="173"/>
      <c r="UDP125" s="151"/>
      <c r="UDQ125" s="153"/>
      <c r="UDR125" s="151"/>
      <c r="UDS125" s="151"/>
      <c r="UDT125" s="151"/>
      <c r="UDU125" s="151"/>
      <c r="UDV125" s="151"/>
      <c r="UDW125" s="173"/>
      <c r="UDX125" s="151"/>
      <c r="UDY125" s="153"/>
      <c r="UDZ125" s="151"/>
      <c r="UEA125" s="151"/>
      <c r="UEB125" s="151"/>
      <c r="UEC125" s="151"/>
      <c r="UED125" s="151"/>
      <c r="UEE125" s="173"/>
      <c r="UEF125" s="151"/>
      <c r="UEG125" s="153"/>
      <c r="UEH125" s="151"/>
      <c r="UEI125" s="151"/>
      <c r="UEJ125" s="151"/>
      <c r="UEK125" s="151"/>
      <c r="UEL125" s="151"/>
      <c r="UEM125" s="173"/>
      <c r="UEN125" s="151"/>
      <c r="UEO125" s="153"/>
      <c r="UEP125" s="151"/>
      <c r="UEQ125" s="151"/>
      <c r="UER125" s="151"/>
      <c r="UES125" s="151"/>
      <c r="UET125" s="151"/>
      <c r="UEU125" s="173"/>
      <c r="UEV125" s="151"/>
      <c r="UEW125" s="153"/>
      <c r="UEX125" s="151"/>
      <c r="UEY125" s="151"/>
      <c r="UEZ125" s="151"/>
      <c r="UFA125" s="151"/>
      <c r="UFB125" s="151"/>
      <c r="UFC125" s="173"/>
      <c r="UFD125" s="151"/>
      <c r="UFE125" s="153"/>
      <c r="UFF125" s="151"/>
      <c r="UFG125" s="151"/>
      <c r="UFH125" s="151"/>
      <c r="UFI125" s="151"/>
      <c r="UFJ125" s="151"/>
      <c r="UFK125" s="173"/>
      <c r="UFL125" s="151"/>
      <c r="UFM125" s="153"/>
      <c r="UFN125" s="151"/>
      <c r="UFO125" s="151"/>
      <c r="UFP125" s="151"/>
      <c r="UFQ125" s="151"/>
      <c r="UFR125" s="151"/>
      <c r="UFS125" s="173"/>
      <c r="UFT125" s="151"/>
      <c r="UFU125" s="153"/>
      <c r="UFV125" s="151"/>
      <c r="UFW125" s="151"/>
      <c r="UFX125" s="151"/>
      <c r="UFY125" s="151"/>
      <c r="UFZ125" s="151"/>
      <c r="UGA125" s="173"/>
      <c r="UGB125" s="151"/>
      <c r="UGC125" s="153"/>
      <c r="UGD125" s="151"/>
      <c r="UGE125" s="151"/>
      <c r="UGF125" s="151"/>
      <c r="UGG125" s="151"/>
      <c r="UGH125" s="151"/>
      <c r="UGI125" s="173"/>
      <c r="UGJ125" s="151"/>
      <c r="UGK125" s="153"/>
      <c r="UGL125" s="151"/>
      <c r="UGM125" s="151"/>
      <c r="UGN125" s="151"/>
      <c r="UGO125" s="151"/>
      <c r="UGP125" s="151"/>
      <c r="UGQ125" s="173"/>
      <c r="UGR125" s="151"/>
      <c r="UGS125" s="153"/>
      <c r="UGT125" s="151"/>
      <c r="UGU125" s="151"/>
      <c r="UGV125" s="151"/>
      <c r="UGW125" s="151"/>
      <c r="UGX125" s="151"/>
      <c r="UGY125" s="173"/>
      <c r="UGZ125" s="151"/>
      <c r="UHA125" s="153"/>
      <c r="UHB125" s="151"/>
      <c r="UHC125" s="151"/>
      <c r="UHD125" s="151"/>
      <c r="UHE125" s="151"/>
      <c r="UHF125" s="151"/>
      <c r="UHG125" s="173"/>
      <c r="UHH125" s="151"/>
      <c r="UHI125" s="153"/>
      <c r="UHJ125" s="151"/>
      <c r="UHK125" s="151"/>
      <c r="UHL125" s="151"/>
      <c r="UHM125" s="151"/>
      <c r="UHN125" s="151"/>
      <c r="UHO125" s="173"/>
      <c r="UHP125" s="151"/>
      <c r="UHQ125" s="153"/>
      <c r="UHR125" s="151"/>
      <c r="UHS125" s="151"/>
      <c r="UHT125" s="151"/>
      <c r="UHU125" s="151"/>
      <c r="UHV125" s="151"/>
      <c r="UHW125" s="173"/>
      <c r="UHX125" s="151"/>
      <c r="UHY125" s="153"/>
      <c r="UHZ125" s="151"/>
      <c r="UIA125" s="151"/>
      <c r="UIB125" s="151"/>
      <c r="UIC125" s="151"/>
      <c r="UID125" s="151"/>
      <c r="UIE125" s="173"/>
      <c r="UIF125" s="151"/>
      <c r="UIG125" s="153"/>
      <c r="UIH125" s="151"/>
      <c r="UII125" s="151"/>
      <c r="UIJ125" s="151"/>
      <c r="UIK125" s="151"/>
      <c r="UIL125" s="151"/>
      <c r="UIM125" s="173"/>
      <c r="UIN125" s="151"/>
      <c r="UIO125" s="153"/>
      <c r="UIP125" s="151"/>
      <c r="UIQ125" s="151"/>
      <c r="UIR125" s="151"/>
      <c r="UIS125" s="151"/>
      <c r="UIT125" s="151"/>
      <c r="UIU125" s="173"/>
      <c r="UIV125" s="151"/>
      <c r="UIW125" s="153"/>
      <c r="UIX125" s="151"/>
      <c r="UIY125" s="151"/>
      <c r="UIZ125" s="151"/>
      <c r="UJA125" s="151"/>
      <c r="UJB125" s="151"/>
      <c r="UJC125" s="173"/>
      <c r="UJD125" s="151"/>
      <c r="UJE125" s="153"/>
      <c r="UJF125" s="151"/>
      <c r="UJG125" s="151"/>
      <c r="UJH125" s="151"/>
      <c r="UJI125" s="151"/>
      <c r="UJJ125" s="151"/>
      <c r="UJK125" s="173"/>
      <c r="UJL125" s="151"/>
      <c r="UJM125" s="153"/>
      <c r="UJN125" s="151"/>
      <c r="UJO125" s="151"/>
      <c r="UJP125" s="151"/>
      <c r="UJQ125" s="151"/>
      <c r="UJR125" s="151"/>
      <c r="UJS125" s="173"/>
      <c r="UJT125" s="151"/>
      <c r="UJU125" s="153"/>
      <c r="UJV125" s="151"/>
      <c r="UJW125" s="151"/>
      <c r="UJX125" s="151"/>
      <c r="UJY125" s="151"/>
      <c r="UJZ125" s="151"/>
      <c r="UKA125" s="173"/>
      <c r="UKB125" s="151"/>
      <c r="UKC125" s="153"/>
      <c r="UKD125" s="151"/>
      <c r="UKE125" s="151"/>
      <c r="UKF125" s="151"/>
      <c r="UKG125" s="151"/>
      <c r="UKH125" s="151"/>
      <c r="UKI125" s="173"/>
      <c r="UKJ125" s="151"/>
      <c r="UKK125" s="153"/>
      <c r="UKL125" s="151"/>
      <c r="UKM125" s="151"/>
      <c r="UKN125" s="151"/>
      <c r="UKO125" s="151"/>
      <c r="UKP125" s="151"/>
      <c r="UKQ125" s="173"/>
      <c r="UKR125" s="151"/>
      <c r="UKS125" s="153"/>
      <c r="UKT125" s="151"/>
      <c r="UKU125" s="151"/>
      <c r="UKV125" s="151"/>
      <c r="UKW125" s="151"/>
      <c r="UKX125" s="151"/>
      <c r="UKY125" s="173"/>
      <c r="UKZ125" s="151"/>
      <c r="ULA125" s="153"/>
      <c r="ULB125" s="151"/>
      <c r="ULC125" s="151"/>
      <c r="ULD125" s="151"/>
      <c r="ULE125" s="151"/>
      <c r="ULF125" s="151"/>
      <c r="ULG125" s="173"/>
      <c r="ULH125" s="151"/>
      <c r="ULI125" s="153"/>
      <c r="ULJ125" s="151"/>
      <c r="ULK125" s="151"/>
      <c r="ULL125" s="151"/>
      <c r="ULM125" s="151"/>
      <c r="ULN125" s="151"/>
      <c r="ULO125" s="173"/>
      <c r="ULP125" s="151"/>
      <c r="ULQ125" s="153"/>
      <c r="ULR125" s="151"/>
      <c r="ULS125" s="151"/>
      <c r="ULT125" s="151"/>
      <c r="ULU125" s="151"/>
      <c r="ULV125" s="151"/>
      <c r="ULW125" s="173"/>
      <c r="ULX125" s="151"/>
      <c r="ULY125" s="153"/>
      <c r="ULZ125" s="151"/>
      <c r="UMA125" s="151"/>
      <c r="UMB125" s="151"/>
      <c r="UMC125" s="151"/>
      <c r="UMD125" s="151"/>
      <c r="UME125" s="173"/>
      <c r="UMF125" s="151"/>
      <c r="UMG125" s="153"/>
      <c r="UMH125" s="151"/>
      <c r="UMI125" s="151"/>
      <c r="UMJ125" s="151"/>
      <c r="UMK125" s="151"/>
      <c r="UML125" s="151"/>
      <c r="UMM125" s="173"/>
      <c r="UMN125" s="151"/>
      <c r="UMO125" s="153"/>
      <c r="UMP125" s="151"/>
      <c r="UMQ125" s="151"/>
      <c r="UMR125" s="151"/>
      <c r="UMS125" s="151"/>
      <c r="UMT125" s="151"/>
      <c r="UMU125" s="173"/>
      <c r="UMV125" s="151"/>
      <c r="UMW125" s="153"/>
      <c r="UMX125" s="151"/>
      <c r="UMY125" s="151"/>
      <c r="UMZ125" s="151"/>
      <c r="UNA125" s="151"/>
      <c r="UNB125" s="151"/>
      <c r="UNC125" s="173"/>
      <c r="UND125" s="151"/>
      <c r="UNE125" s="153"/>
      <c r="UNF125" s="151"/>
      <c r="UNG125" s="151"/>
      <c r="UNH125" s="151"/>
      <c r="UNI125" s="151"/>
      <c r="UNJ125" s="151"/>
      <c r="UNK125" s="173"/>
      <c r="UNL125" s="151"/>
      <c r="UNM125" s="153"/>
      <c r="UNN125" s="151"/>
      <c r="UNO125" s="151"/>
      <c r="UNP125" s="151"/>
      <c r="UNQ125" s="151"/>
      <c r="UNR125" s="151"/>
      <c r="UNS125" s="173"/>
      <c r="UNT125" s="151"/>
      <c r="UNU125" s="153"/>
      <c r="UNV125" s="151"/>
      <c r="UNW125" s="151"/>
      <c r="UNX125" s="151"/>
      <c r="UNY125" s="151"/>
      <c r="UNZ125" s="151"/>
      <c r="UOA125" s="173"/>
      <c r="UOB125" s="151"/>
      <c r="UOC125" s="153"/>
      <c r="UOD125" s="151"/>
      <c r="UOE125" s="151"/>
      <c r="UOF125" s="151"/>
      <c r="UOG125" s="151"/>
      <c r="UOH125" s="151"/>
      <c r="UOI125" s="173"/>
      <c r="UOJ125" s="151"/>
      <c r="UOK125" s="153"/>
      <c r="UOL125" s="151"/>
      <c r="UOM125" s="151"/>
      <c r="UON125" s="151"/>
      <c r="UOO125" s="151"/>
      <c r="UOP125" s="151"/>
      <c r="UOQ125" s="173"/>
      <c r="UOR125" s="151"/>
      <c r="UOS125" s="153"/>
      <c r="UOT125" s="151"/>
      <c r="UOU125" s="151"/>
      <c r="UOV125" s="151"/>
      <c r="UOW125" s="151"/>
      <c r="UOX125" s="151"/>
      <c r="UOY125" s="173"/>
      <c r="UOZ125" s="151"/>
      <c r="UPA125" s="153"/>
      <c r="UPB125" s="151"/>
      <c r="UPC125" s="151"/>
      <c r="UPD125" s="151"/>
      <c r="UPE125" s="151"/>
      <c r="UPF125" s="151"/>
      <c r="UPG125" s="173"/>
      <c r="UPH125" s="151"/>
      <c r="UPI125" s="153"/>
      <c r="UPJ125" s="151"/>
      <c r="UPK125" s="151"/>
      <c r="UPL125" s="151"/>
      <c r="UPM125" s="151"/>
      <c r="UPN125" s="151"/>
      <c r="UPO125" s="173"/>
      <c r="UPP125" s="151"/>
      <c r="UPQ125" s="153"/>
      <c r="UPR125" s="151"/>
      <c r="UPS125" s="151"/>
      <c r="UPT125" s="151"/>
      <c r="UPU125" s="151"/>
      <c r="UPV125" s="151"/>
      <c r="UPW125" s="173"/>
      <c r="UPX125" s="151"/>
      <c r="UPY125" s="153"/>
      <c r="UPZ125" s="151"/>
      <c r="UQA125" s="151"/>
      <c r="UQB125" s="151"/>
      <c r="UQC125" s="151"/>
      <c r="UQD125" s="151"/>
      <c r="UQE125" s="173"/>
      <c r="UQF125" s="151"/>
      <c r="UQG125" s="153"/>
      <c r="UQH125" s="151"/>
      <c r="UQI125" s="151"/>
      <c r="UQJ125" s="151"/>
      <c r="UQK125" s="151"/>
      <c r="UQL125" s="151"/>
      <c r="UQM125" s="173"/>
      <c r="UQN125" s="151"/>
      <c r="UQO125" s="153"/>
      <c r="UQP125" s="151"/>
      <c r="UQQ125" s="151"/>
      <c r="UQR125" s="151"/>
      <c r="UQS125" s="151"/>
      <c r="UQT125" s="151"/>
      <c r="UQU125" s="173"/>
      <c r="UQV125" s="151"/>
      <c r="UQW125" s="153"/>
      <c r="UQX125" s="151"/>
      <c r="UQY125" s="151"/>
      <c r="UQZ125" s="151"/>
      <c r="URA125" s="151"/>
      <c r="URB125" s="151"/>
      <c r="URC125" s="173"/>
      <c r="URD125" s="151"/>
      <c r="URE125" s="153"/>
      <c r="URF125" s="151"/>
      <c r="URG125" s="151"/>
      <c r="URH125" s="151"/>
      <c r="URI125" s="151"/>
      <c r="URJ125" s="151"/>
      <c r="URK125" s="173"/>
      <c r="URL125" s="151"/>
      <c r="URM125" s="153"/>
      <c r="URN125" s="151"/>
      <c r="URO125" s="151"/>
      <c r="URP125" s="151"/>
      <c r="URQ125" s="151"/>
      <c r="URR125" s="151"/>
      <c r="URS125" s="173"/>
      <c r="URT125" s="151"/>
      <c r="URU125" s="153"/>
      <c r="URV125" s="151"/>
      <c r="URW125" s="151"/>
      <c r="URX125" s="151"/>
      <c r="URY125" s="151"/>
      <c r="URZ125" s="151"/>
      <c r="USA125" s="173"/>
      <c r="USB125" s="151"/>
      <c r="USC125" s="153"/>
      <c r="USD125" s="151"/>
      <c r="USE125" s="151"/>
      <c r="USF125" s="151"/>
      <c r="USG125" s="151"/>
      <c r="USH125" s="151"/>
      <c r="USI125" s="173"/>
      <c r="USJ125" s="151"/>
      <c r="USK125" s="153"/>
      <c r="USL125" s="151"/>
      <c r="USM125" s="151"/>
      <c r="USN125" s="151"/>
      <c r="USO125" s="151"/>
      <c r="USP125" s="151"/>
      <c r="USQ125" s="173"/>
      <c r="USR125" s="151"/>
      <c r="USS125" s="153"/>
      <c r="UST125" s="151"/>
      <c r="USU125" s="151"/>
      <c r="USV125" s="151"/>
      <c r="USW125" s="151"/>
      <c r="USX125" s="151"/>
      <c r="USY125" s="173"/>
      <c r="USZ125" s="151"/>
      <c r="UTA125" s="153"/>
      <c r="UTB125" s="151"/>
      <c r="UTC125" s="151"/>
      <c r="UTD125" s="151"/>
      <c r="UTE125" s="151"/>
      <c r="UTF125" s="151"/>
      <c r="UTG125" s="173"/>
      <c r="UTH125" s="151"/>
      <c r="UTI125" s="153"/>
      <c r="UTJ125" s="151"/>
      <c r="UTK125" s="151"/>
      <c r="UTL125" s="151"/>
      <c r="UTM125" s="151"/>
      <c r="UTN125" s="151"/>
      <c r="UTO125" s="173"/>
      <c r="UTP125" s="151"/>
      <c r="UTQ125" s="153"/>
      <c r="UTR125" s="151"/>
      <c r="UTS125" s="151"/>
      <c r="UTT125" s="151"/>
      <c r="UTU125" s="151"/>
      <c r="UTV125" s="151"/>
      <c r="UTW125" s="173"/>
      <c r="UTX125" s="151"/>
      <c r="UTY125" s="153"/>
      <c r="UTZ125" s="151"/>
      <c r="UUA125" s="151"/>
      <c r="UUB125" s="151"/>
      <c r="UUC125" s="151"/>
      <c r="UUD125" s="151"/>
      <c r="UUE125" s="173"/>
      <c r="UUF125" s="151"/>
      <c r="UUG125" s="153"/>
      <c r="UUH125" s="151"/>
      <c r="UUI125" s="151"/>
      <c r="UUJ125" s="151"/>
      <c r="UUK125" s="151"/>
      <c r="UUL125" s="151"/>
      <c r="UUM125" s="173"/>
      <c r="UUN125" s="151"/>
      <c r="UUO125" s="153"/>
      <c r="UUP125" s="151"/>
      <c r="UUQ125" s="151"/>
      <c r="UUR125" s="151"/>
      <c r="UUS125" s="151"/>
      <c r="UUT125" s="151"/>
      <c r="UUU125" s="173"/>
      <c r="UUV125" s="151"/>
      <c r="UUW125" s="153"/>
      <c r="UUX125" s="151"/>
      <c r="UUY125" s="151"/>
      <c r="UUZ125" s="151"/>
      <c r="UVA125" s="151"/>
      <c r="UVB125" s="151"/>
      <c r="UVC125" s="173"/>
      <c r="UVD125" s="151"/>
      <c r="UVE125" s="153"/>
      <c r="UVF125" s="151"/>
      <c r="UVG125" s="151"/>
      <c r="UVH125" s="151"/>
      <c r="UVI125" s="151"/>
      <c r="UVJ125" s="151"/>
      <c r="UVK125" s="173"/>
      <c r="UVL125" s="151"/>
      <c r="UVM125" s="153"/>
      <c r="UVN125" s="151"/>
      <c r="UVO125" s="151"/>
      <c r="UVP125" s="151"/>
      <c r="UVQ125" s="151"/>
      <c r="UVR125" s="151"/>
      <c r="UVS125" s="173"/>
      <c r="UVT125" s="151"/>
      <c r="UVU125" s="153"/>
      <c r="UVV125" s="151"/>
      <c r="UVW125" s="151"/>
      <c r="UVX125" s="151"/>
      <c r="UVY125" s="151"/>
      <c r="UVZ125" s="151"/>
      <c r="UWA125" s="173"/>
      <c r="UWB125" s="151"/>
      <c r="UWC125" s="153"/>
      <c r="UWD125" s="151"/>
      <c r="UWE125" s="151"/>
      <c r="UWF125" s="151"/>
      <c r="UWG125" s="151"/>
      <c r="UWH125" s="151"/>
      <c r="UWI125" s="173"/>
      <c r="UWJ125" s="151"/>
      <c r="UWK125" s="153"/>
      <c r="UWL125" s="151"/>
      <c r="UWM125" s="151"/>
      <c r="UWN125" s="151"/>
      <c r="UWO125" s="151"/>
      <c r="UWP125" s="151"/>
      <c r="UWQ125" s="173"/>
      <c r="UWR125" s="151"/>
      <c r="UWS125" s="153"/>
      <c r="UWT125" s="151"/>
      <c r="UWU125" s="151"/>
      <c r="UWV125" s="151"/>
      <c r="UWW125" s="151"/>
      <c r="UWX125" s="151"/>
      <c r="UWY125" s="173"/>
      <c r="UWZ125" s="151"/>
      <c r="UXA125" s="153"/>
      <c r="UXB125" s="151"/>
      <c r="UXC125" s="151"/>
      <c r="UXD125" s="151"/>
      <c r="UXE125" s="151"/>
      <c r="UXF125" s="151"/>
      <c r="UXG125" s="173"/>
      <c r="UXH125" s="151"/>
      <c r="UXI125" s="153"/>
      <c r="UXJ125" s="151"/>
      <c r="UXK125" s="151"/>
      <c r="UXL125" s="151"/>
      <c r="UXM125" s="151"/>
      <c r="UXN125" s="151"/>
      <c r="UXO125" s="173"/>
      <c r="UXP125" s="151"/>
      <c r="UXQ125" s="153"/>
      <c r="UXR125" s="151"/>
      <c r="UXS125" s="151"/>
      <c r="UXT125" s="151"/>
      <c r="UXU125" s="151"/>
      <c r="UXV125" s="151"/>
      <c r="UXW125" s="173"/>
      <c r="UXX125" s="151"/>
      <c r="UXY125" s="153"/>
      <c r="UXZ125" s="151"/>
      <c r="UYA125" s="151"/>
      <c r="UYB125" s="151"/>
      <c r="UYC125" s="151"/>
      <c r="UYD125" s="151"/>
      <c r="UYE125" s="173"/>
      <c r="UYF125" s="151"/>
      <c r="UYG125" s="153"/>
      <c r="UYH125" s="151"/>
      <c r="UYI125" s="151"/>
      <c r="UYJ125" s="151"/>
      <c r="UYK125" s="151"/>
      <c r="UYL125" s="151"/>
      <c r="UYM125" s="173"/>
      <c r="UYN125" s="151"/>
      <c r="UYO125" s="153"/>
      <c r="UYP125" s="151"/>
      <c r="UYQ125" s="151"/>
      <c r="UYR125" s="151"/>
      <c r="UYS125" s="151"/>
      <c r="UYT125" s="151"/>
      <c r="UYU125" s="173"/>
      <c r="UYV125" s="151"/>
      <c r="UYW125" s="153"/>
      <c r="UYX125" s="151"/>
      <c r="UYY125" s="151"/>
      <c r="UYZ125" s="151"/>
      <c r="UZA125" s="151"/>
      <c r="UZB125" s="151"/>
      <c r="UZC125" s="173"/>
      <c r="UZD125" s="151"/>
      <c r="UZE125" s="153"/>
      <c r="UZF125" s="151"/>
      <c r="UZG125" s="151"/>
      <c r="UZH125" s="151"/>
      <c r="UZI125" s="151"/>
      <c r="UZJ125" s="151"/>
      <c r="UZK125" s="173"/>
      <c r="UZL125" s="151"/>
      <c r="UZM125" s="153"/>
      <c r="UZN125" s="151"/>
      <c r="UZO125" s="151"/>
      <c r="UZP125" s="151"/>
      <c r="UZQ125" s="151"/>
      <c r="UZR125" s="151"/>
      <c r="UZS125" s="173"/>
      <c r="UZT125" s="151"/>
      <c r="UZU125" s="153"/>
      <c r="UZV125" s="151"/>
      <c r="UZW125" s="151"/>
      <c r="UZX125" s="151"/>
      <c r="UZY125" s="151"/>
      <c r="UZZ125" s="151"/>
      <c r="VAA125" s="173"/>
      <c r="VAB125" s="151"/>
      <c r="VAC125" s="153"/>
      <c r="VAD125" s="151"/>
      <c r="VAE125" s="151"/>
      <c r="VAF125" s="151"/>
      <c r="VAG125" s="151"/>
      <c r="VAH125" s="151"/>
      <c r="VAI125" s="173"/>
      <c r="VAJ125" s="151"/>
      <c r="VAK125" s="153"/>
      <c r="VAL125" s="151"/>
      <c r="VAM125" s="151"/>
      <c r="VAN125" s="151"/>
      <c r="VAO125" s="151"/>
      <c r="VAP125" s="151"/>
      <c r="VAQ125" s="173"/>
      <c r="VAR125" s="151"/>
      <c r="VAS125" s="153"/>
      <c r="VAT125" s="151"/>
      <c r="VAU125" s="151"/>
      <c r="VAV125" s="151"/>
      <c r="VAW125" s="151"/>
      <c r="VAX125" s="151"/>
      <c r="VAY125" s="173"/>
      <c r="VAZ125" s="151"/>
      <c r="VBA125" s="153"/>
      <c r="VBB125" s="151"/>
      <c r="VBC125" s="151"/>
      <c r="VBD125" s="151"/>
      <c r="VBE125" s="151"/>
      <c r="VBF125" s="151"/>
      <c r="VBG125" s="173"/>
      <c r="VBH125" s="151"/>
      <c r="VBI125" s="153"/>
      <c r="VBJ125" s="151"/>
      <c r="VBK125" s="151"/>
      <c r="VBL125" s="151"/>
      <c r="VBM125" s="151"/>
      <c r="VBN125" s="151"/>
      <c r="VBO125" s="173"/>
      <c r="VBP125" s="151"/>
      <c r="VBQ125" s="153"/>
      <c r="VBR125" s="151"/>
      <c r="VBS125" s="151"/>
      <c r="VBT125" s="151"/>
      <c r="VBU125" s="151"/>
      <c r="VBV125" s="151"/>
      <c r="VBW125" s="173"/>
      <c r="VBX125" s="151"/>
      <c r="VBY125" s="153"/>
      <c r="VBZ125" s="151"/>
      <c r="VCA125" s="151"/>
      <c r="VCB125" s="151"/>
      <c r="VCC125" s="151"/>
      <c r="VCD125" s="151"/>
      <c r="VCE125" s="173"/>
      <c r="VCF125" s="151"/>
      <c r="VCG125" s="153"/>
      <c r="VCH125" s="151"/>
      <c r="VCI125" s="151"/>
      <c r="VCJ125" s="151"/>
      <c r="VCK125" s="151"/>
      <c r="VCL125" s="151"/>
      <c r="VCM125" s="173"/>
      <c r="VCN125" s="151"/>
      <c r="VCO125" s="153"/>
      <c r="VCP125" s="151"/>
      <c r="VCQ125" s="151"/>
      <c r="VCR125" s="151"/>
      <c r="VCS125" s="151"/>
      <c r="VCT125" s="151"/>
      <c r="VCU125" s="173"/>
      <c r="VCV125" s="151"/>
      <c r="VCW125" s="153"/>
      <c r="VCX125" s="151"/>
      <c r="VCY125" s="151"/>
      <c r="VCZ125" s="151"/>
      <c r="VDA125" s="151"/>
      <c r="VDB125" s="151"/>
      <c r="VDC125" s="173"/>
      <c r="VDD125" s="151"/>
      <c r="VDE125" s="153"/>
      <c r="VDF125" s="151"/>
      <c r="VDG125" s="151"/>
      <c r="VDH125" s="151"/>
      <c r="VDI125" s="151"/>
      <c r="VDJ125" s="151"/>
      <c r="VDK125" s="173"/>
      <c r="VDL125" s="151"/>
      <c r="VDM125" s="153"/>
      <c r="VDN125" s="151"/>
      <c r="VDO125" s="151"/>
      <c r="VDP125" s="151"/>
      <c r="VDQ125" s="151"/>
      <c r="VDR125" s="151"/>
      <c r="VDS125" s="173"/>
      <c r="VDT125" s="151"/>
      <c r="VDU125" s="153"/>
      <c r="VDV125" s="151"/>
      <c r="VDW125" s="151"/>
      <c r="VDX125" s="151"/>
      <c r="VDY125" s="151"/>
      <c r="VDZ125" s="151"/>
      <c r="VEA125" s="173"/>
      <c r="VEB125" s="151"/>
      <c r="VEC125" s="153"/>
      <c r="VED125" s="151"/>
      <c r="VEE125" s="151"/>
      <c r="VEF125" s="151"/>
      <c r="VEG125" s="151"/>
      <c r="VEH125" s="151"/>
      <c r="VEI125" s="173"/>
      <c r="VEJ125" s="151"/>
      <c r="VEK125" s="153"/>
      <c r="VEL125" s="151"/>
      <c r="VEM125" s="151"/>
      <c r="VEN125" s="151"/>
      <c r="VEO125" s="151"/>
      <c r="VEP125" s="151"/>
      <c r="VEQ125" s="173"/>
      <c r="VER125" s="151"/>
      <c r="VES125" s="153"/>
      <c r="VET125" s="151"/>
      <c r="VEU125" s="151"/>
      <c r="VEV125" s="151"/>
      <c r="VEW125" s="151"/>
      <c r="VEX125" s="151"/>
      <c r="VEY125" s="173"/>
      <c r="VEZ125" s="151"/>
      <c r="VFA125" s="153"/>
      <c r="VFB125" s="151"/>
      <c r="VFC125" s="151"/>
      <c r="VFD125" s="151"/>
      <c r="VFE125" s="151"/>
      <c r="VFF125" s="151"/>
      <c r="VFG125" s="173"/>
      <c r="VFH125" s="151"/>
      <c r="VFI125" s="153"/>
      <c r="VFJ125" s="151"/>
      <c r="VFK125" s="151"/>
      <c r="VFL125" s="151"/>
      <c r="VFM125" s="151"/>
      <c r="VFN125" s="151"/>
      <c r="VFO125" s="173"/>
      <c r="VFP125" s="151"/>
      <c r="VFQ125" s="153"/>
      <c r="VFR125" s="151"/>
      <c r="VFS125" s="151"/>
      <c r="VFT125" s="151"/>
      <c r="VFU125" s="151"/>
      <c r="VFV125" s="151"/>
      <c r="VFW125" s="173"/>
      <c r="VFX125" s="151"/>
      <c r="VFY125" s="153"/>
      <c r="VFZ125" s="151"/>
      <c r="VGA125" s="151"/>
      <c r="VGB125" s="151"/>
      <c r="VGC125" s="151"/>
      <c r="VGD125" s="151"/>
      <c r="VGE125" s="173"/>
      <c r="VGF125" s="151"/>
      <c r="VGG125" s="153"/>
      <c r="VGH125" s="151"/>
      <c r="VGI125" s="151"/>
      <c r="VGJ125" s="151"/>
      <c r="VGK125" s="151"/>
      <c r="VGL125" s="151"/>
      <c r="VGM125" s="173"/>
      <c r="VGN125" s="151"/>
      <c r="VGO125" s="153"/>
      <c r="VGP125" s="151"/>
      <c r="VGQ125" s="151"/>
      <c r="VGR125" s="151"/>
      <c r="VGS125" s="151"/>
      <c r="VGT125" s="151"/>
      <c r="VGU125" s="173"/>
      <c r="VGV125" s="151"/>
      <c r="VGW125" s="153"/>
      <c r="VGX125" s="151"/>
      <c r="VGY125" s="151"/>
      <c r="VGZ125" s="151"/>
      <c r="VHA125" s="151"/>
      <c r="VHB125" s="151"/>
      <c r="VHC125" s="173"/>
      <c r="VHD125" s="151"/>
      <c r="VHE125" s="153"/>
      <c r="VHF125" s="151"/>
      <c r="VHG125" s="151"/>
      <c r="VHH125" s="151"/>
      <c r="VHI125" s="151"/>
      <c r="VHJ125" s="151"/>
      <c r="VHK125" s="173"/>
      <c r="VHL125" s="151"/>
      <c r="VHM125" s="153"/>
      <c r="VHN125" s="151"/>
      <c r="VHO125" s="151"/>
      <c r="VHP125" s="151"/>
      <c r="VHQ125" s="151"/>
      <c r="VHR125" s="151"/>
      <c r="VHS125" s="173"/>
      <c r="VHT125" s="151"/>
      <c r="VHU125" s="153"/>
      <c r="VHV125" s="151"/>
      <c r="VHW125" s="151"/>
      <c r="VHX125" s="151"/>
      <c r="VHY125" s="151"/>
      <c r="VHZ125" s="151"/>
      <c r="VIA125" s="173"/>
      <c r="VIB125" s="151"/>
      <c r="VIC125" s="153"/>
      <c r="VID125" s="151"/>
      <c r="VIE125" s="151"/>
      <c r="VIF125" s="151"/>
      <c r="VIG125" s="151"/>
      <c r="VIH125" s="151"/>
      <c r="VII125" s="173"/>
      <c r="VIJ125" s="151"/>
      <c r="VIK125" s="153"/>
      <c r="VIL125" s="151"/>
      <c r="VIM125" s="151"/>
      <c r="VIN125" s="151"/>
      <c r="VIO125" s="151"/>
      <c r="VIP125" s="151"/>
      <c r="VIQ125" s="173"/>
      <c r="VIR125" s="151"/>
      <c r="VIS125" s="153"/>
      <c r="VIT125" s="151"/>
      <c r="VIU125" s="151"/>
      <c r="VIV125" s="151"/>
      <c r="VIW125" s="151"/>
      <c r="VIX125" s="151"/>
      <c r="VIY125" s="173"/>
      <c r="VIZ125" s="151"/>
      <c r="VJA125" s="153"/>
      <c r="VJB125" s="151"/>
      <c r="VJC125" s="151"/>
      <c r="VJD125" s="151"/>
      <c r="VJE125" s="151"/>
      <c r="VJF125" s="151"/>
      <c r="VJG125" s="173"/>
      <c r="VJH125" s="151"/>
      <c r="VJI125" s="153"/>
      <c r="VJJ125" s="151"/>
      <c r="VJK125" s="151"/>
      <c r="VJL125" s="151"/>
      <c r="VJM125" s="151"/>
      <c r="VJN125" s="151"/>
      <c r="VJO125" s="173"/>
      <c r="VJP125" s="151"/>
      <c r="VJQ125" s="153"/>
      <c r="VJR125" s="151"/>
      <c r="VJS125" s="151"/>
      <c r="VJT125" s="151"/>
      <c r="VJU125" s="151"/>
      <c r="VJV125" s="151"/>
      <c r="VJW125" s="173"/>
      <c r="VJX125" s="151"/>
      <c r="VJY125" s="153"/>
      <c r="VJZ125" s="151"/>
      <c r="VKA125" s="151"/>
      <c r="VKB125" s="151"/>
      <c r="VKC125" s="151"/>
      <c r="VKD125" s="151"/>
      <c r="VKE125" s="173"/>
      <c r="VKF125" s="151"/>
      <c r="VKG125" s="153"/>
      <c r="VKH125" s="151"/>
      <c r="VKI125" s="151"/>
      <c r="VKJ125" s="151"/>
      <c r="VKK125" s="151"/>
      <c r="VKL125" s="151"/>
      <c r="VKM125" s="173"/>
      <c r="VKN125" s="151"/>
      <c r="VKO125" s="153"/>
      <c r="VKP125" s="151"/>
      <c r="VKQ125" s="151"/>
      <c r="VKR125" s="151"/>
      <c r="VKS125" s="151"/>
      <c r="VKT125" s="151"/>
      <c r="VKU125" s="173"/>
      <c r="VKV125" s="151"/>
      <c r="VKW125" s="153"/>
      <c r="VKX125" s="151"/>
      <c r="VKY125" s="151"/>
      <c r="VKZ125" s="151"/>
      <c r="VLA125" s="151"/>
      <c r="VLB125" s="151"/>
      <c r="VLC125" s="173"/>
      <c r="VLD125" s="151"/>
      <c r="VLE125" s="153"/>
      <c r="VLF125" s="151"/>
      <c r="VLG125" s="151"/>
      <c r="VLH125" s="151"/>
      <c r="VLI125" s="151"/>
      <c r="VLJ125" s="151"/>
      <c r="VLK125" s="173"/>
      <c r="VLL125" s="151"/>
      <c r="VLM125" s="153"/>
      <c r="VLN125" s="151"/>
      <c r="VLO125" s="151"/>
      <c r="VLP125" s="151"/>
      <c r="VLQ125" s="151"/>
      <c r="VLR125" s="151"/>
      <c r="VLS125" s="173"/>
      <c r="VLT125" s="151"/>
      <c r="VLU125" s="153"/>
      <c r="VLV125" s="151"/>
      <c r="VLW125" s="151"/>
      <c r="VLX125" s="151"/>
      <c r="VLY125" s="151"/>
      <c r="VLZ125" s="151"/>
      <c r="VMA125" s="173"/>
      <c r="VMB125" s="151"/>
      <c r="VMC125" s="153"/>
      <c r="VMD125" s="151"/>
      <c r="VME125" s="151"/>
      <c r="VMF125" s="151"/>
      <c r="VMG125" s="151"/>
      <c r="VMH125" s="151"/>
      <c r="VMI125" s="173"/>
      <c r="VMJ125" s="151"/>
      <c r="VMK125" s="153"/>
      <c r="VML125" s="151"/>
      <c r="VMM125" s="151"/>
      <c r="VMN125" s="151"/>
      <c r="VMO125" s="151"/>
      <c r="VMP125" s="151"/>
      <c r="VMQ125" s="173"/>
      <c r="VMR125" s="151"/>
      <c r="VMS125" s="153"/>
      <c r="VMT125" s="151"/>
      <c r="VMU125" s="151"/>
      <c r="VMV125" s="151"/>
      <c r="VMW125" s="151"/>
      <c r="VMX125" s="151"/>
      <c r="VMY125" s="173"/>
      <c r="VMZ125" s="151"/>
      <c r="VNA125" s="153"/>
      <c r="VNB125" s="151"/>
      <c r="VNC125" s="151"/>
      <c r="VND125" s="151"/>
      <c r="VNE125" s="151"/>
      <c r="VNF125" s="151"/>
      <c r="VNG125" s="173"/>
      <c r="VNH125" s="151"/>
      <c r="VNI125" s="153"/>
      <c r="VNJ125" s="151"/>
      <c r="VNK125" s="151"/>
      <c r="VNL125" s="151"/>
      <c r="VNM125" s="151"/>
      <c r="VNN125" s="151"/>
      <c r="VNO125" s="173"/>
      <c r="VNP125" s="151"/>
      <c r="VNQ125" s="153"/>
      <c r="VNR125" s="151"/>
      <c r="VNS125" s="151"/>
      <c r="VNT125" s="151"/>
      <c r="VNU125" s="151"/>
      <c r="VNV125" s="151"/>
      <c r="VNW125" s="173"/>
      <c r="VNX125" s="151"/>
      <c r="VNY125" s="153"/>
      <c r="VNZ125" s="151"/>
      <c r="VOA125" s="151"/>
      <c r="VOB125" s="151"/>
      <c r="VOC125" s="151"/>
      <c r="VOD125" s="151"/>
      <c r="VOE125" s="173"/>
      <c r="VOF125" s="151"/>
      <c r="VOG125" s="153"/>
      <c r="VOH125" s="151"/>
      <c r="VOI125" s="151"/>
      <c r="VOJ125" s="151"/>
      <c r="VOK125" s="151"/>
      <c r="VOL125" s="151"/>
      <c r="VOM125" s="173"/>
      <c r="VON125" s="151"/>
      <c r="VOO125" s="153"/>
      <c r="VOP125" s="151"/>
      <c r="VOQ125" s="151"/>
      <c r="VOR125" s="151"/>
      <c r="VOS125" s="151"/>
      <c r="VOT125" s="151"/>
      <c r="VOU125" s="173"/>
      <c r="VOV125" s="151"/>
      <c r="VOW125" s="153"/>
      <c r="VOX125" s="151"/>
      <c r="VOY125" s="151"/>
      <c r="VOZ125" s="151"/>
      <c r="VPA125" s="151"/>
      <c r="VPB125" s="151"/>
      <c r="VPC125" s="173"/>
      <c r="VPD125" s="151"/>
      <c r="VPE125" s="153"/>
      <c r="VPF125" s="151"/>
      <c r="VPG125" s="151"/>
      <c r="VPH125" s="151"/>
      <c r="VPI125" s="151"/>
      <c r="VPJ125" s="151"/>
      <c r="VPK125" s="173"/>
      <c r="VPL125" s="151"/>
      <c r="VPM125" s="153"/>
      <c r="VPN125" s="151"/>
      <c r="VPO125" s="151"/>
      <c r="VPP125" s="151"/>
      <c r="VPQ125" s="151"/>
      <c r="VPR125" s="151"/>
      <c r="VPS125" s="173"/>
      <c r="VPT125" s="151"/>
      <c r="VPU125" s="153"/>
      <c r="VPV125" s="151"/>
      <c r="VPW125" s="151"/>
      <c r="VPX125" s="151"/>
      <c r="VPY125" s="151"/>
      <c r="VPZ125" s="151"/>
      <c r="VQA125" s="173"/>
      <c r="VQB125" s="151"/>
      <c r="VQC125" s="153"/>
      <c r="VQD125" s="151"/>
      <c r="VQE125" s="151"/>
      <c r="VQF125" s="151"/>
      <c r="VQG125" s="151"/>
      <c r="VQH125" s="151"/>
      <c r="VQI125" s="173"/>
      <c r="VQJ125" s="151"/>
      <c r="VQK125" s="153"/>
      <c r="VQL125" s="151"/>
      <c r="VQM125" s="151"/>
      <c r="VQN125" s="151"/>
      <c r="VQO125" s="151"/>
      <c r="VQP125" s="151"/>
      <c r="VQQ125" s="173"/>
      <c r="VQR125" s="151"/>
      <c r="VQS125" s="153"/>
      <c r="VQT125" s="151"/>
      <c r="VQU125" s="151"/>
      <c r="VQV125" s="151"/>
      <c r="VQW125" s="151"/>
      <c r="VQX125" s="151"/>
      <c r="VQY125" s="173"/>
      <c r="VQZ125" s="151"/>
      <c r="VRA125" s="153"/>
      <c r="VRB125" s="151"/>
      <c r="VRC125" s="151"/>
      <c r="VRD125" s="151"/>
      <c r="VRE125" s="151"/>
      <c r="VRF125" s="151"/>
      <c r="VRG125" s="173"/>
      <c r="VRH125" s="151"/>
      <c r="VRI125" s="153"/>
      <c r="VRJ125" s="151"/>
      <c r="VRK125" s="151"/>
      <c r="VRL125" s="151"/>
      <c r="VRM125" s="151"/>
      <c r="VRN125" s="151"/>
      <c r="VRO125" s="173"/>
      <c r="VRP125" s="151"/>
      <c r="VRQ125" s="153"/>
      <c r="VRR125" s="151"/>
      <c r="VRS125" s="151"/>
      <c r="VRT125" s="151"/>
      <c r="VRU125" s="151"/>
      <c r="VRV125" s="151"/>
      <c r="VRW125" s="173"/>
      <c r="VRX125" s="151"/>
      <c r="VRY125" s="153"/>
      <c r="VRZ125" s="151"/>
      <c r="VSA125" s="151"/>
      <c r="VSB125" s="151"/>
      <c r="VSC125" s="151"/>
      <c r="VSD125" s="151"/>
      <c r="VSE125" s="173"/>
      <c r="VSF125" s="151"/>
      <c r="VSG125" s="153"/>
      <c r="VSH125" s="151"/>
      <c r="VSI125" s="151"/>
      <c r="VSJ125" s="151"/>
      <c r="VSK125" s="151"/>
      <c r="VSL125" s="151"/>
      <c r="VSM125" s="173"/>
      <c r="VSN125" s="151"/>
      <c r="VSO125" s="153"/>
      <c r="VSP125" s="151"/>
      <c r="VSQ125" s="151"/>
      <c r="VSR125" s="151"/>
      <c r="VSS125" s="151"/>
      <c r="VST125" s="151"/>
      <c r="VSU125" s="173"/>
      <c r="VSV125" s="151"/>
      <c r="VSW125" s="153"/>
      <c r="VSX125" s="151"/>
      <c r="VSY125" s="151"/>
      <c r="VSZ125" s="151"/>
      <c r="VTA125" s="151"/>
      <c r="VTB125" s="151"/>
      <c r="VTC125" s="173"/>
      <c r="VTD125" s="151"/>
      <c r="VTE125" s="153"/>
      <c r="VTF125" s="151"/>
      <c r="VTG125" s="151"/>
      <c r="VTH125" s="151"/>
      <c r="VTI125" s="151"/>
      <c r="VTJ125" s="151"/>
      <c r="VTK125" s="173"/>
      <c r="VTL125" s="151"/>
      <c r="VTM125" s="153"/>
      <c r="VTN125" s="151"/>
      <c r="VTO125" s="151"/>
      <c r="VTP125" s="151"/>
      <c r="VTQ125" s="151"/>
      <c r="VTR125" s="151"/>
      <c r="VTS125" s="173"/>
      <c r="VTT125" s="151"/>
      <c r="VTU125" s="153"/>
      <c r="VTV125" s="151"/>
      <c r="VTW125" s="151"/>
      <c r="VTX125" s="151"/>
      <c r="VTY125" s="151"/>
      <c r="VTZ125" s="151"/>
      <c r="VUA125" s="173"/>
      <c r="VUB125" s="151"/>
      <c r="VUC125" s="153"/>
      <c r="VUD125" s="151"/>
      <c r="VUE125" s="151"/>
      <c r="VUF125" s="151"/>
      <c r="VUG125" s="151"/>
      <c r="VUH125" s="151"/>
      <c r="VUI125" s="173"/>
      <c r="VUJ125" s="151"/>
      <c r="VUK125" s="153"/>
      <c r="VUL125" s="151"/>
      <c r="VUM125" s="151"/>
      <c r="VUN125" s="151"/>
      <c r="VUO125" s="151"/>
      <c r="VUP125" s="151"/>
      <c r="VUQ125" s="173"/>
      <c r="VUR125" s="151"/>
      <c r="VUS125" s="153"/>
      <c r="VUT125" s="151"/>
      <c r="VUU125" s="151"/>
      <c r="VUV125" s="151"/>
      <c r="VUW125" s="151"/>
      <c r="VUX125" s="151"/>
      <c r="VUY125" s="173"/>
      <c r="VUZ125" s="151"/>
      <c r="VVA125" s="153"/>
      <c r="VVB125" s="151"/>
      <c r="VVC125" s="151"/>
      <c r="VVD125" s="151"/>
      <c r="VVE125" s="151"/>
      <c r="VVF125" s="151"/>
      <c r="VVG125" s="173"/>
      <c r="VVH125" s="151"/>
      <c r="VVI125" s="153"/>
      <c r="VVJ125" s="151"/>
      <c r="VVK125" s="151"/>
      <c r="VVL125" s="151"/>
      <c r="VVM125" s="151"/>
      <c r="VVN125" s="151"/>
      <c r="VVO125" s="173"/>
      <c r="VVP125" s="151"/>
      <c r="VVQ125" s="153"/>
      <c r="VVR125" s="151"/>
      <c r="VVS125" s="151"/>
      <c r="VVT125" s="151"/>
      <c r="VVU125" s="151"/>
      <c r="VVV125" s="151"/>
      <c r="VVW125" s="173"/>
      <c r="VVX125" s="151"/>
      <c r="VVY125" s="153"/>
      <c r="VVZ125" s="151"/>
      <c r="VWA125" s="151"/>
      <c r="VWB125" s="151"/>
      <c r="VWC125" s="151"/>
      <c r="VWD125" s="151"/>
      <c r="VWE125" s="173"/>
      <c r="VWF125" s="151"/>
      <c r="VWG125" s="153"/>
      <c r="VWH125" s="151"/>
      <c r="VWI125" s="151"/>
      <c r="VWJ125" s="151"/>
      <c r="VWK125" s="151"/>
      <c r="VWL125" s="151"/>
      <c r="VWM125" s="173"/>
      <c r="VWN125" s="151"/>
      <c r="VWO125" s="153"/>
      <c r="VWP125" s="151"/>
      <c r="VWQ125" s="151"/>
      <c r="VWR125" s="151"/>
      <c r="VWS125" s="151"/>
      <c r="VWT125" s="151"/>
      <c r="VWU125" s="173"/>
      <c r="VWV125" s="151"/>
      <c r="VWW125" s="153"/>
      <c r="VWX125" s="151"/>
      <c r="VWY125" s="151"/>
      <c r="VWZ125" s="151"/>
      <c r="VXA125" s="151"/>
      <c r="VXB125" s="151"/>
      <c r="VXC125" s="173"/>
      <c r="VXD125" s="151"/>
      <c r="VXE125" s="153"/>
      <c r="VXF125" s="151"/>
      <c r="VXG125" s="151"/>
      <c r="VXH125" s="151"/>
      <c r="VXI125" s="151"/>
      <c r="VXJ125" s="151"/>
      <c r="VXK125" s="173"/>
      <c r="VXL125" s="151"/>
      <c r="VXM125" s="153"/>
      <c r="VXN125" s="151"/>
      <c r="VXO125" s="151"/>
      <c r="VXP125" s="151"/>
      <c r="VXQ125" s="151"/>
      <c r="VXR125" s="151"/>
      <c r="VXS125" s="173"/>
      <c r="VXT125" s="151"/>
      <c r="VXU125" s="153"/>
      <c r="VXV125" s="151"/>
      <c r="VXW125" s="151"/>
      <c r="VXX125" s="151"/>
      <c r="VXY125" s="151"/>
      <c r="VXZ125" s="151"/>
      <c r="VYA125" s="173"/>
      <c r="VYB125" s="151"/>
      <c r="VYC125" s="153"/>
      <c r="VYD125" s="151"/>
      <c r="VYE125" s="151"/>
      <c r="VYF125" s="151"/>
      <c r="VYG125" s="151"/>
      <c r="VYH125" s="151"/>
      <c r="VYI125" s="173"/>
      <c r="VYJ125" s="151"/>
      <c r="VYK125" s="153"/>
      <c r="VYL125" s="151"/>
      <c r="VYM125" s="151"/>
      <c r="VYN125" s="151"/>
      <c r="VYO125" s="151"/>
      <c r="VYP125" s="151"/>
      <c r="VYQ125" s="173"/>
      <c r="VYR125" s="151"/>
      <c r="VYS125" s="153"/>
      <c r="VYT125" s="151"/>
      <c r="VYU125" s="151"/>
      <c r="VYV125" s="151"/>
      <c r="VYW125" s="151"/>
      <c r="VYX125" s="151"/>
      <c r="VYY125" s="173"/>
      <c r="VYZ125" s="151"/>
      <c r="VZA125" s="153"/>
      <c r="VZB125" s="151"/>
      <c r="VZC125" s="151"/>
      <c r="VZD125" s="151"/>
      <c r="VZE125" s="151"/>
      <c r="VZF125" s="151"/>
      <c r="VZG125" s="173"/>
      <c r="VZH125" s="151"/>
      <c r="VZI125" s="153"/>
      <c r="VZJ125" s="151"/>
      <c r="VZK125" s="151"/>
      <c r="VZL125" s="151"/>
      <c r="VZM125" s="151"/>
      <c r="VZN125" s="151"/>
      <c r="VZO125" s="173"/>
      <c r="VZP125" s="151"/>
      <c r="VZQ125" s="153"/>
      <c r="VZR125" s="151"/>
      <c r="VZS125" s="151"/>
      <c r="VZT125" s="151"/>
      <c r="VZU125" s="151"/>
      <c r="VZV125" s="151"/>
      <c r="VZW125" s="173"/>
      <c r="VZX125" s="151"/>
      <c r="VZY125" s="153"/>
      <c r="VZZ125" s="151"/>
      <c r="WAA125" s="151"/>
      <c r="WAB125" s="151"/>
      <c r="WAC125" s="151"/>
      <c r="WAD125" s="151"/>
      <c r="WAE125" s="173"/>
      <c r="WAF125" s="151"/>
      <c r="WAG125" s="153"/>
      <c r="WAH125" s="151"/>
      <c r="WAI125" s="151"/>
      <c r="WAJ125" s="151"/>
      <c r="WAK125" s="151"/>
      <c r="WAL125" s="151"/>
      <c r="WAM125" s="173"/>
      <c r="WAN125" s="151"/>
      <c r="WAO125" s="153"/>
      <c r="WAP125" s="151"/>
      <c r="WAQ125" s="151"/>
      <c r="WAR125" s="151"/>
      <c r="WAS125" s="151"/>
      <c r="WAT125" s="151"/>
      <c r="WAU125" s="173"/>
      <c r="WAV125" s="151"/>
      <c r="WAW125" s="153"/>
      <c r="WAX125" s="151"/>
      <c r="WAY125" s="151"/>
      <c r="WAZ125" s="151"/>
      <c r="WBA125" s="151"/>
      <c r="WBB125" s="151"/>
      <c r="WBC125" s="173"/>
      <c r="WBD125" s="151"/>
      <c r="WBE125" s="153"/>
      <c r="WBF125" s="151"/>
      <c r="WBG125" s="151"/>
      <c r="WBH125" s="151"/>
      <c r="WBI125" s="151"/>
      <c r="WBJ125" s="151"/>
      <c r="WBK125" s="173"/>
      <c r="WBL125" s="151"/>
      <c r="WBM125" s="153"/>
      <c r="WBN125" s="151"/>
      <c r="WBO125" s="151"/>
      <c r="WBP125" s="151"/>
      <c r="WBQ125" s="151"/>
      <c r="WBR125" s="151"/>
      <c r="WBS125" s="173"/>
      <c r="WBT125" s="151"/>
      <c r="WBU125" s="153"/>
      <c r="WBV125" s="151"/>
      <c r="WBW125" s="151"/>
      <c r="WBX125" s="151"/>
      <c r="WBY125" s="151"/>
      <c r="WBZ125" s="151"/>
      <c r="WCA125" s="173"/>
      <c r="WCB125" s="151"/>
      <c r="WCC125" s="153"/>
      <c r="WCD125" s="151"/>
      <c r="WCE125" s="151"/>
      <c r="WCF125" s="151"/>
      <c r="WCG125" s="151"/>
      <c r="WCH125" s="151"/>
      <c r="WCI125" s="173"/>
      <c r="WCJ125" s="151"/>
      <c r="WCK125" s="153"/>
      <c r="WCL125" s="151"/>
      <c r="WCM125" s="151"/>
      <c r="WCN125" s="151"/>
      <c r="WCO125" s="151"/>
      <c r="WCP125" s="151"/>
      <c r="WCQ125" s="173"/>
      <c r="WCR125" s="151"/>
      <c r="WCS125" s="153"/>
      <c r="WCT125" s="151"/>
      <c r="WCU125" s="151"/>
      <c r="WCV125" s="151"/>
      <c r="WCW125" s="151"/>
      <c r="WCX125" s="151"/>
      <c r="WCY125" s="173"/>
      <c r="WCZ125" s="151"/>
      <c r="WDA125" s="153"/>
      <c r="WDB125" s="151"/>
      <c r="WDC125" s="151"/>
      <c r="WDD125" s="151"/>
      <c r="WDE125" s="151"/>
      <c r="WDF125" s="151"/>
      <c r="WDG125" s="173"/>
      <c r="WDH125" s="151"/>
      <c r="WDI125" s="153"/>
      <c r="WDJ125" s="151"/>
      <c r="WDK125" s="151"/>
      <c r="WDL125" s="151"/>
      <c r="WDM125" s="151"/>
      <c r="WDN125" s="151"/>
      <c r="WDO125" s="173"/>
      <c r="WDP125" s="151"/>
      <c r="WDQ125" s="153"/>
      <c r="WDR125" s="151"/>
      <c r="WDS125" s="151"/>
      <c r="WDT125" s="151"/>
      <c r="WDU125" s="151"/>
      <c r="WDV125" s="151"/>
      <c r="WDW125" s="173"/>
      <c r="WDX125" s="151"/>
      <c r="WDY125" s="153"/>
      <c r="WDZ125" s="151"/>
      <c r="WEA125" s="151"/>
      <c r="WEB125" s="151"/>
      <c r="WEC125" s="151"/>
      <c r="WED125" s="151"/>
      <c r="WEE125" s="173"/>
      <c r="WEF125" s="151"/>
      <c r="WEG125" s="153"/>
      <c r="WEH125" s="151"/>
      <c r="WEI125" s="151"/>
      <c r="WEJ125" s="151"/>
      <c r="WEK125" s="151"/>
      <c r="WEL125" s="151"/>
      <c r="WEM125" s="173"/>
      <c r="WEN125" s="151"/>
      <c r="WEO125" s="153"/>
      <c r="WEP125" s="151"/>
      <c r="WEQ125" s="151"/>
      <c r="WER125" s="151"/>
      <c r="WES125" s="151"/>
      <c r="WET125" s="151"/>
      <c r="WEU125" s="173"/>
      <c r="WEV125" s="151"/>
      <c r="WEW125" s="153"/>
      <c r="WEX125" s="151"/>
      <c r="WEY125" s="151"/>
      <c r="WEZ125" s="151"/>
      <c r="WFA125" s="151"/>
      <c r="WFB125" s="151"/>
      <c r="WFC125" s="173"/>
      <c r="WFD125" s="151"/>
      <c r="WFE125" s="153"/>
      <c r="WFF125" s="151"/>
      <c r="WFG125" s="151"/>
      <c r="WFH125" s="151"/>
      <c r="WFI125" s="151"/>
      <c r="WFJ125" s="151"/>
      <c r="WFK125" s="173"/>
      <c r="WFL125" s="151"/>
      <c r="WFM125" s="153"/>
      <c r="WFN125" s="151"/>
      <c r="WFO125" s="151"/>
      <c r="WFP125" s="151"/>
      <c r="WFQ125" s="151"/>
      <c r="WFR125" s="151"/>
      <c r="WFS125" s="173"/>
      <c r="WFT125" s="151"/>
      <c r="WFU125" s="153"/>
      <c r="WFV125" s="151"/>
      <c r="WFW125" s="151"/>
      <c r="WFX125" s="151"/>
      <c r="WFY125" s="151"/>
      <c r="WFZ125" s="151"/>
      <c r="WGA125" s="173"/>
      <c r="WGB125" s="151"/>
      <c r="WGC125" s="153"/>
      <c r="WGD125" s="151"/>
      <c r="WGE125" s="151"/>
      <c r="WGF125" s="151"/>
      <c r="WGG125" s="151"/>
      <c r="WGH125" s="151"/>
      <c r="WGI125" s="173"/>
      <c r="WGJ125" s="151"/>
      <c r="WGK125" s="153"/>
      <c r="WGL125" s="151"/>
      <c r="WGM125" s="151"/>
      <c r="WGN125" s="151"/>
      <c r="WGO125" s="151"/>
      <c r="WGP125" s="151"/>
      <c r="WGQ125" s="173"/>
      <c r="WGR125" s="151"/>
      <c r="WGS125" s="153"/>
      <c r="WGT125" s="151"/>
      <c r="WGU125" s="151"/>
      <c r="WGV125" s="151"/>
      <c r="WGW125" s="151"/>
      <c r="WGX125" s="151"/>
      <c r="WGY125" s="173"/>
      <c r="WGZ125" s="151"/>
      <c r="WHA125" s="153"/>
      <c r="WHB125" s="151"/>
      <c r="WHC125" s="151"/>
      <c r="WHD125" s="151"/>
      <c r="WHE125" s="151"/>
      <c r="WHF125" s="151"/>
      <c r="WHG125" s="173"/>
      <c r="WHH125" s="151"/>
      <c r="WHI125" s="153"/>
      <c r="WHJ125" s="151"/>
      <c r="WHK125" s="151"/>
      <c r="WHL125" s="151"/>
      <c r="WHM125" s="151"/>
      <c r="WHN125" s="151"/>
      <c r="WHO125" s="173"/>
      <c r="WHP125" s="151"/>
      <c r="WHQ125" s="153"/>
      <c r="WHR125" s="151"/>
      <c r="WHS125" s="151"/>
      <c r="WHT125" s="151"/>
      <c r="WHU125" s="151"/>
      <c r="WHV125" s="151"/>
      <c r="WHW125" s="173"/>
      <c r="WHX125" s="151"/>
      <c r="WHY125" s="153"/>
      <c r="WHZ125" s="151"/>
      <c r="WIA125" s="151"/>
      <c r="WIB125" s="151"/>
      <c r="WIC125" s="151"/>
      <c r="WID125" s="151"/>
      <c r="WIE125" s="173"/>
      <c r="WIF125" s="151"/>
      <c r="WIG125" s="153"/>
      <c r="WIH125" s="151"/>
      <c r="WII125" s="151"/>
      <c r="WIJ125" s="151"/>
      <c r="WIK125" s="151"/>
      <c r="WIL125" s="151"/>
      <c r="WIM125" s="173"/>
      <c r="WIN125" s="151"/>
      <c r="WIO125" s="153"/>
      <c r="WIP125" s="151"/>
      <c r="WIQ125" s="151"/>
      <c r="WIR125" s="151"/>
      <c r="WIS125" s="151"/>
      <c r="WIT125" s="151"/>
      <c r="WIU125" s="173"/>
      <c r="WIV125" s="151"/>
      <c r="WIW125" s="153"/>
      <c r="WIX125" s="151"/>
      <c r="WIY125" s="151"/>
      <c r="WIZ125" s="151"/>
      <c r="WJA125" s="151"/>
      <c r="WJB125" s="151"/>
      <c r="WJC125" s="173"/>
      <c r="WJD125" s="151"/>
      <c r="WJE125" s="153"/>
      <c r="WJF125" s="151"/>
      <c r="WJG125" s="151"/>
      <c r="WJH125" s="151"/>
      <c r="WJI125" s="151"/>
      <c r="WJJ125" s="151"/>
      <c r="WJK125" s="173"/>
      <c r="WJL125" s="151"/>
      <c r="WJM125" s="153"/>
      <c r="WJN125" s="151"/>
      <c r="WJO125" s="151"/>
      <c r="WJP125" s="151"/>
      <c r="WJQ125" s="151"/>
      <c r="WJR125" s="151"/>
      <c r="WJS125" s="173"/>
      <c r="WJT125" s="151"/>
      <c r="WJU125" s="153"/>
      <c r="WJV125" s="151"/>
      <c r="WJW125" s="151"/>
      <c r="WJX125" s="151"/>
      <c r="WJY125" s="151"/>
      <c r="WJZ125" s="151"/>
      <c r="WKA125" s="173"/>
      <c r="WKB125" s="151"/>
      <c r="WKC125" s="153"/>
      <c r="WKD125" s="151"/>
      <c r="WKE125" s="151"/>
      <c r="WKF125" s="151"/>
      <c r="WKG125" s="151"/>
      <c r="WKH125" s="151"/>
      <c r="WKI125" s="173"/>
      <c r="WKJ125" s="151"/>
      <c r="WKK125" s="153"/>
      <c r="WKL125" s="151"/>
      <c r="WKM125" s="151"/>
      <c r="WKN125" s="151"/>
      <c r="WKO125" s="151"/>
      <c r="WKP125" s="151"/>
      <c r="WKQ125" s="173"/>
      <c r="WKR125" s="151"/>
      <c r="WKS125" s="153"/>
      <c r="WKT125" s="151"/>
      <c r="WKU125" s="151"/>
      <c r="WKV125" s="151"/>
      <c r="WKW125" s="151"/>
      <c r="WKX125" s="151"/>
      <c r="WKY125" s="173"/>
      <c r="WKZ125" s="151"/>
      <c r="WLA125" s="153"/>
      <c r="WLB125" s="151"/>
      <c r="WLC125" s="151"/>
      <c r="WLD125" s="151"/>
      <c r="WLE125" s="151"/>
      <c r="WLF125" s="151"/>
      <c r="WLG125" s="173"/>
      <c r="WLH125" s="151"/>
      <c r="WLI125" s="153"/>
      <c r="WLJ125" s="151"/>
      <c r="WLK125" s="151"/>
      <c r="WLL125" s="151"/>
      <c r="WLM125" s="151"/>
      <c r="WLN125" s="151"/>
      <c r="WLO125" s="173"/>
      <c r="WLP125" s="151"/>
      <c r="WLQ125" s="153"/>
      <c r="WLR125" s="151"/>
      <c r="WLS125" s="151"/>
      <c r="WLT125" s="151"/>
      <c r="WLU125" s="151"/>
      <c r="WLV125" s="151"/>
      <c r="WLW125" s="173"/>
      <c r="WLX125" s="151"/>
      <c r="WLY125" s="153"/>
      <c r="WLZ125" s="151"/>
      <c r="WMA125" s="151"/>
      <c r="WMB125" s="151"/>
      <c r="WMC125" s="151"/>
      <c r="WMD125" s="151"/>
      <c r="WME125" s="173"/>
      <c r="WMF125" s="151"/>
      <c r="WMG125" s="153"/>
      <c r="WMH125" s="151"/>
      <c r="WMI125" s="151"/>
      <c r="WMJ125" s="151"/>
      <c r="WMK125" s="151"/>
      <c r="WML125" s="151"/>
      <c r="WMM125" s="173"/>
      <c r="WMN125" s="151"/>
      <c r="WMO125" s="153"/>
      <c r="WMP125" s="151"/>
      <c r="WMQ125" s="151"/>
      <c r="WMR125" s="151"/>
      <c r="WMS125" s="151"/>
      <c r="WMT125" s="151"/>
      <c r="WMU125" s="173"/>
      <c r="WMV125" s="151"/>
      <c r="WMW125" s="153"/>
      <c r="WMX125" s="151"/>
      <c r="WMY125" s="151"/>
      <c r="WMZ125" s="151"/>
      <c r="WNA125" s="151"/>
      <c r="WNB125" s="151"/>
      <c r="WNC125" s="173"/>
      <c r="WND125" s="151"/>
      <c r="WNE125" s="153"/>
      <c r="WNF125" s="151"/>
      <c r="WNG125" s="151"/>
      <c r="WNH125" s="151"/>
      <c r="WNI125" s="151"/>
      <c r="WNJ125" s="151"/>
      <c r="WNK125" s="173"/>
      <c r="WNL125" s="151"/>
      <c r="WNM125" s="153"/>
      <c r="WNN125" s="151"/>
      <c r="WNO125" s="151"/>
      <c r="WNP125" s="151"/>
      <c r="WNQ125" s="151"/>
      <c r="WNR125" s="151"/>
      <c r="WNS125" s="173"/>
      <c r="WNT125" s="151"/>
      <c r="WNU125" s="153"/>
      <c r="WNV125" s="151"/>
      <c r="WNW125" s="151"/>
      <c r="WNX125" s="151"/>
      <c r="WNY125" s="151"/>
      <c r="WNZ125" s="151"/>
      <c r="WOA125" s="173"/>
      <c r="WOB125" s="151"/>
      <c r="WOC125" s="153"/>
      <c r="WOD125" s="151"/>
      <c r="WOE125" s="151"/>
      <c r="WOF125" s="151"/>
      <c r="WOG125" s="151"/>
      <c r="WOH125" s="151"/>
      <c r="WOI125" s="173"/>
      <c r="WOJ125" s="151"/>
      <c r="WOK125" s="153"/>
      <c r="WOL125" s="151"/>
      <c r="WOM125" s="151"/>
      <c r="WON125" s="151"/>
      <c r="WOO125" s="151"/>
      <c r="WOP125" s="151"/>
      <c r="WOQ125" s="173"/>
      <c r="WOR125" s="151"/>
      <c r="WOS125" s="153"/>
      <c r="WOT125" s="151"/>
      <c r="WOU125" s="151"/>
      <c r="WOV125" s="151"/>
      <c r="WOW125" s="151"/>
      <c r="WOX125" s="151"/>
      <c r="WOY125" s="173"/>
      <c r="WOZ125" s="151"/>
      <c r="WPA125" s="153"/>
      <c r="WPB125" s="151"/>
      <c r="WPC125" s="151"/>
      <c r="WPD125" s="151"/>
      <c r="WPE125" s="151"/>
      <c r="WPF125" s="151"/>
      <c r="WPG125" s="173"/>
      <c r="WPH125" s="151"/>
      <c r="WPI125" s="153"/>
      <c r="WPJ125" s="151"/>
      <c r="WPK125" s="151"/>
      <c r="WPL125" s="151"/>
      <c r="WPM125" s="151"/>
      <c r="WPN125" s="151"/>
      <c r="WPO125" s="173"/>
      <c r="WPP125" s="151"/>
      <c r="WPQ125" s="153"/>
      <c r="WPR125" s="151"/>
      <c r="WPS125" s="151"/>
      <c r="WPT125" s="151"/>
      <c r="WPU125" s="151"/>
      <c r="WPV125" s="151"/>
      <c r="WPW125" s="173"/>
      <c r="WPX125" s="151"/>
      <c r="WPY125" s="153"/>
      <c r="WPZ125" s="151"/>
      <c r="WQA125" s="151"/>
      <c r="WQB125" s="151"/>
      <c r="WQC125" s="151"/>
      <c r="WQD125" s="151"/>
      <c r="WQE125" s="173"/>
      <c r="WQF125" s="151"/>
      <c r="WQG125" s="153"/>
      <c r="WQH125" s="151"/>
      <c r="WQI125" s="151"/>
      <c r="WQJ125" s="151"/>
      <c r="WQK125" s="151"/>
      <c r="WQL125" s="151"/>
      <c r="WQM125" s="173"/>
      <c r="WQN125" s="151"/>
      <c r="WQO125" s="153"/>
      <c r="WQP125" s="151"/>
      <c r="WQQ125" s="151"/>
      <c r="WQR125" s="151"/>
      <c r="WQS125" s="151"/>
      <c r="WQT125" s="151"/>
      <c r="WQU125" s="173"/>
      <c r="WQV125" s="151"/>
      <c r="WQW125" s="153"/>
      <c r="WQX125" s="151"/>
      <c r="WQY125" s="151"/>
      <c r="WQZ125" s="151"/>
      <c r="WRA125" s="151"/>
      <c r="WRB125" s="151"/>
      <c r="WRC125" s="173"/>
      <c r="WRD125" s="151"/>
      <c r="WRE125" s="153"/>
      <c r="WRF125" s="151"/>
      <c r="WRG125" s="151"/>
      <c r="WRH125" s="151"/>
      <c r="WRI125" s="151"/>
      <c r="WRJ125" s="151"/>
      <c r="WRK125" s="173"/>
      <c r="WRL125" s="151"/>
      <c r="WRM125" s="153"/>
      <c r="WRN125" s="151"/>
      <c r="WRO125" s="151"/>
      <c r="WRP125" s="151"/>
      <c r="WRQ125" s="151"/>
      <c r="WRR125" s="151"/>
      <c r="WRS125" s="173"/>
      <c r="WRT125" s="151"/>
      <c r="WRU125" s="153"/>
      <c r="WRV125" s="151"/>
      <c r="WRW125" s="151"/>
      <c r="WRX125" s="151"/>
      <c r="WRY125" s="151"/>
      <c r="WRZ125" s="151"/>
      <c r="WSA125" s="173"/>
      <c r="WSB125" s="151"/>
      <c r="WSC125" s="153"/>
      <c r="WSD125" s="151"/>
      <c r="WSE125" s="151"/>
      <c r="WSF125" s="151"/>
      <c r="WSG125" s="151"/>
      <c r="WSH125" s="151"/>
      <c r="WSI125" s="173"/>
      <c r="WSJ125" s="151"/>
      <c r="WSK125" s="153"/>
      <c r="WSL125" s="151"/>
      <c r="WSM125" s="151"/>
      <c r="WSN125" s="151"/>
      <c r="WSO125" s="151"/>
      <c r="WSP125" s="151"/>
      <c r="WSQ125" s="173"/>
      <c r="WSR125" s="151"/>
      <c r="WSS125" s="153"/>
      <c r="WST125" s="151"/>
      <c r="WSU125" s="151"/>
      <c r="WSV125" s="151"/>
      <c r="WSW125" s="151"/>
      <c r="WSX125" s="151"/>
      <c r="WSY125" s="173"/>
      <c r="WSZ125" s="151"/>
      <c r="WTA125" s="153"/>
      <c r="WTB125" s="151"/>
      <c r="WTC125" s="151"/>
      <c r="WTD125" s="151"/>
      <c r="WTE125" s="151"/>
      <c r="WTF125" s="151"/>
      <c r="WTG125" s="173"/>
      <c r="WTH125" s="151"/>
      <c r="WTI125" s="153"/>
      <c r="WTJ125" s="151"/>
      <c r="WTK125" s="151"/>
      <c r="WTL125" s="151"/>
      <c r="WTM125" s="151"/>
      <c r="WTN125" s="151"/>
      <c r="WTO125" s="173"/>
      <c r="WTP125" s="151"/>
      <c r="WTQ125" s="153"/>
      <c r="WTR125" s="151"/>
      <c r="WTS125" s="151"/>
      <c r="WTT125" s="151"/>
      <c r="WTU125" s="151"/>
      <c r="WTV125" s="151"/>
      <c r="WTW125" s="173"/>
      <c r="WTX125" s="151"/>
      <c r="WTY125" s="153"/>
      <c r="WTZ125" s="151"/>
      <c r="WUA125" s="151"/>
      <c r="WUB125" s="151"/>
      <c r="WUC125" s="151"/>
      <c r="WUD125" s="151"/>
      <c r="WUE125" s="173"/>
      <c r="WUF125" s="151"/>
      <c r="WUG125" s="153"/>
      <c r="WUH125" s="151"/>
      <c r="WUI125" s="151"/>
      <c r="WUJ125" s="151"/>
      <c r="WUK125" s="151"/>
      <c r="WUL125" s="151"/>
      <c r="WUM125" s="173"/>
      <c r="WUN125" s="151"/>
      <c r="WUO125" s="153"/>
      <c r="WUP125" s="151"/>
      <c r="WUQ125" s="151"/>
      <c r="WUR125" s="151"/>
      <c r="WUS125" s="151"/>
      <c r="WUT125" s="151"/>
      <c r="WUU125" s="173"/>
      <c r="WUV125" s="151"/>
      <c r="WUW125" s="153"/>
      <c r="WUX125" s="151"/>
      <c r="WUY125" s="151"/>
      <c r="WUZ125" s="151"/>
      <c r="WVA125" s="151"/>
      <c r="WVB125" s="151"/>
      <c r="WVC125" s="173"/>
      <c r="WVD125" s="151"/>
      <c r="WVE125" s="153"/>
      <c r="WVF125" s="151"/>
      <c r="WVG125" s="151"/>
      <c r="WVH125" s="151"/>
      <c r="WVI125" s="151"/>
      <c r="WVJ125" s="151"/>
      <c r="WVK125" s="173"/>
      <c r="WVL125" s="151"/>
      <c r="WVM125" s="153"/>
      <c r="WVN125" s="151"/>
      <c r="WVO125" s="151"/>
      <c r="WVP125" s="151"/>
      <c r="WVQ125" s="151"/>
      <c r="WVR125" s="151"/>
      <c r="WVS125" s="173"/>
      <c r="WVT125" s="151"/>
      <c r="WVU125" s="153"/>
      <c r="WVV125" s="151"/>
      <c r="WVW125" s="151"/>
      <c r="WVX125" s="151"/>
      <c r="WVY125" s="151"/>
      <c r="WVZ125" s="151"/>
      <c r="WWA125" s="173"/>
      <c r="WWB125" s="151"/>
      <c r="WWC125" s="153"/>
      <c r="WWD125" s="151"/>
      <c r="WWE125" s="151"/>
      <c r="WWF125" s="151"/>
      <c r="WWG125" s="151"/>
      <c r="WWH125" s="151"/>
      <c r="WWI125" s="173"/>
      <c r="WWJ125" s="151"/>
      <c r="WWK125" s="153"/>
      <c r="WWL125" s="151"/>
      <c r="WWM125" s="151"/>
      <c r="WWN125" s="151"/>
      <c r="WWO125" s="151"/>
      <c r="WWP125" s="151"/>
      <c r="WWQ125" s="173"/>
      <c r="WWR125" s="151"/>
      <c r="WWS125" s="153"/>
      <c r="WWT125" s="151"/>
      <c r="WWU125" s="151"/>
      <c r="WWV125" s="151"/>
      <c r="WWW125" s="151"/>
      <c r="WWX125" s="151"/>
      <c r="WWY125" s="173"/>
      <c r="WWZ125" s="151"/>
      <c r="WXA125" s="153"/>
      <c r="WXB125" s="151"/>
      <c r="WXC125" s="151"/>
      <c r="WXD125" s="151"/>
      <c r="WXE125" s="151"/>
      <c r="WXF125" s="151"/>
      <c r="WXG125" s="173"/>
      <c r="WXH125" s="151"/>
      <c r="WXI125" s="153"/>
      <c r="WXJ125" s="151"/>
      <c r="WXK125" s="151"/>
      <c r="WXL125" s="151"/>
      <c r="WXM125" s="151"/>
      <c r="WXN125" s="151"/>
      <c r="WXO125" s="173"/>
      <c r="WXP125" s="151"/>
      <c r="WXQ125" s="153"/>
      <c r="WXR125" s="151"/>
      <c r="WXS125" s="151"/>
      <c r="WXT125" s="151"/>
      <c r="WXU125" s="151"/>
      <c r="WXV125" s="151"/>
      <c r="WXW125" s="173"/>
      <c r="WXX125" s="151"/>
      <c r="WXY125" s="153"/>
      <c r="WXZ125" s="151"/>
      <c r="WYA125" s="151"/>
      <c r="WYB125" s="151"/>
      <c r="WYC125" s="151"/>
      <c r="WYD125" s="151"/>
      <c r="WYE125" s="173"/>
      <c r="WYF125" s="151"/>
      <c r="WYG125" s="153"/>
      <c r="WYH125" s="151"/>
      <c r="WYI125" s="151"/>
      <c r="WYJ125" s="151"/>
      <c r="WYK125" s="151"/>
      <c r="WYL125" s="151"/>
      <c r="WYM125" s="173"/>
      <c r="WYN125" s="151"/>
      <c r="WYO125" s="153"/>
      <c r="WYP125" s="151"/>
      <c r="WYQ125" s="151"/>
      <c r="WYR125" s="151"/>
      <c r="WYS125" s="151"/>
      <c r="WYT125" s="151"/>
      <c r="WYU125" s="173"/>
      <c r="WYV125" s="151"/>
      <c r="WYW125" s="153"/>
      <c r="WYX125" s="151"/>
      <c r="WYY125" s="151"/>
      <c r="WYZ125" s="151"/>
      <c r="WZA125" s="151"/>
      <c r="WZB125" s="151"/>
      <c r="WZC125" s="173"/>
      <c r="WZD125" s="151"/>
      <c r="WZE125" s="153"/>
      <c r="WZF125" s="151"/>
      <c r="WZG125" s="151"/>
      <c r="WZH125" s="151"/>
      <c r="WZI125" s="151"/>
      <c r="WZJ125" s="151"/>
      <c r="WZK125" s="173"/>
      <c r="WZL125" s="151"/>
      <c r="WZM125" s="153"/>
      <c r="WZN125" s="151"/>
      <c r="WZO125" s="151"/>
      <c r="WZP125" s="151"/>
      <c r="WZQ125" s="151"/>
      <c r="WZR125" s="151"/>
      <c r="WZS125" s="173"/>
      <c r="WZT125" s="151"/>
      <c r="WZU125" s="153"/>
      <c r="WZV125" s="151"/>
      <c r="WZW125" s="151"/>
      <c r="WZX125" s="151"/>
      <c r="WZY125" s="151"/>
      <c r="WZZ125" s="151"/>
      <c r="XAA125" s="173"/>
      <c r="XAB125" s="151"/>
      <c r="XAC125" s="153"/>
      <c r="XAD125" s="151"/>
      <c r="XAE125" s="151"/>
      <c r="XAF125" s="151"/>
      <c r="XAG125" s="151"/>
      <c r="XAH125" s="151"/>
      <c r="XAI125" s="173"/>
      <c r="XAJ125" s="151"/>
      <c r="XAK125" s="153"/>
      <c r="XAL125" s="151"/>
      <c r="XAM125" s="151"/>
      <c r="XAN125" s="151"/>
      <c r="XAO125" s="151"/>
      <c r="XAP125" s="151"/>
      <c r="XAQ125" s="173"/>
      <c r="XAR125" s="151"/>
      <c r="XAS125" s="153"/>
      <c r="XAT125" s="151"/>
      <c r="XAU125" s="151"/>
      <c r="XAV125" s="151"/>
      <c r="XAW125" s="151"/>
      <c r="XAX125" s="151"/>
      <c r="XAY125" s="173"/>
      <c r="XAZ125" s="151"/>
      <c r="XBA125" s="153"/>
      <c r="XBB125" s="151"/>
      <c r="XBC125" s="151"/>
      <c r="XBD125" s="151"/>
      <c r="XBE125" s="151"/>
      <c r="XBF125" s="151"/>
      <c r="XBG125" s="173"/>
      <c r="XBH125" s="151"/>
      <c r="XBI125" s="153"/>
      <c r="XBJ125" s="151"/>
      <c r="XBK125" s="151"/>
      <c r="XBL125" s="151"/>
      <c r="XBM125" s="151"/>
      <c r="XBN125" s="151"/>
      <c r="XBO125" s="173"/>
      <c r="XBP125" s="151"/>
      <c r="XBQ125" s="153"/>
      <c r="XBR125" s="151"/>
      <c r="XBS125" s="151"/>
      <c r="XBT125" s="151"/>
      <c r="XBU125" s="151"/>
      <c r="XBV125" s="151"/>
      <c r="XBW125" s="173"/>
      <c r="XBX125" s="151"/>
      <c r="XBY125" s="153"/>
      <c r="XBZ125" s="151"/>
      <c r="XCA125" s="151"/>
      <c r="XCB125" s="151"/>
      <c r="XCC125" s="151"/>
      <c r="XCD125" s="151"/>
      <c r="XCE125" s="173"/>
      <c r="XCF125" s="151"/>
      <c r="XCG125" s="153"/>
      <c r="XCH125" s="151"/>
      <c r="XCI125" s="151"/>
      <c r="XCJ125" s="151"/>
      <c r="XCK125" s="151"/>
      <c r="XCL125" s="151"/>
      <c r="XCM125" s="173"/>
      <c r="XCN125" s="151"/>
      <c r="XCO125" s="153"/>
      <c r="XCP125" s="151"/>
      <c r="XCQ125" s="151"/>
      <c r="XCR125" s="151"/>
      <c r="XCS125" s="151"/>
      <c r="XCT125" s="151"/>
      <c r="XCU125" s="173"/>
      <c r="XCV125" s="151"/>
      <c r="XCW125" s="153"/>
      <c r="XCX125" s="151"/>
      <c r="XCY125" s="151"/>
      <c r="XCZ125" s="151"/>
      <c r="XDA125" s="151"/>
      <c r="XDB125" s="151"/>
      <c r="XDC125" s="173"/>
      <c r="XDD125" s="151"/>
      <c r="XDE125" s="153"/>
      <c r="XDF125" s="151"/>
      <c r="XDG125" s="151"/>
      <c r="XDH125" s="151"/>
      <c r="XDI125" s="151"/>
      <c r="XDJ125" s="151"/>
      <c r="XDK125" s="173"/>
      <c r="XDL125" s="151"/>
      <c r="XDM125" s="153"/>
      <c r="XDN125" s="151"/>
      <c r="XDO125" s="151"/>
      <c r="XDP125" s="151"/>
      <c r="XDQ125" s="151"/>
      <c r="XDR125" s="151"/>
      <c r="XDS125" s="173"/>
      <c r="XDT125" s="151"/>
      <c r="XDU125" s="153"/>
      <c r="XDV125" s="151"/>
      <c r="XDW125" s="151"/>
      <c r="XDX125" s="151"/>
      <c r="XDY125" s="151"/>
      <c r="XDZ125" s="151"/>
      <c r="XEA125" s="173"/>
      <c r="XEB125" s="151"/>
      <c r="XEC125" s="153"/>
      <c r="XED125" s="151"/>
      <c r="XEE125" s="151"/>
      <c r="XEF125" s="151"/>
      <c r="XEG125" s="151"/>
      <c r="XEH125" s="151"/>
      <c r="XEI125" s="173"/>
      <c r="XEJ125" s="151"/>
      <c r="XEK125" s="153"/>
      <c r="XEL125" s="151"/>
      <c r="XEM125" s="151"/>
      <c r="XEN125" s="151"/>
      <c r="XEO125" s="151"/>
      <c r="XEP125" s="151"/>
      <c r="XEQ125" s="173"/>
      <c r="XER125" s="151"/>
      <c r="XES125" s="153"/>
      <c r="XET125" s="151"/>
      <c r="XEU125" s="151"/>
      <c r="XEV125" s="151"/>
      <c r="XEW125" s="151"/>
      <c r="XEX125" s="151"/>
      <c r="XEY125" s="173"/>
      <c r="XEZ125" s="151"/>
      <c r="XFA125" s="153"/>
      <c r="XFB125" s="151"/>
      <c r="XFC125" s="151"/>
      <c r="XFD125" s="151"/>
    </row>
    <row r="126" spans="1:16384" s="369" customFormat="1" ht="17.25" customHeight="1" x14ac:dyDescent="0.25">
      <c r="A126" s="362" t="s">
        <v>812</v>
      </c>
      <c r="B126" s="382"/>
      <c r="C126" s="382"/>
      <c r="D126" s="382"/>
      <c r="E126" s="382"/>
      <c r="F126" s="382"/>
      <c r="G126" s="382"/>
      <c r="H126" s="382"/>
      <c r="I126" s="382"/>
      <c r="J126" s="382"/>
    </row>
    <row r="127" spans="1:16384" s="159" customFormat="1" ht="56.25" x14ac:dyDescent="0.2">
      <c r="A127" s="157" t="s">
        <v>903</v>
      </c>
      <c r="B127" s="166" t="s">
        <v>818</v>
      </c>
      <c r="C127" s="166"/>
      <c r="D127" s="166" t="s">
        <v>814</v>
      </c>
      <c r="E127" s="166" t="s">
        <v>819</v>
      </c>
      <c r="F127" s="166" t="s">
        <v>820</v>
      </c>
      <c r="G127" s="166" t="s">
        <v>477</v>
      </c>
      <c r="H127" s="22" t="s">
        <v>936</v>
      </c>
      <c r="I127" s="158" t="s">
        <v>5</v>
      </c>
      <c r="J127" s="22"/>
    </row>
    <row r="128" spans="1:16384" s="159" customFormat="1" ht="56.25" x14ac:dyDescent="0.2">
      <c r="A128" s="157" t="s">
        <v>904</v>
      </c>
      <c r="B128" s="166" t="s">
        <v>822</v>
      </c>
      <c r="C128" s="166"/>
      <c r="D128" s="166" t="s">
        <v>814</v>
      </c>
      <c r="E128" s="166" t="s">
        <v>819</v>
      </c>
      <c r="F128" s="166" t="s">
        <v>821</v>
      </c>
      <c r="G128" s="166" t="s">
        <v>477</v>
      </c>
      <c r="H128" s="22" t="s">
        <v>936</v>
      </c>
      <c r="I128" s="158" t="s">
        <v>5</v>
      </c>
      <c r="J128" s="22"/>
    </row>
    <row r="129" spans="1:10" s="159" customFormat="1" x14ac:dyDescent="0.2">
      <c r="A129" s="156"/>
      <c r="B129" s="156"/>
      <c r="C129" s="156"/>
      <c r="D129" s="156"/>
      <c r="E129" s="156"/>
      <c r="F129" s="156"/>
      <c r="G129" s="156"/>
      <c r="H129" s="156"/>
      <c r="I129" s="158"/>
      <c r="J129" s="22"/>
    </row>
    <row r="130" spans="1:10" s="159" customFormat="1" ht="15" customHeight="1" x14ac:dyDescent="0.2">
      <c r="A130" s="362" t="s">
        <v>965</v>
      </c>
      <c r="B130" s="363"/>
      <c r="C130" s="363"/>
      <c r="D130" s="363"/>
      <c r="E130" s="363"/>
      <c r="F130" s="363"/>
      <c r="G130" s="363"/>
      <c r="H130" s="363"/>
      <c r="I130" s="363"/>
      <c r="J130" s="364"/>
    </row>
    <row r="131" spans="1:10" s="159" customFormat="1" ht="56.25" x14ac:dyDescent="0.2">
      <c r="A131" s="156" t="s">
        <v>966</v>
      </c>
      <c r="B131" s="156" t="s">
        <v>967</v>
      </c>
      <c r="C131" s="156"/>
      <c r="D131" s="166" t="s">
        <v>814</v>
      </c>
      <c r="E131" s="156"/>
      <c r="F131" s="156"/>
      <c r="G131" s="156" t="s">
        <v>978</v>
      </c>
      <c r="H131" s="22" t="s">
        <v>936</v>
      </c>
      <c r="I131" s="158" t="s">
        <v>5</v>
      </c>
      <c r="J131" s="22"/>
    </row>
    <row r="132" spans="1:10" s="159" customFormat="1" ht="56.25" x14ac:dyDescent="0.2">
      <c r="A132" s="156" t="s">
        <v>968</v>
      </c>
      <c r="B132" s="156" t="s">
        <v>969</v>
      </c>
      <c r="C132" s="156"/>
      <c r="D132" s="166" t="s">
        <v>814</v>
      </c>
      <c r="E132" s="156"/>
      <c r="F132" s="156"/>
      <c r="G132" s="156" t="s">
        <v>979</v>
      </c>
      <c r="H132" s="22" t="s">
        <v>936</v>
      </c>
      <c r="I132" s="158" t="s">
        <v>5</v>
      </c>
      <c r="J132" s="22"/>
    </row>
    <row r="133" spans="1:10" s="159" customFormat="1" ht="56.25" x14ac:dyDescent="0.2">
      <c r="A133" s="156" t="s">
        <v>970</v>
      </c>
      <c r="B133" s="156" t="s">
        <v>971</v>
      </c>
      <c r="C133" s="156"/>
      <c r="D133" s="166" t="s">
        <v>814</v>
      </c>
      <c r="E133" s="156"/>
      <c r="F133" s="156"/>
      <c r="G133" s="156" t="s">
        <v>980</v>
      </c>
      <c r="H133" s="22" t="s">
        <v>936</v>
      </c>
      <c r="I133" s="158" t="s">
        <v>5</v>
      </c>
      <c r="J133" s="22"/>
    </row>
    <row r="134" spans="1:10" s="159" customFormat="1" ht="56.25" x14ac:dyDescent="0.2">
      <c r="A134" s="156" t="s">
        <v>972</v>
      </c>
      <c r="B134" s="156" t="s">
        <v>973</v>
      </c>
      <c r="C134" s="156"/>
      <c r="D134" s="166" t="s">
        <v>814</v>
      </c>
      <c r="E134" s="156"/>
      <c r="F134" s="156"/>
      <c r="G134" s="156" t="s">
        <v>981</v>
      </c>
      <c r="H134" s="22" t="s">
        <v>936</v>
      </c>
      <c r="I134" s="158" t="s">
        <v>5</v>
      </c>
      <c r="J134" s="22"/>
    </row>
    <row r="135" spans="1:10" s="159" customFormat="1" ht="56.25" x14ac:dyDescent="0.2">
      <c r="A135" s="156" t="s">
        <v>974</v>
      </c>
      <c r="B135" s="156" t="s">
        <v>975</v>
      </c>
      <c r="C135" s="156"/>
      <c r="D135" s="166" t="s">
        <v>814</v>
      </c>
      <c r="E135" s="156"/>
      <c r="F135" s="156"/>
      <c r="G135" s="156" t="s">
        <v>983</v>
      </c>
      <c r="H135" s="22" t="s">
        <v>936</v>
      </c>
      <c r="I135" s="158" t="s">
        <v>5</v>
      </c>
      <c r="J135" s="22"/>
    </row>
    <row r="136" spans="1:10" s="159" customFormat="1" ht="56.25" x14ac:dyDescent="0.2">
      <c r="A136" s="156" t="s">
        <v>976</v>
      </c>
      <c r="B136" s="156" t="s">
        <v>977</v>
      </c>
      <c r="C136" s="156"/>
      <c r="D136" s="166" t="s">
        <v>814</v>
      </c>
      <c r="E136" s="156"/>
      <c r="F136" s="156"/>
      <c r="G136" s="156" t="s">
        <v>982</v>
      </c>
      <c r="H136" s="22" t="s">
        <v>936</v>
      </c>
      <c r="I136" s="158" t="s">
        <v>5</v>
      </c>
      <c r="J136" s="22"/>
    </row>
    <row r="137" spans="1:10" s="159" customFormat="1" ht="56.25" x14ac:dyDescent="0.2">
      <c r="A137" s="156" t="s">
        <v>985</v>
      </c>
      <c r="B137" s="156" t="s">
        <v>984</v>
      </c>
      <c r="C137" s="156"/>
      <c r="D137" s="166" t="s">
        <v>814</v>
      </c>
      <c r="E137" s="156"/>
      <c r="F137" s="156"/>
      <c r="G137" s="156" t="s">
        <v>986</v>
      </c>
      <c r="H137" s="156" t="s">
        <v>992</v>
      </c>
      <c r="I137" s="158" t="s">
        <v>6</v>
      </c>
      <c r="J137" s="210">
        <v>29721</v>
      </c>
    </row>
    <row r="138" spans="1:10" s="159" customFormat="1" ht="56.25" x14ac:dyDescent="0.2">
      <c r="A138" s="156" t="s">
        <v>989</v>
      </c>
      <c r="B138" s="156" t="s">
        <v>990</v>
      </c>
      <c r="C138" s="156"/>
      <c r="D138" s="166" t="s">
        <v>814</v>
      </c>
      <c r="E138" s="156"/>
      <c r="F138" s="156"/>
      <c r="G138" s="156" t="s">
        <v>991</v>
      </c>
      <c r="H138" s="22" t="s">
        <v>936</v>
      </c>
      <c r="I138" s="158" t="s">
        <v>5</v>
      </c>
      <c r="J138" s="22"/>
    </row>
    <row r="139" spans="1:10" s="159" customFormat="1" ht="56.25" x14ac:dyDescent="0.2">
      <c r="A139" s="156" t="s">
        <v>1042</v>
      </c>
      <c r="B139" s="156" t="s">
        <v>1043</v>
      </c>
      <c r="C139" s="156"/>
      <c r="D139" s="166" t="s">
        <v>814</v>
      </c>
      <c r="E139" s="156"/>
      <c r="F139" s="156"/>
      <c r="G139" s="156" t="s">
        <v>1044</v>
      </c>
      <c r="H139" s="156"/>
      <c r="I139" s="158" t="s">
        <v>6</v>
      </c>
      <c r="J139" s="210">
        <v>29794</v>
      </c>
    </row>
    <row r="140" spans="1:10" s="159" customFormat="1" x14ac:dyDescent="0.2">
      <c r="A140" s="156"/>
      <c r="B140" s="156"/>
      <c r="C140" s="156"/>
      <c r="D140" s="156"/>
      <c r="E140" s="156"/>
      <c r="F140" s="156"/>
      <c r="G140" s="156"/>
      <c r="H140" s="156"/>
      <c r="I140" s="158"/>
      <c r="J140" s="22"/>
    </row>
    <row r="141" spans="1:10" s="159" customFormat="1" ht="17.25" customHeight="1" x14ac:dyDescent="0.2">
      <c r="A141" s="359" t="s">
        <v>1068</v>
      </c>
      <c r="B141" s="360"/>
      <c r="C141" s="360"/>
      <c r="D141" s="360"/>
      <c r="E141" s="360"/>
      <c r="F141" s="360"/>
      <c r="G141" s="360"/>
      <c r="H141" s="360"/>
      <c r="I141" s="360"/>
      <c r="J141" s="361"/>
    </row>
    <row r="142" spans="1:10" s="159" customFormat="1" ht="49.5" customHeight="1" x14ac:dyDescent="0.2">
      <c r="A142" s="156" t="s">
        <v>1069</v>
      </c>
      <c r="B142" s="156" t="s">
        <v>1070</v>
      </c>
      <c r="C142" s="156" t="s">
        <v>1071</v>
      </c>
      <c r="D142" s="157" t="s">
        <v>235</v>
      </c>
      <c r="E142" s="24" t="s">
        <v>1072</v>
      </c>
      <c r="F142" s="156"/>
      <c r="G142" s="156" t="s">
        <v>1073</v>
      </c>
      <c r="H142" s="22" t="s">
        <v>936</v>
      </c>
      <c r="I142" s="158" t="s">
        <v>5</v>
      </c>
      <c r="J142" s="22"/>
    </row>
    <row r="143" spans="1:10" s="159" customFormat="1" ht="33.75" x14ac:dyDescent="0.2">
      <c r="A143" s="156" t="s">
        <v>1074</v>
      </c>
      <c r="B143" s="156" t="s">
        <v>1075</v>
      </c>
      <c r="C143" s="156" t="s">
        <v>1071</v>
      </c>
      <c r="D143" s="157" t="s">
        <v>235</v>
      </c>
      <c r="E143" s="24" t="s">
        <v>1076</v>
      </c>
      <c r="F143" s="156"/>
      <c r="G143" s="156" t="s">
        <v>1077</v>
      </c>
      <c r="H143" s="156"/>
      <c r="I143" s="158" t="s">
        <v>5</v>
      </c>
      <c r="J143" s="22"/>
    </row>
    <row r="144" spans="1:10" s="159" customFormat="1" ht="33.75" x14ac:dyDescent="0.2">
      <c r="A144" s="156" t="s">
        <v>1078</v>
      </c>
      <c r="B144" s="156" t="s">
        <v>1079</v>
      </c>
      <c r="C144" s="156" t="s">
        <v>1080</v>
      </c>
      <c r="D144" s="156" t="s">
        <v>235</v>
      </c>
      <c r="E144" s="24" t="s">
        <v>1081</v>
      </c>
      <c r="F144" s="156"/>
      <c r="G144" s="156" t="s">
        <v>1082</v>
      </c>
      <c r="H144" s="22" t="s">
        <v>936</v>
      </c>
      <c r="I144" s="158" t="s">
        <v>5</v>
      </c>
      <c r="J144" s="22"/>
    </row>
    <row r="145" spans="1:10" s="159" customFormat="1" ht="33.75" x14ac:dyDescent="0.2">
      <c r="A145" s="156" t="s">
        <v>1083</v>
      </c>
      <c r="B145" s="156" t="s">
        <v>1084</v>
      </c>
      <c r="C145" s="156" t="s">
        <v>1085</v>
      </c>
      <c r="D145" s="156" t="s">
        <v>235</v>
      </c>
      <c r="E145" s="24" t="s">
        <v>1093</v>
      </c>
      <c r="F145" s="156"/>
      <c r="G145" s="156" t="s">
        <v>1095</v>
      </c>
      <c r="H145" s="22" t="s">
        <v>936</v>
      </c>
      <c r="I145" s="158" t="s">
        <v>5</v>
      </c>
      <c r="J145" s="22"/>
    </row>
    <row r="146" spans="1:10" s="159" customFormat="1" ht="33.75" x14ac:dyDescent="0.2">
      <c r="A146" s="156" t="s">
        <v>1090</v>
      </c>
      <c r="B146" s="156" t="s">
        <v>1086</v>
      </c>
      <c r="C146" s="156" t="s">
        <v>1085</v>
      </c>
      <c r="D146" s="156" t="s">
        <v>235</v>
      </c>
      <c r="E146" s="24" t="s">
        <v>1093</v>
      </c>
      <c r="F146" s="156"/>
      <c r="G146" s="156" t="s">
        <v>1096</v>
      </c>
      <c r="H146" s="22" t="s">
        <v>936</v>
      </c>
      <c r="I146" s="158" t="s">
        <v>5</v>
      </c>
      <c r="J146" s="22"/>
    </row>
    <row r="147" spans="1:10" s="159" customFormat="1" ht="33.75" x14ac:dyDescent="0.2">
      <c r="A147" s="156" t="s">
        <v>1091</v>
      </c>
      <c r="B147" s="156" t="s">
        <v>1087</v>
      </c>
      <c r="C147" s="156" t="s">
        <v>1085</v>
      </c>
      <c r="D147" s="156" t="s">
        <v>235</v>
      </c>
      <c r="E147" s="24" t="s">
        <v>1094</v>
      </c>
      <c r="F147" s="156"/>
      <c r="G147" s="156" t="s">
        <v>1095</v>
      </c>
      <c r="H147" s="22" t="s">
        <v>936</v>
      </c>
      <c r="I147" s="158" t="s">
        <v>5</v>
      </c>
      <c r="J147" s="22"/>
    </row>
    <row r="148" spans="1:10" s="159" customFormat="1" ht="33.75" x14ac:dyDescent="0.2">
      <c r="A148" s="156" t="s">
        <v>1092</v>
      </c>
      <c r="B148" s="156" t="s">
        <v>1088</v>
      </c>
      <c r="C148" s="156" t="s">
        <v>1085</v>
      </c>
      <c r="D148" s="156" t="s">
        <v>235</v>
      </c>
      <c r="E148" s="24" t="s">
        <v>1094</v>
      </c>
      <c r="F148" s="156"/>
      <c r="G148" s="156" t="s">
        <v>1096</v>
      </c>
      <c r="H148" s="22" t="s">
        <v>936</v>
      </c>
      <c r="I148" s="158" t="s">
        <v>5</v>
      </c>
      <c r="J148" s="22"/>
    </row>
    <row r="149" spans="1:10" s="159" customFormat="1" ht="33.75" x14ac:dyDescent="0.2">
      <c r="A149" s="156" t="s">
        <v>1097</v>
      </c>
      <c r="B149" s="156" t="s">
        <v>1098</v>
      </c>
      <c r="C149" s="156" t="s">
        <v>1089</v>
      </c>
      <c r="D149" s="156" t="s">
        <v>235</v>
      </c>
      <c r="E149" s="24" t="s">
        <v>1099</v>
      </c>
      <c r="F149" s="156"/>
      <c r="G149" s="156" t="s">
        <v>1100</v>
      </c>
      <c r="H149" s="22" t="s">
        <v>936</v>
      </c>
      <c r="I149" s="158" t="s">
        <v>5</v>
      </c>
      <c r="J149" s="22"/>
    </row>
    <row r="150" spans="1:10" s="159" customFormat="1" ht="22.5" x14ac:dyDescent="0.2">
      <c r="A150" s="156" t="s">
        <v>1101</v>
      </c>
      <c r="B150" s="156" t="s">
        <v>1102</v>
      </c>
      <c r="C150" s="156" t="s">
        <v>1103</v>
      </c>
      <c r="D150" s="156" t="s">
        <v>1104</v>
      </c>
      <c r="E150" s="24" t="s">
        <v>1106</v>
      </c>
      <c r="F150" s="156"/>
      <c r="G150" s="156" t="s">
        <v>1105</v>
      </c>
      <c r="H150" s="22" t="s">
        <v>936</v>
      </c>
      <c r="I150" s="158" t="s">
        <v>5</v>
      </c>
      <c r="J150" s="22"/>
    </row>
    <row r="151" spans="1:10" s="159" customFormat="1" ht="22.5" x14ac:dyDescent="0.2">
      <c r="A151" s="156" t="s">
        <v>1107</v>
      </c>
      <c r="B151" s="156" t="s">
        <v>1108</v>
      </c>
      <c r="C151" s="156" t="s">
        <v>1109</v>
      </c>
      <c r="D151" s="156" t="s">
        <v>1122</v>
      </c>
      <c r="E151" s="156" t="s">
        <v>1123</v>
      </c>
      <c r="F151" s="156"/>
      <c r="G151" s="156" t="s">
        <v>1124</v>
      </c>
      <c r="H151" s="22" t="s">
        <v>936</v>
      </c>
      <c r="I151" s="158" t="s">
        <v>5</v>
      </c>
      <c r="J151" s="22"/>
    </row>
    <row r="152" spans="1:10" s="159" customFormat="1" ht="22.5" x14ac:dyDescent="0.2">
      <c r="A152" s="156" t="s">
        <v>1114</v>
      </c>
      <c r="B152" s="156" t="s">
        <v>1110</v>
      </c>
      <c r="C152" s="156" t="s">
        <v>1109</v>
      </c>
      <c r="D152" s="156"/>
      <c r="E152" s="156"/>
      <c r="F152" s="156"/>
      <c r="G152" s="156"/>
      <c r="H152" s="22" t="s">
        <v>936</v>
      </c>
      <c r="I152" s="158" t="s">
        <v>5</v>
      </c>
      <c r="J152" s="22"/>
    </row>
    <row r="153" spans="1:10" s="159" customFormat="1" ht="33.75" x14ac:dyDescent="0.2">
      <c r="A153" s="156" t="s">
        <v>1115</v>
      </c>
      <c r="B153" s="156" t="s">
        <v>1111</v>
      </c>
      <c r="C153" s="156" t="s">
        <v>1109</v>
      </c>
      <c r="D153" s="156" t="s">
        <v>1125</v>
      </c>
      <c r="E153" s="156" t="s">
        <v>1126</v>
      </c>
      <c r="F153" s="156"/>
      <c r="G153" s="156" t="s">
        <v>1127</v>
      </c>
      <c r="H153" s="22" t="s">
        <v>936</v>
      </c>
      <c r="I153" s="158" t="s">
        <v>5</v>
      </c>
      <c r="J153" s="22"/>
    </row>
    <row r="154" spans="1:10" s="159" customFormat="1" ht="33.75" x14ac:dyDescent="0.2">
      <c r="A154" s="156" t="s">
        <v>1116</v>
      </c>
      <c r="B154" s="156" t="s">
        <v>1112</v>
      </c>
      <c r="C154" s="156" t="s">
        <v>1109</v>
      </c>
      <c r="D154" s="156"/>
      <c r="E154" s="156"/>
      <c r="F154" s="156"/>
      <c r="G154" s="156"/>
      <c r="H154" s="22" t="s">
        <v>936</v>
      </c>
      <c r="I154" s="158" t="s">
        <v>5</v>
      </c>
      <c r="J154" s="181"/>
    </row>
    <row r="155" spans="1:10" s="159" customFormat="1" ht="45" x14ac:dyDescent="0.2">
      <c r="A155" s="156" t="s">
        <v>1117</v>
      </c>
      <c r="B155" s="156" t="s">
        <v>1113</v>
      </c>
      <c r="C155" s="156" t="s">
        <v>1109</v>
      </c>
      <c r="D155" s="156" t="s">
        <v>1125</v>
      </c>
      <c r="E155" s="156" t="s">
        <v>1128</v>
      </c>
      <c r="F155" s="156"/>
      <c r="G155" s="156" t="s">
        <v>1129</v>
      </c>
      <c r="H155" s="22" t="s">
        <v>936</v>
      </c>
      <c r="I155" s="158" t="s">
        <v>5</v>
      </c>
      <c r="J155" s="181"/>
    </row>
    <row r="156" spans="1:10" s="159" customFormat="1" ht="22.5" x14ac:dyDescent="0.2">
      <c r="A156" s="156" t="s">
        <v>1120</v>
      </c>
      <c r="B156" s="156" t="s">
        <v>1118</v>
      </c>
      <c r="C156" s="156" t="s">
        <v>1109</v>
      </c>
      <c r="D156" s="156" t="s">
        <v>1125</v>
      </c>
      <c r="E156" s="156" t="s">
        <v>1130</v>
      </c>
      <c r="F156" s="156"/>
      <c r="G156" s="156" t="s">
        <v>1131</v>
      </c>
      <c r="H156" s="156" t="s">
        <v>1132</v>
      </c>
      <c r="I156" s="158" t="s">
        <v>6</v>
      </c>
      <c r="J156" s="210">
        <v>29955</v>
      </c>
    </row>
    <row r="157" spans="1:10" s="159" customFormat="1" ht="22.5" x14ac:dyDescent="0.2">
      <c r="A157" s="156" t="s">
        <v>1121</v>
      </c>
      <c r="B157" s="156" t="s">
        <v>1119</v>
      </c>
      <c r="C157" s="156" t="s">
        <v>1109</v>
      </c>
      <c r="D157" s="156"/>
      <c r="E157" s="156"/>
      <c r="F157" s="156"/>
      <c r="G157" s="156"/>
      <c r="H157" s="22" t="s">
        <v>936</v>
      </c>
      <c r="I157" s="158" t="s">
        <v>5</v>
      </c>
      <c r="J157" s="181"/>
    </row>
    <row r="158" spans="1:10" s="159" customFormat="1" x14ac:dyDescent="0.2">
      <c r="A158" s="156"/>
      <c r="B158" s="156"/>
      <c r="C158" s="156"/>
      <c r="D158" s="156"/>
      <c r="E158" s="156"/>
      <c r="F158" s="156"/>
      <c r="G158" s="156"/>
      <c r="H158" s="156"/>
      <c r="I158" s="158"/>
      <c r="J158" s="181"/>
    </row>
    <row r="159" spans="1:10" s="159" customFormat="1" x14ac:dyDescent="0.2">
      <c r="A159" s="156"/>
      <c r="B159" s="156"/>
      <c r="C159" s="156"/>
      <c r="D159" s="156"/>
      <c r="E159" s="156"/>
      <c r="F159" s="156"/>
      <c r="G159" s="156"/>
      <c r="H159" s="156"/>
      <c r="I159" s="158"/>
      <c r="J159" s="181"/>
    </row>
    <row r="160" spans="1:10" s="159" customFormat="1" x14ac:dyDescent="0.2">
      <c r="A160" s="156"/>
      <c r="B160" s="156"/>
      <c r="C160" s="156"/>
      <c r="D160" s="156"/>
      <c r="E160" s="156"/>
      <c r="F160" s="156"/>
      <c r="G160" s="156"/>
      <c r="H160" s="156"/>
      <c r="I160" s="158"/>
      <c r="J160" s="181"/>
    </row>
    <row r="161" spans="1:10" s="159" customFormat="1" x14ac:dyDescent="0.2">
      <c r="A161" s="156"/>
      <c r="B161" s="156"/>
      <c r="C161" s="156"/>
      <c r="D161" s="156"/>
      <c r="E161" s="156"/>
      <c r="F161" s="156"/>
      <c r="G161" s="156"/>
      <c r="H161" s="156"/>
      <c r="I161" s="158"/>
      <c r="J161" s="181"/>
    </row>
    <row r="162" spans="1:10" s="159" customFormat="1" x14ac:dyDescent="0.2">
      <c r="A162" s="156"/>
      <c r="B162" s="156"/>
      <c r="C162" s="156"/>
      <c r="D162" s="156"/>
      <c r="E162" s="156"/>
      <c r="F162" s="156"/>
      <c r="G162" s="156"/>
      <c r="H162" s="156"/>
      <c r="I162" s="158"/>
      <c r="J162" s="181"/>
    </row>
    <row r="163" spans="1:10" s="159" customFormat="1" x14ac:dyDescent="0.2">
      <c r="A163" s="156"/>
      <c r="B163" s="156"/>
      <c r="C163" s="156"/>
      <c r="D163" s="156"/>
      <c r="E163" s="156"/>
      <c r="F163" s="156"/>
      <c r="G163" s="156"/>
      <c r="H163" s="156"/>
      <c r="I163" s="158"/>
      <c r="J163" s="181"/>
    </row>
    <row r="164" spans="1:10" s="159" customFormat="1" x14ac:dyDescent="0.2">
      <c r="A164" s="156"/>
      <c r="B164" s="156"/>
      <c r="C164" s="156"/>
      <c r="D164" s="156"/>
      <c r="E164" s="156"/>
      <c r="F164" s="156"/>
      <c r="G164" s="156"/>
      <c r="H164" s="156"/>
      <c r="I164" s="158"/>
      <c r="J164" s="181"/>
    </row>
    <row r="165" spans="1:10" s="159" customFormat="1" x14ac:dyDescent="0.2">
      <c r="A165" s="156"/>
      <c r="B165" s="156"/>
      <c r="C165" s="156"/>
      <c r="D165" s="156"/>
      <c r="E165" s="156"/>
      <c r="F165" s="156"/>
      <c r="G165" s="156"/>
      <c r="H165" s="156"/>
      <c r="I165" s="158"/>
      <c r="J165" s="181"/>
    </row>
    <row r="166" spans="1:10" s="159" customFormat="1" x14ac:dyDescent="0.2">
      <c r="A166" s="156"/>
      <c r="B166" s="156"/>
      <c r="C166" s="156"/>
      <c r="D166" s="156"/>
      <c r="E166" s="156"/>
      <c r="F166" s="156"/>
      <c r="G166" s="156"/>
      <c r="H166" s="156"/>
      <c r="I166" s="158"/>
      <c r="J166" s="181"/>
    </row>
    <row r="167" spans="1:10" s="159" customFormat="1" x14ac:dyDescent="0.2">
      <c r="A167" s="156"/>
      <c r="B167" s="156"/>
      <c r="C167" s="156"/>
      <c r="D167" s="156"/>
      <c r="E167" s="156"/>
      <c r="F167" s="156"/>
      <c r="G167" s="156"/>
      <c r="H167" s="156"/>
      <c r="I167" s="158"/>
      <c r="J167" s="181"/>
    </row>
    <row r="168" spans="1:10" s="159" customFormat="1" x14ac:dyDescent="0.2">
      <c r="A168" s="156"/>
      <c r="B168" s="156"/>
      <c r="C168" s="156"/>
      <c r="D168" s="156"/>
      <c r="E168" s="156"/>
      <c r="F168" s="156"/>
      <c r="G168" s="156"/>
      <c r="H168" s="156"/>
      <c r="I168" s="158"/>
      <c r="J168" s="181"/>
    </row>
    <row r="169" spans="1:10" s="159" customFormat="1" x14ac:dyDescent="0.2">
      <c r="A169" s="156"/>
      <c r="B169" s="156"/>
      <c r="C169" s="156"/>
      <c r="D169" s="156"/>
      <c r="E169" s="156"/>
      <c r="F169" s="156"/>
      <c r="G169" s="156"/>
      <c r="H169" s="156"/>
      <c r="I169" s="158"/>
      <c r="J169" s="181"/>
    </row>
    <row r="170" spans="1:10" s="159" customFormat="1" x14ac:dyDescent="0.2">
      <c r="A170" s="156"/>
      <c r="B170" s="156"/>
      <c r="C170" s="156"/>
      <c r="D170" s="156"/>
      <c r="E170" s="156"/>
      <c r="F170" s="156"/>
      <c r="G170" s="156"/>
      <c r="H170" s="156"/>
      <c r="I170" s="158"/>
      <c r="J170" s="181"/>
    </row>
    <row r="171" spans="1:10" s="159" customFormat="1" x14ac:dyDescent="0.2">
      <c r="A171" s="156"/>
      <c r="B171" s="156"/>
      <c r="C171" s="156"/>
      <c r="D171" s="156"/>
      <c r="E171" s="156"/>
      <c r="F171" s="156"/>
      <c r="G171" s="156"/>
      <c r="H171" s="156"/>
      <c r="I171" s="158"/>
      <c r="J171" s="181"/>
    </row>
    <row r="172" spans="1:10" s="159" customFormat="1" x14ac:dyDescent="0.2">
      <c r="A172" s="156"/>
      <c r="B172" s="156"/>
      <c r="C172" s="156"/>
      <c r="D172" s="156"/>
      <c r="E172" s="156"/>
      <c r="F172" s="156"/>
      <c r="G172" s="156"/>
      <c r="H172" s="156"/>
      <c r="I172" s="158"/>
      <c r="J172" s="181"/>
    </row>
    <row r="173" spans="1:10" s="159" customFormat="1" x14ac:dyDescent="0.2">
      <c r="A173" s="156"/>
      <c r="B173" s="156"/>
      <c r="C173" s="156"/>
      <c r="D173" s="156"/>
      <c r="E173" s="156"/>
      <c r="F173" s="156"/>
      <c r="G173" s="156"/>
      <c r="H173" s="156"/>
      <c r="I173" s="158"/>
      <c r="J173" s="181"/>
    </row>
    <row r="174" spans="1:10" s="159" customFormat="1" x14ac:dyDescent="0.2">
      <c r="A174" s="156"/>
      <c r="B174" s="156"/>
      <c r="C174" s="156"/>
      <c r="D174" s="156"/>
      <c r="E174" s="156"/>
      <c r="F174" s="156"/>
      <c r="G174" s="156"/>
      <c r="H174" s="156"/>
      <c r="I174" s="158"/>
      <c r="J174" s="181"/>
    </row>
    <row r="175" spans="1:10" s="159" customFormat="1" x14ac:dyDescent="0.2">
      <c r="A175" s="156"/>
      <c r="B175" s="156"/>
      <c r="C175" s="156"/>
      <c r="D175" s="156"/>
      <c r="E175" s="156"/>
      <c r="F175" s="156"/>
      <c r="G175" s="156"/>
      <c r="H175" s="156"/>
      <c r="I175" s="158"/>
      <c r="J175" s="181"/>
    </row>
    <row r="176" spans="1:10" s="159" customFormat="1" x14ac:dyDescent="0.2">
      <c r="A176" s="156"/>
      <c r="B176" s="156"/>
      <c r="C176" s="156"/>
      <c r="D176" s="156"/>
      <c r="E176" s="156"/>
      <c r="F176" s="156"/>
      <c r="G176" s="156"/>
      <c r="H176" s="156"/>
      <c r="I176" s="158"/>
      <c r="J176" s="181"/>
    </row>
    <row r="177" spans="1:10" s="159" customFormat="1" x14ac:dyDescent="0.2">
      <c r="A177" s="156"/>
      <c r="B177" s="156"/>
      <c r="C177" s="156"/>
      <c r="D177" s="156"/>
      <c r="E177" s="156"/>
      <c r="F177" s="156"/>
      <c r="G177" s="156"/>
      <c r="H177" s="156"/>
      <c r="I177" s="158"/>
      <c r="J177" s="181"/>
    </row>
    <row r="178" spans="1:10" s="159" customFormat="1" x14ac:dyDescent="0.2">
      <c r="A178" s="156"/>
      <c r="B178" s="156"/>
      <c r="C178" s="156"/>
      <c r="D178" s="156"/>
      <c r="E178" s="156"/>
      <c r="F178" s="156"/>
      <c r="G178" s="156"/>
      <c r="H178" s="156"/>
      <c r="I178" s="158"/>
      <c r="J178" s="181"/>
    </row>
    <row r="179" spans="1:10" s="159" customFormat="1" x14ac:dyDescent="0.2">
      <c r="A179" s="156"/>
      <c r="B179" s="156"/>
      <c r="C179" s="156"/>
      <c r="D179" s="156"/>
      <c r="E179" s="156"/>
      <c r="F179" s="156"/>
      <c r="G179" s="156"/>
      <c r="H179" s="156"/>
      <c r="I179" s="158"/>
      <c r="J179" s="181"/>
    </row>
    <row r="180" spans="1:10" s="159" customFormat="1" x14ac:dyDescent="0.2">
      <c r="A180" s="156"/>
      <c r="B180" s="156"/>
      <c r="C180" s="156"/>
      <c r="D180" s="156"/>
      <c r="E180" s="156"/>
      <c r="F180" s="156"/>
      <c r="G180" s="156"/>
      <c r="H180" s="156"/>
      <c r="I180" s="158"/>
      <c r="J180" s="181"/>
    </row>
    <row r="181" spans="1:10" s="159" customFormat="1" x14ac:dyDescent="0.2">
      <c r="A181" s="156"/>
      <c r="B181" s="156"/>
      <c r="C181" s="156"/>
      <c r="D181" s="156"/>
      <c r="E181" s="156"/>
      <c r="F181" s="156"/>
      <c r="G181" s="156"/>
      <c r="H181" s="156"/>
      <c r="I181" s="158"/>
      <c r="J181" s="181"/>
    </row>
    <row r="182" spans="1:10" s="159" customFormat="1" x14ac:dyDescent="0.2">
      <c r="A182" s="156"/>
      <c r="B182" s="156"/>
      <c r="C182" s="156"/>
      <c r="D182" s="156"/>
      <c r="E182" s="156"/>
      <c r="F182" s="156"/>
      <c r="G182" s="156"/>
      <c r="H182" s="156"/>
      <c r="I182" s="158"/>
      <c r="J182" s="181"/>
    </row>
    <row r="183" spans="1:10" s="159" customFormat="1" x14ac:dyDescent="0.2">
      <c r="A183" s="156"/>
      <c r="B183" s="156"/>
      <c r="C183" s="156"/>
      <c r="D183" s="156"/>
      <c r="E183" s="156"/>
      <c r="F183" s="156"/>
      <c r="G183" s="156"/>
      <c r="H183" s="156"/>
      <c r="I183" s="158"/>
      <c r="J183" s="181"/>
    </row>
    <row r="184" spans="1:10" s="159" customFormat="1" x14ac:dyDescent="0.2">
      <c r="A184" s="156"/>
      <c r="B184" s="156"/>
      <c r="C184" s="156"/>
      <c r="D184" s="156"/>
      <c r="E184" s="156"/>
      <c r="F184" s="156"/>
      <c r="G184" s="156"/>
      <c r="H184" s="156"/>
      <c r="I184" s="158"/>
      <c r="J184" s="181"/>
    </row>
    <row r="185" spans="1:10" s="159" customFormat="1" x14ac:dyDescent="0.2">
      <c r="A185" s="156"/>
      <c r="B185" s="156"/>
      <c r="C185" s="156"/>
      <c r="D185" s="156"/>
      <c r="E185" s="156"/>
      <c r="F185" s="156"/>
      <c r="G185" s="156"/>
      <c r="H185" s="156"/>
      <c r="I185" s="158"/>
      <c r="J185" s="181"/>
    </row>
    <row r="186" spans="1:10" s="159" customFormat="1" x14ac:dyDescent="0.2">
      <c r="A186" s="156"/>
      <c r="B186" s="156"/>
      <c r="C186" s="156"/>
      <c r="D186" s="156"/>
      <c r="E186" s="156"/>
      <c r="F186" s="156"/>
      <c r="G186" s="156"/>
      <c r="H186" s="156"/>
      <c r="I186" s="158"/>
      <c r="J186" s="181"/>
    </row>
    <row r="187" spans="1:10" s="159" customFormat="1" x14ac:dyDescent="0.2">
      <c r="A187" s="156"/>
      <c r="B187" s="156"/>
      <c r="C187" s="156"/>
      <c r="D187" s="156"/>
      <c r="E187" s="156"/>
      <c r="F187" s="156"/>
      <c r="G187" s="156"/>
      <c r="H187" s="156"/>
      <c r="I187" s="158"/>
      <c r="J187" s="181"/>
    </row>
    <row r="188" spans="1:10" s="159" customFormat="1" x14ac:dyDescent="0.2">
      <c r="A188" s="156"/>
      <c r="B188" s="156"/>
      <c r="C188" s="156"/>
      <c r="D188" s="156"/>
      <c r="E188" s="156"/>
      <c r="F188" s="156"/>
      <c r="G188" s="156"/>
      <c r="H188" s="156"/>
      <c r="I188" s="158"/>
      <c r="J188" s="181"/>
    </row>
    <row r="189" spans="1:10" s="159" customFormat="1" x14ac:dyDescent="0.2">
      <c r="A189" s="156"/>
      <c r="B189" s="156"/>
      <c r="C189" s="156"/>
      <c r="D189" s="156"/>
      <c r="E189" s="156"/>
      <c r="F189" s="156"/>
      <c r="G189" s="156"/>
      <c r="H189" s="156"/>
      <c r="I189" s="158"/>
      <c r="J189" s="181"/>
    </row>
    <row r="190" spans="1:10" s="159" customFormat="1" x14ac:dyDescent="0.2">
      <c r="A190" s="156"/>
      <c r="B190" s="156"/>
      <c r="C190" s="156"/>
      <c r="D190" s="156"/>
      <c r="E190" s="156"/>
      <c r="F190" s="156"/>
      <c r="G190" s="156"/>
      <c r="H190" s="156"/>
      <c r="I190" s="158"/>
      <c r="J190" s="181"/>
    </row>
    <row r="191" spans="1:10" s="159" customFormat="1" x14ac:dyDescent="0.2">
      <c r="A191" s="156"/>
      <c r="B191" s="156"/>
      <c r="C191" s="156"/>
      <c r="D191" s="156"/>
      <c r="E191" s="156"/>
      <c r="F191" s="156"/>
      <c r="G191" s="156"/>
      <c r="H191" s="156"/>
      <c r="I191" s="158"/>
      <c r="J191" s="181"/>
    </row>
    <row r="192" spans="1:10" s="159" customFormat="1" x14ac:dyDescent="0.2">
      <c r="A192" s="156"/>
      <c r="B192" s="156"/>
      <c r="C192" s="156"/>
      <c r="D192" s="156"/>
      <c r="E192" s="156"/>
      <c r="F192" s="156"/>
      <c r="G192" s="156"/>
      <c r="H192" s="156"/>
      <c r="I192" s="158"/>
      <c r="J192" s="181"/>
    </row>
    <row r="193" spans="1:10" s="159" customFormat="1" x14ac:dyDescent="0.2">
      <c r="A193" s="156"/>
      <c r="B193" s="156"/>
      <c r="C193" s="156"/>
      <c r="D193" s="156"/>
      <c r="E193" s="156"/>
      <c r="F193" s="156"/>
      <c r="G193" s="156"/>
      <c r="H193" s="156"/>
      <c r="I193" s="158"/>
      <c r="J193" s="181"/>
    </row>
    <row r="194" spans="1:10" s="159" customFormat="1" x14ac:dyDescent="0.2">
      <c r="A194" s="156"/>
      <c r="B194" s="156"/>
      <c r="C194" s="156"/>
      <c r="D194" s="156"/>
      <c r="E194" s="156"/>
      <c r="F194" s="156"/>
      <c r="G194" s="156"/>
      <c r="H194" s="156"/>
      <c r="I194" s="158"/>
      <c r="J194" s="181"/>
    </row>
    <row r="195" spans="1:10" s="159" customFormat="1" x14ac:dyDescent="0.2">
      <c r="A195" s="156"/>
      <c r="B195" s="156"/>
      <c r="C195" s="156"/>
      <c r="D195" s="156"/>
      <c r="E195" s="156"/>
      <c r="F195" s="156"/>
      <c r="G195" s="156"/>
      <c r="H195" s="156"/>
      <c r="I195" s="158"/>
      <c r="J195" s="181"/>
    </row>
    <row r="196" spans="1:10" s="159" customFormat="1" x14ac:dyDescent="0.2">
      <c r="A196" s="156"/>
      <c r="B196" s="156"/>
      <c r="C196" s="156"/>
      <c r="D196" s="156"/>
      <c r="E196" s="156"/>
      <c r="F196" s="156"/>
      <c r="G196" s="156"/>
      <c r="H196" s="156"/>
      <c r="I196" s="158"/>
      <c r="J196" s="181"/>
    </row>
    <row r="197" spans="1:10" s="159" customFormat="1" x14ac:dyDescent="0.2">
      <c r="A197" s="156"/>
      <c r="B197" s="156"/>
      <c r="C197" s="156"/>
      <c r="D197" s="156"/>
      <c r="E197" s="156"/>
      <c r="F197" s="156"/>
      <c r="G197" s="156"/>
      <c r="H197" s="156"/>
      <c r="I197" s="158"/>
      <c r="J197" s="181"/>
    </row>
    <row r="198" spans="1:10" s="159" customFormat="1" x14ac:dyDescent="0.2">
      <c r="A198" s="156"/>
      <c r="B198" s="156"/>
      <c r="C198" s="156"/>
      <c r="D198" s="156"/>
      <c r="E198" s="156"/>
      <c r="F198" s="156"/>
      <c r="G198" s="156"/>
      <c r="H198" s="156"/>
      <c r="I198" s="158"/>
      <c r="J198" s="181"/>
    </row>
    <row r="199" spans="1:10" s="159" customFormat="1" x14ac:dyDescent="0.2">
      <c r="A199" s="156"/>
      <c r="B199" s="156"/>
      <c r="C199" s="156"/>
      <c r="D199" s="156"/>
      <c r="E199" s="156"/>
      <c r="F199" s="156"/>
      <c r="G199" s="156"/>
      <c r="H199" s="156"/>
      <c r="I199" s="158"/>
      <c r="J199" s="181"/>
    </row>
    <row r="200" spans="1:10" s="159" customFormat="1" x14ac:dyDescent="0.2">
      <c r="A200" s="156"/>
      <c r="B200" s="156"/>
      <c r="C200" s="156"/>
      <c r="D200" s="156"/>
      <c r="E200" s="156"/>
      <c r="F200" s="156"/>
      <c r="G200" s="156"/>
      <c r="H200" s="156"/>
      <c r="I200" s="158"/>
      <c r="J200" s="181"/>
    </row>
    <row r="201" spans="1:10" s="159" customFormat="1" x14ac:dyDescent="0.2">
      <c r="A201" s="156"/>
      <c r="B201" s="156"/>
      <c r="C201" s="156"/>
      <c r="D201" s="156"/>
      <c r="E201" s="156"/>
      <c r="F201" s="156"/>
      <c r="G201" s="156"/>
      <c r="H201" s="156"/>
      <c r="I201" s="158"/>
      <c r="J201" s="181"/>
    </row>
    <row r="202" spans="1:10" s="159" customFormat="1" x14ac:dyDescent="0.2">
      <c r="A202" s="156"/>
      <c r="B202" s="156"/>
      <c r="C202" s="156"/>
      <c r="D202" s="156"/>
      <c r="E202" s="156"/>
      <c r="F202" s="156"/>
      <c r="G202" s="156"/>
      <c r="H202" s="156"/>
      <c r="I202" s="158"/>
      <c r="J202" s="181"/>
    </row>
    <row r="203" spans="1:10" s="159" customFormat="1" x14ac:dyDescent="0.2">
      <c r="A203" s="156"/>
      <c r="B203" s="156"/>
      <c r="C203" s="156"/>
      <c r="D203" s="156"/>
      <c r="E203" s="156"/>
      <c r="F203" s="156"/>
      <c r="G203" s="156"/>
      <c r="H203" s="156"/>
      <c r="I203" s="158"/>
      <c r="J203" s="181"/>
    </row>
    <row r="204" spans="1:10" s="159" customFormat="1" x14ac:dyDescent="0.2">
      <c r="A204" s="156"/>
      <c r="B204" s="156"/>
      <c r="C204" s="156"/>
      <c r="D204" s="156"/>
      <c r="E204" s="156"/>
      <c r="F204" s="156"/>
      <c r="G204" s="156"/>
      <c r="H204" s="156"/>
      <c r="I204" s="158"/>
      <c r="J204" s="181"/>
    </row>
    <row r="205" spans="1:10" s="159" customFormat="1" x14ac:dyDescent="0.2">
      <c r="A205" s="156"/>
      <c r="B205" s="156"/>
      <c r="C205" s="156"/>
      <c r="D205" s="156"/>
      <c r="E205" s="156"/>
      <c r="F205" s="156"/>
      <c r="G205" s="156"/>
      <c r="H205" s="156"/>
      <c r="I205" s="158"/>
      <c r="J205" s="181"/>
    </row>
    <row r="206" spans="1:10" s="159" customFormat="1" x14ac:dyDescent="0.2">
      <c r="A206" s="156"/>
      <c r="B206" s="156"/>
      <c r="C206" s="156"/>
      <c r="D206" s="156"/>
      <c r="E206" s="156"/>
      <c r="F206" s="156"/>
      <c r="G206" s="156"/>
      <c r="H206" s="156"/>
      <c r="I206" s="158"/>
      <c r="J206" s="181"/>
    </row>
    <row r="207" spans="1:10" s="159" customFormat="1" x14ac:dyDescent="0.2">
      <c r="A207" s="156"/>
      <c r="B207" s="156"/>
      <c r="C207" s="156"/>
      <c r="D207" s="156"/>
      <c r="E207" s="156"/>
      <c r="F207" s="156"/>
      <c r="G207" s="156"/>
      <c r="H207" s="156"/>
      <c r="I207" s="158"/>
      <c r="J207" s="181"/>
    </row>
    <row r="208" spans="1:10" s="159" customFormat="1" x14ac:dyDescent="0.2">
      <c r="A208" s="156"/>
      <c r="B208" s="156"/>
      <c r="C208" s="156"/>
      <c r="D208" s="156"/>
      <c r="E208" s="156"/>
      <c r="F208" s="156"/>
      <c r="G208" s="156"/>
      <c r="H208" s="156"/>
      <c r="I208" s="158"/>
      <c r="J208" s="181"/>
    </row>
    <row r="209" spans="1:10" s="159" customFormat="1" x14ac:dyDescent="0.2">
      <c r="A209" s="156"/>
      <c r="B209" s="156"/>
      <c r="C209" s="156"/>
      <c r="D209" s="156"/>
      <c r="E209" s="156"/>
      <c r="F209" s="156"/>
      <c r="G209" s="156"/>
      <c r="H209" s="156"/>
      <c r="I209" s="158"/>
      <c r="J209" s="181"/>
    </row>
    <row r="210" spans="1:10" s="159" customFormat="1" x14ac:dyDescent="0.2">
      <c r="A210" s="156"/>
      <c r="B210" s="156"/>
      <c r="C210" s="156"/>
      <c r="D210" s="156"/>
      <c r="E210" s="156"/>
      <c r="F210" s="156"/>
      <c r="G210" s="156"/>
      <c r="H210" s="156"/>
      <c r="I210" s="158"/>
      <c r="J210" s="181"/>
    </row>
    <row r="211" spans="1:10" s="159" customFormat="1" x14ac:dyDescent="0.2">
      <c r="A211" s="156"/>
      <c r="B211" s="156"/>
      <c r="C211" s="156"/>
      <c r="D211" s="156"/>
      <c r="E211" s="156"/>
      <c r="F211" s="156"/>
      <c r="G211" s="156"/>
      <c r="H211" s="156"/>
      <c r="I211" s="158"/>
      <c r="J211" s="181"/>
    </row>
    <row r="212" spans="1:10" s="159" customFormat="1" x14ac:dyDescent="0.2">
      <c r="A212" s="156"/>
      <c r="B212" s="156"/>
      <c r="C212" s="156"/>
      <c r="D212" s="156"/>
      <c r="E212" s="156"/>
      <c r="F212" s="156"/>
      <c r="G212" s="156"/>
      <c r="H212" s="156"/>
      <c r="I212" s="158"/>
      <c r="J212" s="181"/>
    </row>
    <row r="213" spans="1:10" s="159" customFormat="1" x14ac:dyDescent="0.2">
      <c r="A213" s="156"/>
      <c r="B213" s="156"/>
      <c r="C213" s="156"/>
      <c r="D213" s="156"/>
      <c r="E213" s="156"/>
      <c r="F213" s="156"/>
      <c r="G213" s="156"/>
      <c r="H213" s="156"/>
      <c r="I213" s="158"/>
      <c r="J213" s="181"/>
    </row>
    <row r="214" spans="1:10" s="159" customFormat="1" x14ac:dyDescent="0.2">
      <c r="A214" s="156"/>
      <c r="B214" s="156"/>
      <c r="C214" s="156"/>
      <c r="D214" s="156"/>
      <c r="E214" s="156"/>
      <c r="F214" s="156"/>
      <c r="G214" s="156"/>
      <c r="H214" s="156"/>
      <c r="I214" s="158"/>
      <c r="J214" s="181"/>
    </row>
    <row r="215" spans="1:10" s="159" customFormat="1" x14ac:dyDescent="0.2">
      <c r="A215" s="156"/>
      <c r="B215" s="156"/>
      <c r="C215" s="156"/>
      <c r="D215" s="156"/>
      <c r="E215" s="156"/>
      <c r="F215" s="156"/>
      <c r="G215" s="156"/>
      <c r="H215" s="156"/>
      <c r="I215" s="158"/>
      <c r="J215" s="181"/>
    </row>
    <row r="216" spans="1:10" s="159" customFormat="1" x14ac:dyDescent="0.2">
      <c r="A216" s="156"/>
      <c r="B216" s="156"/>
      <c r="C216" s="156"/>
      <c r="D216" s="156"/>
      <c r="E216" s="156"/>
      <c r="F216" s="156"/>
      <c r="G216" s="156"/>
      <c r="H216" s="156"/>
      <c r="I216" s="158"/>
      <c r="J216" s="181"/>
    </row>
    <row r="217" spans="1:10" s="159" customFormat="1" x14ac:dyDescent="0.2">
      <c r="A217" s="156"/>
      <c r="B217" s="156"/>
      <c r="C217" s="156"/>
      <c r="D217" s="156"/>
      <c r="E217" s="156"/>
      <c r="F217" s="156"/>
      <c r="G217" s="156"/>
      <c r="H217" s="156"/>
      <c r="I217" s="158"/>
      <c r="J217" s="181"/>
    </row>
    <row r="218" spans="1:10" s="159" customFormat="1" x14ac:dyDescent="0.2">
      <c r="A218" s="156"/>
      <c r="B218" s="156"/>
      <c r="C218" s="156"/>
      <c r="D218" s="156"/>
      <c r="E218" s="156"/>
      <c r="F218" s="156"/>
      <c r="G218" s="156"/>
      <c r="H218" s="156"/>
      <c r="I218" s="158"/>
      <c r="J218" s="181"/>
    </row>
    <row r="219" spans="1:10" s="159" customFormat="1" x14ac:dyDescent="0.2">
      <c r="A219" s="156"/>
      <c r="B219" s="156"/>
      <c r="C219" s="156"/>
      <c r="D219" s="156"/>
      <c r="E219" s="156"/>
      <c r="F219" s="156"/>
      <c r="G219" s="156"/>
      <c r="H219" s="156"/>
      <c r="I219" s="158"/>
      <c r="J219" s="181"/>
    </row>
    <row r="220" spans="1:10" s="159" customFormat="1" x14ac:dyDescent="0.2">
      <c r="A220" s="156"/>
      <c r="B220" s="156"/>
      <c r="C220" s="156"/>
      <c r="D220" s="156"/>
      <c r="E220" s="156"/>
      <c r="F220" s="156"/>
      <c r="G220" s="156"/>
      <c r="H220" s="156"/>
      <c r="I220" s="158"/>
      <c r="J220" s="181"/>
    </row>
    <row r="221" spans="1:10" s="159" customFormat="1" x14ac:dyDescent="0.2">
      <c r="A221" s="156"/>
      <c r="B221" s="156"/>
      <c r="C221" s="156"/>
      <c r="D221" s="156"/>
      <c r="E221" s="156"/>
      <c r="F221" s="156"/>
      <c r="G221" s="156"/>
      <c r="H221" s="156"/>
      <c r="I221" s="158"/>
      <c r="J221" s="181"/>
    </row>
    <row r="222" spans="1:10" s="159" customFormat="1" x14ac:dyDescent="0.2">
      <c r="A222" s="156"/>
      <c r="B222" s="156"/>
      <c r="C222" s="156"/>
      <c r="D222" s="156"/>
      <c r="E222" s="156"/>
      <c r="F222" s="156"/>
      <c r="G222" s="156"/>
      <c r="H222" s="156"/>
      <c r="I222" s="158"/>
      <c r="J222" s="181"/>
    </row>
    <row r="223" spans="1:10" s="159" customFormat="1" x14ac:dyDescent="0.2">
      <c r="A223" s="156"/>
      <c r="B223" s="156"/>
      <c r="C223" s="156"/>
      <c r="D223" s="156"/>
      <c r="E223" s="156"/>
      <c r="F223" s="156"/>
      <c r="G223" s="156"/>
      <c r="H223" s="156"/>
      <c r="I223" s="158"/>
      <c r="J223" s="181"/>
    </row>
    <row r="224" spans="1:10" s="159" customFormat="1" x14ac:dyDescent="0.2">
      <c r="A224" s="156"/>
      <c r="B224" s="156"/>
      <c r="C224" s="156"/>
      <c r="D224" s="156"/>
      <c r="E224" s="156"/>
      <c r="F224" s="156"/>
      <c r="G224" s="156"/>
      <c r="H224" s="156"/>
      <c r="I224" s="158"/>
      <c r="J224" s="181"/>
    </row>
    <row r="225" spans="1:10" s="159" customFormat="1" x14ac:dyDescent="0.2">
      <c r="A225" s="156"/>
      <c r="B225" s="156"/>
      <c r="C225" s="156"/>
      <c r="D225" s="156"/>
      <c r="E225" s="156"/>
      <c r="F225" s="156"/>
      <c r="G225" s="156"/>
      <c r="H225" s="156"/>
      <c r="I225" s="158"/>
      <c r="J225" s="181"/>
    </row>
    <row r="226" spans="1:10" s="159" customFormat="1" x14ac:dyDescent="0.2">
      <c r="A226" s="156"/>
      <c r="B226" s="156"/>
      <c r="C226" s="156"/>
      <c r="D226" s="156"/>
      <c r="E226" s="156"/>
      <c r="F226" s="156"/>
      <c r="G226" s="156"/>
      <c r="H226" s="156"/>
      <c r="I226" s="158"/>
      <c r="J226" s="181"/>
    </row>
    <row r="227" spans="1:10" s="159" customFormat="1" x14ac:dyDescent="0.2">
      <c r="A227" s="156"/>
      <c r="B227" s="156"/>
      <c r="C227" s="156"/>
      <c r="D227" s="156"/>
      <c r="E227" s="156"/>
      <c r="F227" s="156"/>
      <c r="G227" s="156"/>
      <c r="H227" s="156"/>
      <c r="I227" s="158"/>
      <c r="J227" s="181"/>
    </row>
    <row r="228" spans="1:10" s="159" customFormat="1" x14ac:dyDescent="0.2">
      <c r="A228" s="156"/>
      <c r="B228" s="156"/>
      <c r="C228" s="156"/>
      <c r="D228" s="156"/>
      <c r="E228" s="156"/>
      <c r="F228" s="156"/>
      <c r="G228" s="156"/>
      <c r="H228" s="156"/>
      <c r="I228" s="158"/>
      <c r="J228" s="181"/>
    </row>
    <row r="229" spans="1:10" s="159" customFormat="1" x14ac:dyDescent="0.2">
      <c r="A229" s="156"/>
      <c r="B229" s="156"/>
      <c r="C229" s="156"/>
      <c r="D229" s="156"/>
      <c r="E229" s="156"/>
      <c r="F229" s="156"/>
      <c r="G229" s="156"/>
      <c r="H229" s="156"/>
      <c r="I229" s="158"/>
      <c r="J229" s="181"/>
    </row>
    <row r="230" spans="1:10" s="159" customFormat="1" x14ac:dyDescent="0.2">
      <c r="A230" s="156"/>
      <c r="B230" s="156"/>
      <c r="C230" s="156"/>
      <c r="D230" s="156"/>
      <c r="E230" s="156"/>
      <c r="F230" s="156"/>
      <c r="G230" s="156"/>
      <c r="H230" s="156"/>
      <c r="I230" s="158"/>
      <c r="J230" s="181"/>
    </row>
    <row r="231" spans="1:10" s="159" customFormat="1" x14ac:dyDescent="0.2">
      <c r="A231" s="156"/>
      <c r="B231" s="156"/>
      <c r="C231" s="156"/>
      <c r="D231" s="156"/>
      <c r="E231" s="156"/>
      <c r="F231" s="156"/>
      <c r="G231" s="156"/>
      <c r="H231" s="156"/>
      <c r="I231" s="158"/>
      <c r="J231" s="181"/>
    </row>
    <row r="232" spans="1:10" s="159" customFormat="1" x14ac:dyDescent="0.2">
      <c r="A232" s="156"/>
      <c r="B232" s="156"/>
      <c r="C232" s="156"/>
      <c r="D232" s="156"/>
      <c r="E232" s="156"/>
      <c r="F232" s="156"/>
      <c r="G232" s="156"/>
      <c r="H232" s="156"/>
      <c r="I232" s="158"/>
      <c r="J232" s="181"/>
    </row>
    <row r="233" spans="1:10" s="159" customFormat="1" x14ac:dyDescent="0.2">
      <c r="A233" s="156"/>
      <c r="B233" s="156"/>
      <c r="C233" s="156"/>
      <c r="D233" s="156"/>
      <c r="E233" s="156"/>
      <c r="F233" s="156"/>
      <c r="G233" s="156"/>
      <c r="H233" s="156"/>
      <c r="I233" s="158"/>
      <c r="J233" s="181"/>
    </row>
    <row r="234" spans="1:10" s="159" customFormat="1" x14ac:dyDescent="0.2">
      <c r="A234" s="156"/>
      <c r="B234" s="156"/>
      <c r="C234" s="156"/>
      <c r="D234" s="156"/>
      <c r="E234" s="156"/>
      <c r="F234" s="156"/>
      <c r="G234" s="156"/>
      <c r="H234" s="156"/>
      <c r="I234" s="158"/>
      <c r="J234" s="181"/>
    </row>
    <row r="235" spans="1:10" s="159" customFormat="1" x14ac:dyDescent="0.2">
      <c r="A235" s="156"/>
      <c r="B235" s="156"/>
      <c r="C235" s="156"/>
      <c r="D235" s="156"/>
      <c r="E235" s="156"/>
      <c r="F235" s="156"/>
      <c r="G235" s="156"/>
      <c r="H235" s="156"/>
      <c r="I235" s="158"/>
      <c r="J235" s="181"/>
    </row>
    <row r="236" spans="1:10" s="159" customFormat="1" x14ac:dyDescent="0.2">
      <c r="A236" s="156"/>
      <c r="B236" s="156"/>
      <c r="C236" s="156"/>
      <c r="D236" s="156"/>
      <c r="E236" s="156"/>
      <c r="F236" s="156"/>
      <c r="G236" s="156"/>
      <c r="H236" s="156"/>
      <c r="I236" s="158"/>
      <c r="J236" s="181"/>
    </row>
    <row r="237" spans="1:10" s="159" customFormat="1" x14ac:dyDescent="0.2">
      <c r="A237" s="156"/>
      <c r="B237" s="156"/>
      <c r="C237" s="156"/>
      <c r="D237" s="156"/>
      <c r="E237" s="156"/>
      <c r="F237" s="156"/>
      <c r="G237" s="156"/>
      <c r="H237" s="156"/>
      <c r="I237" s="158"/>
      <c r="J237" s="181"/>
    </row>
    <row r="238" spans="1:10" s="159" customFormat="1" x14ac:dyDescent="0.2">
      <c r="A238" s="156"/>
      <c r="B238" s="156"/>
      <c r="C238" s="156"/>
      <c r="D238" s="156"/>
      <c r="E238" s="156"/>
      <c r="F238" s="156"/>
      <c r="G238" s="156"/>
      <c r="H238" s="156"/>
      <c r="I238" s="158"/>
      <c r="J238" s="181"/>
    </row>
    <row r="239" spans="1:10" s="159" customFormat="1" x14ac:dyDescent="0.2">
      <c r="A239" s="156"/>
      <c r="B239" s="156"/>
      <c r="C239" s="156"/>
      <c r="D239" s="156"/>
      <c r="E239" s="156"/>
      <c r="F239" s="156"/>
      <c r="G239" s="156"/>
      <c r="H239" s="156"/>
      <c r="I239" s="158"/>
      <c r="J239" s="181"/>
    </row>
    <row r="240" spans="1:10" s="159" customFormat="1" x14ac:dyDescent="0.2">
      <c r="A240" s="156"/>
      <c r="B240" s="156"/>
      <c r="C240" s="156"/>
      <c r="D240" s="156"/>
      <c r="E240" s="156"/>
      <c r="F240" s="156"/>
      <c r="G240" s="156"/>
      <c r="H240" s="156"/>
      <c r="I240" s="158"/>
      <c r="J240" s="181"/>
    </row>
    <row r="241" spans="1:10" s="159" customFormat="1" x14ac:dyDescent="0.2">
      <c r="A241" s="156"/>
      <c r="B241" s="156"/>
      <c r="C241" s="156"/>
      <c r="D241" s="156"/>
      <c r="E241" s="156"/>
      <c r="F241" s="156"/>
      <c r="G241" s="156"/>
      <c r="H241" s="156"/>
      <c r="I241" s="158"/>
      <c r="J241" s="181"/>
    </row>
    <row r="242" spans="1:10" s="159" customFormat="1" x14ac:dyDescent="0.2">
      <c r="A242" s="156"/>
      <c r="B242" s="156"/>
      <c r="C242" s="156"/>
      <c r="D242" s="156"/>
      <c r="E242" s="156"/>
      <c r="F242" s="156"/>
      <c r="G242" s="156"/>
      <c r="H242" s="156"/>
      <c r="I242" s="158"/>
      <c r="J242" s="181"/>
    </row>
    <row r="243" spans="1:10" s="159" customFormat="1" x14ac:dyDescent="0.2">
      <c r="A243" s="156"/>
      <c r="B243" s="156"/>
      <c r="C243" s="156"/>
      <c r="D243" s="156"/>
      <c r="E243" s="156"/>
      <c r="F243" s="156"/>
      <c r="G243" s="156"/>
      <c r="H243" s="156"/>
      <c r="I243" s="158"/>
      <c r="J243" s="181"/>
    </row>
    <row r="244" spans="1:10" s="159" customFormat="1" x14ac:dyDescent="0.2">
      <c r="A244" s="156"/>
      <c r="B244" s="156"/>
      <c r="C244" s="156"/>
      <c r="D244" s="156"/>
      <c r="E244" s="156"/>
      <c r="F244" s="156"/>
      <c r="G244" s="156"/>
      <c r="H244" s="156"/>
      <c r="I244" s="158"/>
      <c r="J244" s="181"/>
    </row>
    <row r="245" spans="1:10" s="159" customFormat="1" x14ac:dyDescent="0.2">
      <c r="A245" s="156"/>
      <c r="B245" s="156"/>
      <c r="C245" s="156"/>
      <c r="D245" s="156"/>
      <c r="E245" s="156"/>
      <c r="F245" s="156"/>
      <c r="G245" s="156"/>
      <c r="H245" s="156"/>
      <c r="I245" s="158"/>
      <c r="J245" s="181"/>
    </row>
    <row r="246" spans="1:10" s="159" customFormat="1" x14ac:dyDescent="0.2">
      <c r="A246" s="156"/>
      <c r="B246" s="156"/>
      <c r="C246" s="156"/>
      <c r="D246" s="156"/>
      <c r="E246" s="156"/>
      <c r="F246" s="156"/>
      <c r="G246" s="156"/>
      <c r="H246" s="156"/>
      <c r="I246" s="158"/>
      <c r="J246" s="181"/>
    </row>
    <row r="247" spans="1:10" s="159" customFormat="1" x14ac:dyDescent="0.2">
      <c r="A247" s="156"/>
      <c r="B247" s="156"/>
      <c r="C247" s="156"/>
      <c r="D247" s="156"/>
      <c r="E247" s="156"/>
      <c r="F247" s="156"/>
      <c r="G247" s="156"/>
      <c r="H247" s="156"/>
      <c r="I247" s="158"/>
      <c r="J247" s="181"/>
    </row>
    <row r="248" spans="1:10" s="159" customFormat="1" x14ac:dyDescent="0.2">
      <c r="A248" s="156"/>
      <c r="B248" s="156"/>
      <c r="C248" s="156"/>
      <c r="D248" s="156"/>
      <c r="E248" s="156"/>
      <c r="F248" s="156"/>
      <c r="G248" s="156"/>
      <c r="H248" s="156"/>
      <c r="I248" s="158"/>
      <c r="J248" s="181"/>
    </row>
    <row r="249" spans="1:10" s="159" customFormat="1" x14ac:dyDescent="0.2">
      <c r="A249" s="156"/>
      <c r="B249" s="156"/>
      <c r="C249" s="156"/>
      <c r="D249" s="156"/>
      <c r="E249" s="156"/>
      <c r="F249" s="156"/>
      <c r="G249" s="156"/>
      <c r="H249" s="156"/>
      <c r="I249" s="158"/>
      <c r="J249" s="181"/>
    </row>
    <row r="250" spans="1:10" s="159" customFormat="1" x14ac:dyDescent="0.2">
      <c r="A250" s="156"/>
      <c r="B250" s="156"/>
      <c r="C250" s="156"/>
      <c r="D250" s="156"/>
      <c r="E250" s="156"/>
      <c r="F250" s="156"/>
      <c r="G250" s="156"/>
      <c r="H250" s="156"/>
      <c r="I250" s="158"/>
      <c r="J250" s="181"/>
    </row>
    <row r="251" spans="1:10" s="159" customFormat="1" x14ac:dyDescent="0.2">
      <c r="A251" s="156"/>
      <c r="B251" s="156"/>
      <c r="C251" s="156"/>
      <c r="D251" s="156"/>
      <c r="E251" s="156"/>
      <c r="F251" s="156"/>
      <c r="G251" s="156"/>
      <c r="H251" s="156"/>
      <c r="I251" s="158"/>
      <c r="J251" s="181"/>
    </row>
    <row r="252" spans="1:10" s="159" customFormat="1" x14ac:dyDescent="0.2">
      <c r="A252" s="156"/>
      <c r="B252" s="156"/>
      <c r="C252" s="156"/>
      <c r="D252" s="156"/>
      <c r="E252" s="156"/>
      <c r="F252" s="156"/>
      <c r="G252" s="156"/>
      <c r="H252" s="156"/>
      <c r="I252" s="158"/>
      <c r="J252" s="181"/>
    </row>
    <row r="253" spans="1:10" s="159" customFormat="1" x14ac:dyDescent="0.2">
      <c r="A253" s="156"/>
      <c r="B253" s="156"/>
      <c r="C253" s="156"/>
      <c r="D253" s="156"/>
      <c r="E253" s="156"/>
      <c r="F253" s="156"/>
      <c r="G253" s="156"/>
      <c r="H253" s="156"/>
      <c r="I253" s="158"/>
      <c r="J253" s="181"/>
    </row>
    <row r="254" spans="1:10" s="159" customFormat="1" x14ac:dyDescent="0.2">
      <c r="A254" s="156"/>
      <c r="B254" s="156"/>
      <c r="C254" s="156"/>
      <c r="D254" s="156"/>
      <c r="E254" s="156"/>
      <c r="F254" s="156"/>
      <c r="G254" s="156"/>
      <c r="H254" s="156"/>
      <c r="I254" s="158"/>
      <c r="J254" s="181"/>
    </row>
    <row r="255" spans="1:10" s="159" customFormat="1" x14ac:dyDescent="0.2">
      <c r="A255" s="156"/>
      <c r="B255" s="156"/>
      <c r="C255" s="156"/>
      <c r="D255" s="156"/>
      <c r="E255" s="156"/>
      <c r="F255" s="156"/>
      <c r="G255" s="156"/>
      <c r="H255" s="156"/>
      <c r="I255" s="158"/>
      <c r="J255" s="181"/>
    </row>
    <row r="256" spans="1:10" s="159" customFormat="1" x14ac:dyDescent="0.2">
      <c r="A256" s="156"/>
      <c r="B256" s="156"/>
      <c r="C256" s="156"/>
      <c r="D256" s="156"/>
      <c r="E256" s="156"/>
      <c r="F256" s="156"/>
      <c r="G256" s="156"/>
      <c r="H256" s="156"/>
      <c r="I256" s="158"/>
      <c r="J256" s="181"/>
    </row>
    <row r="257" spans="1:10" s="159" customFormat="1" x14ac:dyDescent="0.2">
      <c r="A257" s="156"/>
      <c r="B257" s="156"/>
      <c r="C257" s="156"/>
      <c r="D257" s="156"/>
      <c r="E257" s="156"/>
      <c r="F257" s="156"/>
      <c r="G257" s="156"/>
      <c r="H257" s="156"/>
      <c r="I257" s="158"/>
      <c r="J257" s="181"/>
    </row>
    <row r="258" spans="1:10" s="159" customFormat="1" x14ac:dyDescent="0.2">
      <c r="A258" s="156"/>
      <c r="B258" s="156"/>
      <c r="C258" s="156"/>
      <c r="D258" s="156"/>
      <c r="E258" s="156"/>
      <c r="F258" s="156"/>
      <c r="G258" s="156"/>
      <c r="H258" s="156"/>
      <c r="I258" s="158"/>
      <c r="J258" s="181"/>
    </row>
    <row r="259" spans="1:10" s="159" customFormat="1" x14ac:dyDescent="0.2">
      <c r="A259" s="156"/>
      <c r="B259" s="156"/>
      <c r="C259" s="156"/>
      <c r="D259" s="156"/>
      <c r="E259" s="156"/>
      <c r="F259" s="156"/>
      <c r="G259" s="156"/>
      <c r="H259" s="156"/>
      <c r="I259" s="158"/>
      <c r="J259" s="181"/>
    </row>
    <row r="260" spans="1:10" s="159" customFormat="1" x14ac:dyDescent="0.2">
      <c r="A260" s="156"/>
      <c r="B260" s="156"/>
      <c r="C260" s="156"/>
      <c r="D260" s="156"/>
      <c r="E260" s="156"/>
      <c r="F260" s="156"/>
      <c r="G260" s="156"/>
      <c r="H260" s="156"/>
      <c r="I260" s="158"/>
      <c r="J260" s="181"/>
    </row>
    <row r="261" spans="1:10" s="159" customFormat="1" x14ac:dyDescent="0.2">
      <c r="A261" s="156"/>
      <c r="B261" s="156"/>
      <c r="C261" s="156"/>
      <c r="D261" s="156"/>
      <c r="E261" s="156"/>
      <c r="F261" s="156"/>
      <c r="G261" s="156"/>
      <c r="H261" s="156"/>
      <c r="I261" s="158"/>
      <c r="J261" s="181"/>
    </row>
    <row r="262" spans="1:10" s="159" customFormat="1" x14ac:dyDescent="0.2">
      <c r="A262" s="156"/>
      <c r="B262" s="156"/>
      <c r="C262" s="156"/>
      <c r="D262" s="156"/>
      <c r="E262" s="156"/>
      <c r="F262" s="156"/>
      <c r="G262" s="156"/>
      <c r="H262" s="156"/>
      <c r="I262" s="158"/>
      <c r="J262" s="181"/>
    </row>
    <row r="263" spans="1:10" s="159" customFormat="1" x14ac:dyDescent="0.2">
      <c r="A263" s="156"/>
      <c r="B263" s="156"/>
      <c r="C263" s="156"/>
      <c r="D263" s="156"/>
      <c r="E263" s="156"/>
      <c r="F263" s="156"/>
      <c r="G263" s="156"/>
      <c r="H263" s="156"/>
      <c r="I263" s="158"/>
      <c r="J263" s="181"/>
    </row>
    <row r="264" spans="1:10" s="159" customFormat="1" x14ac:dyDescent="0.2">
      <c r="A264" s="156"/>
      <c r="B264" s="156"/>
      <c r="C264" s="156"/>
      <c r="D264" s="156"/>
      <c r="E264" s="156"/>
      <c r="F264" s="156"/>
      <c r="G264" s="156"/>
      <c r="H264" s="156"/>
      <c r="I264" s="158"/>
      <c r="J264" s="181"/>
    </row>
    <row r="265" spans="1:10" s="159" customFormat="1" x14ac:dyDescent="0.2">
      <c r="A265" s="156"/>
      <c r="B265" s="156"/>
      <c r="C265" s="156"/>
      <c r="D265" s="156"/>
      <c r="E265" s="156"/>
      <c r="F265" s="156"/>
      <c r="G265" s="156"/>
      <c r="H265" s="156"/>
      <c r="I265" s="158"/>
      <c r="J265" s="181"/>
    </row>
    <row r="266" spans="1:10" s="159" customFormat="1" x14ac:dyDescent="0.2">
      <c r="A266" s="156"/>
      <c r="B266" s="156"/>
      <c r="C266" s="156"/>
      <c r="D266" s="156"/>
      <c r="E266" s="156"/>
      <c r="F266" s="156"/>
      <c r="G266" s="156"/>
      <c r="H266" s="156"/>
      <c r="I266" s="158"/>
      <c r="J266" s="181"/>
    </row>
    <row r="267" spans="1:10" s="159" customFormat="1" x14ac:dyDescent="0.2">
      <c r="A267" s="156"/>
      <c r="B267" s="156"/>
      <c r="C267" s="156"/>
      <c r="D267" s="156"/>
      <c r="E267" s="156"/>
      <c r="F267" s="156"/>
      <c r="G267" s="156"/>
      <c r="H267" s="156"/>
      <c r="I267" s="158"/>
      <c r="J267" s="181"/>
    </row>
    <row r="268" spans="1:10" s="159" customFormat="1" x14ac:dyDescent="0.2">
      <c r="A268" s="156"/>
      <c r="B268" s="156"/>
      <c r="C268" s="156"/>
      <c r="D268" s="156"/>
      <c r="E268" s="156"/>
      <c r="F268" s="156"/>
      <c r="G268" s="156"/>
      <c r="H268" s="156"/>
      <c r="I268" s="158"/>
      <c r="J268" s="181"/>
    </row>
    <row r="269" spans="1:10" s="159" customFormat="1" x14ac:dyDescent="0.2">
      <c r="A269" s="156"/>
      <c r="B269" s="156"/>
      <c r="C269" s="156"/>
      <c r="D269" s="156"/>
      <c r="E269" s="156"/>
      <c r="F269" s="156"/>
      <c r="G269" s="156"/>
      <c r="H269" s="156"/>
      <c r="I269" s="158"/>
      <c r="J269" s="181"/>
    </row>
    <row r="270" spans="1:10" s="159" customFormat="1" x14ac:dyDescent="0.2">
      <c r="A270" s="156"/>
      <c r="B270" s="156"/>
      <c r="C270" s="156"/>
      <c r="D270" s="156"/>
      <c r="E270" s="156"/>
      <c r="F270" s="156"/>
      <c r="G270" s="156"/>
      <c r="H270" s="156"/>
      <c r="I270" s="158"/>
      <c r="J270" s="181"/>
    </row>
    <row r="271" spans="1:10" s="159" customFormat="1" x14ac:dyDescent="0.2">
      <c r="A271" s="156"/>
      <c r="B271" s="156"/>
      <c r="C271" s="156"/>
      <c r="D271" s="156"/>
      <c r="E271" s="156"/>
      <c r="F271" s="156"/>
      <c r="G271" s="156"/>
      <c r="H271" s="156"/>
      <c r="I271" s="158"/>
      <c r="J271" s="181"/>
    </row>
    <row r="272" spans="1:10" s="159" customFormat="1" x14ac:dyDescent="0.2">
      <c r="A272" s="156"/>
      <c r="B272" s="156"/>
      <c r="C272" s="156"/>
      <c r="D272" s="156"/>
      <c r="E272" s="156"/>
      <c r="F272" s="156"/>
      <c r="G272" s="156"/>
      <c r="H272" s="156"/>
      <c r="I272" s="158"/>
      <c r="J272" s="181"/>
    </row>
    <row r="273" spans="1:10" s="159" customFormat="1" x14ac:dyDescent="0.2">
      <c r="A273" s="156"/>
      <c r="B273" s="156"/>
      <c r="C273" s="156"/>
      <c r="D273" s="156"/>
      <c r="E273" s="156"/>
      <c r="F273" s="156"/>
      <c r="G273" s="156"/>
      <c r="H273" s="156"/>
      <c r="I273" s="158"/>
      <c r="J273" s="181"/>
    </row>
    <row r="274" spans="1:10" s="159" customFormat="1" x14ac:dyDescent="0.2">
      <c r="A274" s="156"/>
      <c r="B274" s="156"/>
      <c r="C274" s="156"/>
      <c r="D274" s="156"/>
      <c r="E274" s="156"/>
      <c r="F274" s="156"/>
      <c r="G274" s="156"/>
      <c r="H274" s="156"/>
      <c r="I274" s="158"/>
      <c r="J274" s="181"/>
    </row>
    <row r="275" spans="1:10" s="159" customFormat="1" x14ac:dyDescent="0.2">
      <c r="A275" s="156"/>
      <c r="B275" s="156"/>
      <c r="C275" s="156"/>
      <c r="D275" s="156"/>
      <c r="E275" s="156"/>
      <c r="F275" s="156"/>
      <c r="G275" s="156"/>
      <c r="H275" s="156"/>
      <c r="I275" s="158"/>
      <c r="J275" s="181"/>
    </row>
    <row r="276" spans="1:10" s="159" customFormat="1" x14ac:dyDescent="0.2">
      <c r="A276" s="156"/>
      <c r="B276" s="156"/>
      <c r="C276" s="156"/>
      <c r="D276" s="156"/>
      <c r="E276" s="156"/>
      <c r="F276" s="156"/>
      <c r="G276" s="156"/>
      <c r="H276" s="156"/>
      <c r="I276" s="158"/>
      <c r="J276" s="181"/>
    </row>
    <row r="277" spans="1:10" s="159" customFormat="1" x14ac:dyDescent="0.2">
      <c r="A277" s="156"/>
      <c r="B277" s="156"/>
      <c r="C277" s="156"/>
      <c r="D277" s="156"/>
      <c r="E277" s="156"/>
      <c r="F277" s="156"/>
      <c r="G277" s="156"/>
      <c r="H277" s="156"/>
      <c r="I277" s="158"/>
      <c r="J277" s="181"/>
    </row>
    <row r="278" spans="1:10" s="159" customFormat="1" x14ac:dyDescent="0.2">
      <c r="A278" s="156"/>
      <c r="B278" s="156"/>
      <c r="C278" s="156"/>
      <c r="D278" s="156"/>
      <c r="E278" s="156"/>
      <c r="F278" s="156"/>
      <c r="G278" s="156"/>
      <c r="H278" s="156"/>
      <c r="I278" s="158"/>
      <c r="J278" s="181"/>
    </row>
    <row r="279" spans="1:10" s="159" customFormat="1" x14ac:dyDescent="0.2">
      <c r="A279" s="156"/>
      <c r="B279" s="156"/>
      <c r="C279" s="156"/>
      <c r="D279" s="156"/>
      <c r="E279" s="156"/>
      <c r="F279" s="156"/>
      <c r="G279" s="156"/>
      <c r="H279" s="156"/>
      <c r="I279" s="158"/>
      <c r="J279" s="181"/>
    </row>
    <row r="280" spans="1:10" s="159" customFormat="1" x14ac:dyDescent="0.2">
      <c r="A280" s="156"/>
      <c r="B280" s="156"/>
      <c r="C280" s="156"/>
      <c r="D280" s="156"/>
      <c r="E280" s="156"/>
      <c r="F280" s="156"/>
      <c r="G280" s="156"/>
      <c r="H280" s="156"/>
      <c r="I280" s="158"/>
      <c r="J280" s="181"/>
    </row>
    <row r="281" spans="1:10" s="159" customFormat="1" x14ac:dyDescent="0.2">
      <c r="A281" s="156"/>
      <c r="B281" s="156"/>
      <c r="C281" s="156"/>
      <c r="D281" s="156"/>
      <c r="E281" s="156"/>
      <c r="F281" s="156"/>
      <c r="G281" s="156"/>
      <c r="H281" s="156"/>
      <c r="I281" s="158"/>
      <c r="J281" s="181"/>
    </row>
    <row r="282" spans="1:10" s="159" customFormat="1" x14ac:dyDescent="0.2">
      <c r="A282" s="156"/>
      <c r="B282" s="156"/>
      <c r="C282" s="156"/>
      <c r="D282" s="156"/>
      <c r="E282" s="156"/>
      <c r="F282" s="156"/>
      <c r="G282" s="156"/>
      <c r="H282" s="156"/>
      <c r="I282" s="158"/>
      <c r="J282" s="181"/>
    </row>
    <row r="283" spans="1:10" s="159" customFormat="1" x14ac:dyDescent="0.2">
      <c r="A283" s="156"/>
      <c r="B283" s="156"/>
      <c r="C283" s="156"/>
      <c r="D283" s="156"/>
      <c r="E283" s="156"/>
      <c r="F283" s="156"/>
      <c r="G283" s="156"/>
      <c r="H283" s="156"/>
      <c r="I283" s="158"/>
      <c r="J283" s="181"/>
    </row>
    <row r="284" spans="1:10" s="159" customFormat="1" x14ac:dyDescent="0.2">
      <c r="A284" s="156"/>
      <c r="B284" s="156"/>
      <c r="C284" s="156"/>
      <c r="D284" s="156"/>
      <c r="E284" s="156"/>
      <c r="F284" s="156"/>
      <c r="G284" s="156"/>
      <c r="H284" s="156"/>
      <c r="I284" s="158"/>
      <c r="J284" s="181"/>
    </row>
    <row r="285" spans="1:10" s="159" customFormat="1" x14ac:dyDescent="0.2">
      <c r="A285" s="156"/>
      <c r="B285" s="156"/>
      <c r="C285" s="156"/>
      <c r="D285" s="156"/>
      <c r="E285" s="156"/>
      <c r="F285" s="156"/>
      <c r="G285" s="156"/>
      <c r="H285" s="156"/>
      <c r="I285" s="158"/>
      <c r="J285" s="181"/>
    </row>
    <row r="286" spans="1:10" s="159" customFormat="1" x14ac:dyDescent="0.2">
      <c r="A286" s="156"/>
      <c r="B286" s="156"/>
      <c r="C286" s="156"/>
      <c r="D286" s="156"/>
      <c r="E286" s="156"/>
      <c r="F286" s="156"/>
      <c r="G286" s="156"/>
      <c r="H286" s="156"/>
      <c r="I286" s="158"/>
      <c r="J286" s="181"/>
    </row>
    <row r="287" spans="1:10" s="159" customFormat="1" x14ac:dyDescent="0.2">
      <c r="A287" s="156"/>
      <c r="B287" s="156"/>
      <c r="C287" s="156"/>
      <c r="D287" s="156"/>
      <c r="E287" s="156"/>
      <c r="F287" s="156"/>
      <c r="G287" s="156"/>
      <c r="H287" s="156"/>
      <c r="I287" s="158"/>
      <c r="J287" s="181"/>
    </row>
    <row r="288" spans="1:10" s="159" customFormat="1" x14ac:dyDescent="0.2">
      <c r="A288" s="156"/>
      <c r="B288" s="156"/>
      <c r="C288" s="156"/>
      <c r="D288" s="156"/>
      <c r="E288" s="156"/>
      <c r="F288" s="156"/>
      <c r="G288" s="156"/>
      <c r="H288" s="156"/>
      <c r="I288" s="158"/>
      <c r="J288" s="181"/>
    </row>
    <row r="289" spans="1:10" s="159" customFormat="1" x14ac:dyDescent="0.2">
      <c r="A289" s="156"/>
      <c r="B289" s="156"/>
      <c r="C289" s="156"/>
      <c r="D289" s="156"/>
      <c r="E289" s="156"/>
      <c r="F289" s="156"/>
      <c r="G289" s="156"/>
      <c r="H289" s="156"/>
      <c r="I289" s="158"/>
      <c r="J289" s="181"/>
    </row>
    <row r="290" spans="1:10" s="159" customFormat="1" x14ac:dyDescent="0.2">
      <c r="A290" s="156"/>
      <c r="B290" s="156"/>
      <c r="C290" s="156"/>
      <c r="D290" s="156"/>
      <c r="E290" s="156"/>
      <c r="F290" s="156"/>
      <c r="G290" s="156"/>
      <c r="H290" s="156"/>
      <c r="I290" s="158"/>
      <c r="J290" s="181"/>
    </row>
    <row r="291" spans="1:10" s="159" customFormat="1" x14ac:dyDescent="0.2">
      <c r="A291" s="156"/>
      <c r="B291" s="156"/>
      <c r="C291" s="156"/>
      <c r="D291" s="156"/>
      <c r="E291" s="156"/>
      <c r="F291" s="156"/>
      <c r="G291" s="156"/>
      <c r="H291" s="156"/>
      <c r="I291" s="158"/>
      <c r="J291" s="181"/>
    </row>
    <row r="292" spans="1:10" s="159" customFormat="1" x14ac:dyDescent="0.2">
      <c r="A292" s="156"/>
      <c r="B292" s="156"/>
      <c r="C292" s="156"/>
      <c r="D292" s="156"/>
      <c r="E292" s="156"/>
      <c r="F292" s="156"/>
      <c r="G292" s="156"/>
      <c r="H292" s="156"/>
      <c r="I292" s="158"/>
      <c r="J292" s="181"/>
    </row>
    <row r="293" spans="1:10" s="159" customFormat="1" x14ac:dyDescent="0.2">
      <c r="A293" s="156"/>
      <c r="B293" s="156"/>
      <c r="C293" s="156"/>
      <c r="D293" s="156"/>
      <c r="E293" s="156"/>
      <c r="F293" s="156"/>
      <c r="G293" s="156"/>
      <c r="H293" s="156"/>
      <c r="I293" s="158"/>
      <c r="J293" s="181"/>
    </row>
    <row r="294" spans="1:10" s="159" customFormat="1" x14ac:dyDescent="0.2">
      <c r="A294" s="156"/>
      <c r="B294" s="156"/>
      <c r="C294" s="156"/>
      <c r="D294" s="156"/>
      <c r="E294" s="156"/>
      <c r="F294" s="156"/>
      <c r="G294" s="156"/>
      <c r="H294" s="156"/>
      <c r="I294" s="158"/>
      <c r="J294" s="181"/>
    </row>
    <row r="295" spans="1:10" s="159" customFormat="1" x14ac:dyDescent="0.2">
      <c r="A295" s="156"/>
      <c r="B295" s="156"/>
      <c r="C295" s="156"/>
      <c r="D295" s="156"/>
      <c r="E295" s="156"/>
      <c r="F295" s="156"/>
      <c r="G295" s="156"/>
      <c r="H295" s="156"/>
      <c r="I295" s="158"/>
      <c r="J295" s="181"/>
    </row>
    <row r="296" spans="1:10" s="159" customFormat="1" x14ac:dyDescent="0.2">
      <c r="A296" s="156"/>
      <c r="B296" s="156"/>
      <c r="C296" s="156"/>
      <c r="D296" s="156"/>
      <c r="E296" s="156"/>
      <c r="F296" s="156"/>
      <c r="G296" s="156"/>
      <c r="H296" s="156"/>
      <c r="I296" s="158"/>
      <c r="J296" s="181"/>
    </row>
    <row r="297" spans="1:10" s="159" customFormat="1" x14ac:dyDescent="0.2">
      <c r="A297" s="156"/>
      <c r="B297" s="156"/>
      <c r="C297" s="156"/>
      <c r="D297" s="156"/>
      <c r="E297" s="156"/>
      <c r="F297" s="156"/>
      <c r="G297" s="156"/>
      <c r="H297" s="156"/>
      <c r="I297" s="158"/>
      <c r="J297" s="181"/>
    </row>
    <row r="298" spans="1:10" s="159" customFormat="1" x14ac:dyDescent="0.2">
      <c r="A298" s="156"/>
      <c r="B298" s="156"/>
      <c r="C298" s="156"/>
      <c r="D298" s="156"/>
      <c r="E298" s="156"/>
      <c r="F298" s="156"/>
      <c r="G298" s="156"/>
      <c r="H298" s="156"/>
      <c r="I298" s="158"/>
      <c r="J298" s="181"/>
    </row>
    <row r="299" spans="1:10" s="159" customFormat="1" x14ac:dyDescent="0.2">
      <c r="A299" s="156"/>
      <c r="B299" s="156"/>
      <c r="C299" s="156"/>
      <c r="D299" s="156"/>
      <c r="E299" s="156"/>
      <c r="F299" s="156"/>
      <c r="G299" s="156"/>
      <c r="H299" s="156"/>
      <c r="I299" s="158"/>
      <c r="J299" s="181"/>
    </row>
    <row r="300" spans="1:10" s="159" customFormat="1" x14ac:dyDescent="0.2">
      <c r="A300" s="156"/>
      <c r="B300" s="156"/>
      <c r="C300" s="156"/>
      <c r="D300" s="156"/>
      <c r="E300" s="156"/>
      <c r="F300" s="156"/>
      <c r="G300" s="156"/>
      <c r="H300" s="156"/>
      <c r="I300" s="158"/>
      <c r="J300" s="181"/>
    </row>
    <row r="301" spans="1:10" s="159" customFormat="1" x14ac:dyDescent="0.2">
      <c r="A301" s="156"/>
      <c r="B301" s="156"/>
      <c r="C301" s="156"/>
      <c r="D301" s="156"/>
      <c r="E301" s="156"/>
      <c r="F301" s="156"/>
      <c r="G301" s="156"/>
      <c r="H301" s="156"/>
      <c r="I301" s="158"/>
      <c r="J301" s="181"/>
    </row>
    <row r="302" spans="1:10" s="159" customFormat="1" x14ac:dyDescent="0.2">
      <c r="A302" s="156"/>
      <c r="B302" s="156"/>
      <c r="C302" s="156"/>
      <c r="D302" s="156"/>
      <c r="E302" s="156"/>
      <c r="F302" s="156"/>
      <c r="G302" s="156"/>
      <c r="H302" s="156"/>
      <c r="I302" s="158"/>
      <c r="J302" s="181"/>
    </row>
    <row r="303" spans="1:10" s="159" customFormat="1" x14ac:dyDescent="0.2">
      <c r="A303" s="156"/>
      <c r="B303" s="156"/>
      <c r="C303" s="156"/>
      <c r="D303" s="156"/>
      <c r="E303" s="156"/>
      <c r="F303" s="156"/>
      <c r="G303" s="156"/>
      <c r="H303" s="156"/>
      <c r="I303" s="158"/>
      <c r="J303" s="181"/>
    </row>
    <row r="304" spans="1:10" s="159" customFormat="1" x14ac:dyDescent="0.2">
      <c r="A304" s="156"/>
      <c r="B304" s="156"/>
      <c r="C304" s="156"/>
      <c r="D304" s="156"/>
      <c r="E304" s="156"/>
      <c r="F304" s="156"/>
      <c r="G304" s="156"/>
      <c r="H304" s="156"/>
      <c r="I304" s="158"/>
      <c r="J304" s="181"/>
    </row>
    <row r="305" spans="1:10" s="159" customFormat="1" x14ac:dyDescent="0.2">
      <c r="A305" s="156"/>
      <c r="B305" s="156"/>
      <c r="C305" s="156"/>
      <c r="D305" s="156"/>
      <c r="E305" s="156"/>
      <c r="F305" s="156"/>
      <c r="G305" s="156"/>
      <c r="H305" s="156"/>
      <c r="I305" s="158"/>
      <c r="J305" s="181"/>
    </row>
    <row r="306" spans="1:10" s="159" customFormat="1" x14ac:dyDescent="0.2">
      <c r="A306" s="156"/>
      <c r="B306" s="156"/>
      <c r="C306" s="156"/>
      <c r="D306" s="156"/>
      <c r="E306" s="156"/>
      <c r="F306" s="156"/>
      <c r="G306" s="156"/>
      <c r="H306" s="156"/>
      <c r="I306" s="158"/>
      <c r="J306" s="181"/>
    </row>
    <row r="307" spans="1:10" s="159" customFormat="1" x14ac:dyDescent="0.2">
      <c r="A307" s="156"/>
      <c r="B307" s="156"/>
      <c r="C307" s="156"/>
      <c r="D307" s="156"/>
      <c r="E307" s="156"/>
      <c r="F307" s="156"/>
      <c r="G307" s="156"/>
      <c r="H307" s="156"/>
      <c r="I307" s="158"/>
      <c r="J307" s="181"/>
    </row>
    <row r="308" spans="1:10" s="159" customFormat="1" x14ac:dyDescent="0.2">
      <c r="A308" s="156"/>
      <c r="B308" s="156"/>
      <c r="C308" s="156"/>
      <c r="D308" s="156"/>
      <c r="E308" s="156"/>
      <c r="F308" s="156"/>
      <c r="G308" s="156"/>
      <c r="H308" s="156"/>
      <c r="I308" s="158"/>
      <c r="J308" s="181"/>
    </row>
    <row r="309" spans="1:10" s="159" customFormat="1" x14ac:dyDescent="0.2">
      <c r="A309" s="156"/>
      <c r="B309" s="156"/>
      <c r="C309" s="156"/>
      <c r="D309" s="156"/>
      <c r="E309" s="156"/>
      <c r="F309" s="156"/>
      <c r="G309" s="156"/>
      <c r="H309" s="156"/>
      <c r="I309" s="158"/>
      <c r="J309" s="181"/>
    </row>
    <row r="310" spans="1:10" s="159" customFormat="1" x14ac:dyDescent="0.2">
      <c r="A310" s="156"/>
      <c r="B310" s="156"/>
      <c r="C310" s="156"/>
      <c r="D310" s="156"/>
      <c r="E310" s="156"/>
      <c r="F310" s="156"/>
      <c r="G310" s="156"/>
      <c r="H310" s="156"/>
      <c r="I310" s="158"/>
      <c r="J310" s="181"/>
    </row>
    <row r="311" spans="1:10" s="159" customFormat="1" x14ac:dyDescent="0.2">
      <c r="A311" s="156"/>
      <c r="B311" s="156"/>
      <c r="C311" s="156"/>
      <c r="D311" s="156"/>
      <c r="E311" s="156"/>
      <c r="F311" s="156"/>
      <c r="G311" s="156"/>
      <c r="H311" s="156"/>
      <c r="I311" s="158"/>
      <c r="J311" s="181"/>
    </row>
    <row r="312" spans="1:10" s="159" customFormat="1" x14ac:dyDescent="0.2">
      <c r="A312" s="156"/>
      <c r="B312" s="156"/>
      <c r="C312" s="156"/>
      <c r="D312" s="156"/>
      <c r="E312" s="156"/>
      <c r="F312" s="156"/>
      <c r="G312" s="156"/>
      <c r="H312" s="156"/>
      <c r="I312" s="158"/>
      <c r="J312" s="181"/>
    </row>
    <row r="313" spans="1:10" s="159" customFormat="1" x14ac:dyDescent="0.2">
      <c r="A313" s="156"/>
      <c r="B313" s="156"/>
      <c r="C313" s="156"/>
      <c r="D313" s="156"/>
      <c r="E313" s="156"/>
      <c r="F313" s="156"/>
      <c r="G313" s="156"/>
      <c r="H313" s="156"/>
      <c r="I313" s="158"/>
      <c r="J313" s="181"/>
    </row>
    <row r="314" spans="1:10" s="159" customFormat="1" x14ac:dyDescent="0.2">
      <c r="A314" s="156"/>
      <c r="B314" s="156"/>
      <c r="C314" s="156"/>
      <c r="D314" s="156"/>
      <c r="E314" s="156"/>
      <c r="F314" s="156"/>
      <c r="G314" s="156"/>
      <c r="H314" s="156"/>
      <c r="I314" s="158"/>
      <c r="J314" s="181"/>
    </row>
    <row r="315" spans="1:10" s="159" customFormat="1" x14ac:dyDescent="0.2">
      <c r="A315" s="156"/>
      <c r="B315" s="156"/>
      <c r="C315" s="156"/>
      <c r="D315" s="156"/>
      <c r="E315" s="156"/>
      <c r="F315" s="156"/>
      <c r="G315" s="156"/>
      <c r="H315" s="156"/>
      <c r="I315" s="158"/>
      <c r="J315" s="181"/>
    </row>
    <row r="316" spans="1:10" s="159" customFormat="1" x14ac:dyDescent="0.2">
      <c r="A316" s="156"/>
      <c r="B316" s="156"/>
      <c r="C316" s="156"/>
      <c r="D316" s="156"/>
      <c r="E316" s="156"/>
      <c r="F316" s="156"/>
      <c r="G316" s="156"/>
      <c r="H316" s="156"/>
      <c r="I316" s="158"/>
      <c r="J316" s="181"/>
    </row>
    <row r="317" spans="1:10" s="159" customFormat="1" x14ac:dyDescent="0.2">
      <c r="A317" s="156"/>
      <c r="B317" s="156"/>
      <c r="C317" s="156"/>
      <c r="D317" s="156"/>
      <c r="E317" s="156"/>
      <c r="F317" s="156"/>
      <c r="G317" s="156"/>
      <c r="H317" s="156"/>
      <c r="I317" s="158"/>
      <c r="J317" s="181"/>
    </row>
    <row r="318" spans="1:10" s="159" customFormat="1" x14ac:dyDescent="0.2">
      <c r="A318" s="156"/>
      <c r="B318" s="156"/>
      <c r="C318" s="156"/>
      <c r="D318" s="156"/>
      <c r="E318" s="156"/>
      <c r="F318" s="156"/>
      <c r="G318" s="156"/>
      <c r="H318" s="156"/>
      <c r="I318" s="158"/>
      <c r="J318" s="181"/>
    </row>
    <row r="319" spans="1:10" s="159" customFormat="1" x14ac:dyDescent="0.2">
      <c r="A319" s="156"/>
      <c r="B319" s="156"/>
      <c r="C319" s="156"/>
      <c r="D319" s="156"/>
      <c r="E319" s="156"/>
      <c r="F319" s="156"/>
      <c r="G319" s="156"/>
      <c r="H319" s="156"/>
      <c r="I319" s="158"/>
      <c r="J319" s="181"/>
    </row>
    <row r="320" spans="1:10" s="159" customFormat="1" x14ac:dyDescent="0.2">
      <c r="A320" s="156"/>
      <c r="B320" s="156"/>
      <c r="C320" s="156"/>
      <c r="D320" s="156"/>
      <c r="E320" s="156"/>
      <c r="F320" s="156"/>
      <c r="G320" s="156"/>
      <c r="H320" s="156"/>
      <c r="I320" s="158"/>
      <c r="J320" s="181"/>
    </row>
    <row r="321" spans="1:10" s="159" customFormat="1" x14ac:dyDescent="0.2">
      <c r="A321" s="156"/>
      <c r="B321" s="156"/>
      <c r="C321" s="156"/>
      <c r="D321" s="156"/>
      <c r="E321" s="156"/>
      <c r="F321" s="156"/>
      <c r="G321" s="156"/>
      <c r="H321" s="156"/>
      <c r="I321" s="158"/>
      <c r="J321" s="181"/>
    </row>
    <row r="322" spans="1:10" s="159" customFormat="1" x14ac:dyDescent="0.2">
      <c r="A322" s="156"/>
      <c r="B322" s="156"/>
      <c r="C322" s="156"/>
      <c r="D322" s="156"/>
      <c r="E322" s="156"/>
      <c r="F322" s="156"/>
      <c r="G322" s="156"/>
      <c r="H322" s="156"/>
      <c r="I322" s="158"/>
      <c r="J322" s="181"/>
    </row>
    <row r="323" spans="1:10" s="159" customFormat="1" x14ac:dyDescent="0.2">
      <c r="A323" s="156"/>
      <c r="B323" s="156"/>
      <c r="C323" s="156"/>
      <c r="D323" s="156"/>
      <c r="E323" s="156"/>
      <c r="F323" s="156"/>
      <c r="G323" s="156"/>
      <c r="H323" s="156"/>
      <c r="I323" s="158"/>
      <c r="J323" s="181"/>
    </row>
    <row r="324" spans="1:10" s="159" customFormat="1" x14ac:dyDescent="0.2">
      <c r="A324" s="156"/>
      <c r="B324" s="156"/>
      <c r="C324" s="156"/>
      <c r="D324" s="156"/>
      <c r="E324" s="156"/>
      <c r="F324" s="156"/>
      <c r="G324" s="156"/>
      <c r="H324" s="156"/>
      <c r="I324" s="158"/>
      <c r="J324" s="181"/>
    </row>
    <row r="325" spans="1:10" s="159" customFormat="1" x14ac:dyDescent="0.2">
      <c r="A325" s="156"/>
      <c r="B325" s="156"/>
      <c r="C325" s="156"/>
      <c r="D325" s="156"/>
      <c r="E325" s="156"/>
      <c r="F325" s="156"/>
      <c r="G325" s="156"/>
      <c r="H325" s="156"/>
      <c r="I325" s="158"/>
      <c r="J325" s="181"/>
    </row>
    <row r="326" spans="1:10" s="159" customFormat="1" x14ac:dyDescent="0.2">
      <c r="A326" s="156"/>
      <c r="B326" s="156"/>
      <c r="C326" s="156"/>
      <c r="D326" s="156"/>
      <c r="E326" s="156"/>
      <c r="F326" s="156"/>
      <c r="G326" s="156"/>
      <c r="H326" s="156"/>
      <c r="I326" s="158"/>
      <c r="J326" s="181"/>
    </row>
    <row r="327" spans="1:10" s="159" customFormat="1" x14ac:dyDescent="0.2">
      <c r="A327" s="156"/>
      <c r="B327" s="156"/>
      <c r="C327" s="156"/>
      <c r="D327" s="156"/>
      <c r="E327" s="156"/>
      <c r="F327" s="156"/>
      <c r="G327" s="156"/>
      <c r="H327" s="156"/>
      <c r="I327" s="158"/>
      <c r="J327" s="181"/>
    </row>
    <row r="328" spans="1:10" s="159" customFormat="1" x14ac:dyDescent="0.2">
      <c r="A328" s="156"/>
      <c r="B328" s="156"/>
      <c r="C328" s="156"/>
      <c r="D328" s="156"/>
      <c r="E328" s="156"/>
      <c r="F328" s="156"/>
      <c r="G328" s="156"/>
      <c r="H328" s="156"/>
      <c r="I328" s="158"/>
      <c r="J328" s="181"/>
    </row>
    <row r="329" spans="1:10" s="159" customFormat="1" x14ac:dyDescent="0.2">
      <c r="A329" s="156"/>
      <c r="B329" s="156"/>
      <c r="C329" s="156"/>
      <c r="D329" s="156"/>
      <c r="E329" s="156"/>
      <c r="F329" s="156"/>
      <c r="G329" s="156"/>
      <c r="H329" s="156"/>
      <c r="I329" s="158"/>
      <c r="J329" s="181"/>
    </row>
    <row r="330" spans="1:10" s="159" customFormat="1" x14ac:dyDescent="0.2">
      <c r="A330" s="156"/>
      <c r="B330" s="156"/>
      <c r="C330" s="156"/>
      <c r="D330" s="156"/>
      <c r="E330" s="156"/>
      <c r="F330" s="156"/>
      <c r="G330" s="156"/>
      <c r="H330" s="156"/>
      <c r="I330" s="158"/>
      <c r="J330" s="181"/>
    </row>
    <row r="331" spans="1:10" s="159" customFormat="1" x14ac:dyDescent="0.2">
      <c r="A331" s="156"/>
      <c r="B331" s="156"/>
      <c r="C331" s="156"/>
      <c r="D331" s="156"/>
      <c r="E331" s="156"/>
      <c r="F331" s="156"/>
      <c r="G331" s="156"/>
      <c r="H331" s="156"/>
      <c r="I331" s="158"/>
      <c r="J331" s="181"/>
    </row>
    <row r="332" spans="1:10" s="159" customFormat="1" x14ac:dyDescent="0.2">
      <c r="A332" s="156"/>
      <c r="B332" s="156"/>
      <c r="C332" s="156"/>
      <c r="D332" s="156"/>
      <c r="E332" s="156"/>
      <c r="F332" s="156"/>
      <c r="G332" s="156"/>
      <c r="H332" s="156"/>
      <c r="I332" s="158"/>
      <c r="J332" s="181"/>
    </row>
    <row r="333" spans="1:10" s="159" customFormat="1" x14ac:dyDescent="0.2">
      <c r="A333" s="156"/>
      <c r="B333" s="156"/>
      <c r="C333" s="156"/>
      <c r="D333" s="156"/>
      <c r="E333" s="156"/>
      <c r="F333" s="156"/>
      <c r="G333" s="156"/>
      <c r="H333" s="156"/>
      <c r="I333" s="158"/>
      <c r="J333" s="181"/>
    </row>
    <row r="334" spans="1:10" s="159" customFormat="1" x14ac:dyDescent="0.2">
      <c r="A334" s="156"/>
      <c r="B334" s="156"/>
      <c r="C334" s="156"/>
      <c r="D334" s="156"/>
      <c r="E334" s="156"/>
      <c r="F334" s="156"/>
      <c r="G334" s="156"/>
      <c r="H334" s="156"/>
      <c r="I334" s="158"/>
      <c r="J334" s="181"/>
    </row>
    <row r="335" spans="1:10" s="159" customFormat="1" x14ac:dyDescent="0.2">
      <c r="A335" s="156"/>
      <c r="B335" s="156"/>
      <c r="C335" s="156"/>
      <c r="D335" s="156"/>
      <c r="E335" s="156"/>
      <c r="F335" s="156"/>
      <c r="G335" s="156"/>
      <c r="H335" s="156"/>
      <c r="I335" s="158"/>
      <c r="J335" s="181"/>
    </row>
    <row r="336" spans="1:10" s="159" customFormat="1" x14ac:dyDescent="0.2">
      <c r="A336" s="156"/>
      <c r="B336" s="156"/>
      <c r="C336" s="156"/>
      <c r="D336" s="156"/>
      <c r="E336" s="156"/>
      <c r="F336" s="156"/>
      <c r="G336" s="156"/>
      <c r="H336" s="156"/>
      <c r="I336" s="158"/>
      <c r="J336" s="181"/>
    </row>
    <row r="337" spans="1:10" s="159" customFormat="1" x14ac:dyDescent="0.2">
      <c r="A337" s="156"/>
      <c r="B337" s="156"/>
      <c r="C337" s="156"/>
      <c r="D337" s="156"/>
      <c r="E337" s="156"/>
      <c r="F337" s="156"/>
      <c r="G337" s="156"/>
      <c r="H337" s="156"/>
      <c r="I337" s="158"/>
      <c r="J337" s="181"/>
    </row>
    <row r="338" spans="1:10" s="159" customFormat="1" x14ac:dyDescent="0.2">
      <c r="A338" s="156"/>
      <c r="B338" s="156"/>
      <c r="C338" s="156"/>
      <c r="D338" s="156"/>
      <c r="E338" s="156"/>
      <c r="F338" s="156"/>
      <c r="G338" s="156"/>
      <c r="H338" s="156"/>
      <c r="I338" s="158"/>
      <c r="J338" s="181"/>
    </row>
    <row r="339" spans="1:10" s="159" customFormat="1" x14ac:dyDescent="0.2">
      <c r="A339" s="156"/>
      <c r="B339" s="156"/>
      <c r="C339" s="156"/>
      <c r="D339" s="156"/>
      <c r="E339" s="156"/>
      <c r="F339" s="156"/>
      <c r="G339" s="156"/>
      <c r="H339" s="156"/>
      <c r="I339" s="158"/>
      <c r="J339" s="181"/>
    </row>
    <row r="340" spans="1:10" s="159" customFormat="1" x14ac:dyDescent="0.2">
      <c r="A340" s="156"/>
      <c r="B340" s="156"/>
      <c r="C340" s="156"/>
      <c r="D340" s="156"/>
      <c r="E340" s="156"/>
      <c r="F340" s="156"/>
      <c r="G340" s="156"/>
      <c r="H340" s="156"/>
      <c r="I340" s="158"/>
      <c r="J340" s="181"/>
    </row>
    <row r="341" spans="1:10" s="159" customFormat="1" x14ac:dyDescent="0.2">
      <c r="A341" s="156"/>
      <c r="B341" s="156"/>
      <c r="C341" s="156"/>
      <c r="D341" s="156"/>
      <c r="E341" s="156"/>
      <c r="F341" s="156"/>
      <c r="G341" s="156"/>
      <c r="H341" s="156"/>
      <c r="I341" s="158"/>
      <c r="J341" s="181"/>
    </row>
    <row r="342" spans="1:10" s="159" customFormat="1" x14ac:dyDescent="0.2">
      <c r="A342" s="156"/>
      <c r="B342" s="156"/>
      <c r="C342" s="156"/>
      <c r="D342" s="156"/>
      <c r="E342" s="156"/>
      <c r="F342" s="156"/>
      <c r="G342" s="156"/>
      <c r="H342" s="156"/>
      <c r="I342" s="158"/>
      <c r="J342" s="181"/>
    </row>
    <row r="343" spans="1:10" s="159" customFormat="1" x14ac:dyDescent="0.2">
      <c r="A343" s="156"/>
      <c r="B343" s="156"/>
      <c r="C343" s="156"/>
      <c r="D343" s="156"/>
      <c r="E343" s="156"/>
      <c r="F343" s="156"/>
      <c r="G343" s="156"/>
      <c r="H343" s="156"/>
      <c r="I343" s="158"/>
      <c r="J343" s="181"/>
    </row>
    <row r="344" spans="1:10" s="159" customFormat="1" x14ac:dyDescent="0.2">
      <c r="A344" s="156"/>
      <c r="B344" s="156"/>
      <c r="C344" s="156"/>
      <c r="D344" s="156"/>
      <c r="E344" s="156"/>
      <c r="F344" s="156"/>
      <c r="G344" s="156"/>
      <c r="H344" s="156"/>
      <c r="I344" s="158"/>
      <c r="J344" s="181"/>
    </row>
    <row r="345" spans="1:10" s="159" customFormat="1" x14ac:dyDescent="0.2">
      <c r="A345" s="156"/>
      <c r="B345" s="156"/>
      <c r="C345" s="156"/>
      <c r="D345" s="156"/>
      <c r="E345" s="156"/>
      <c r="F345" s="156"/>
      <c r="G345" s="156"/>
      <c r="H345" s="156"/>
      <c r="I345" s="158"/>
      <c r="J345" s="181"/>
    </row>
    <row r="346" spans="1:10" s="159" customFormat="1" x14ac:dyDescent="0.2">
      <c r="A346" s="156"/>
      <c r="B346" s="156"/>
      <c r="C346" s="156"/>
      <c r="D346" s="156"/>
      <c r="E346" s="156"/>
      <c r="F346" s="156"/>
      <c r="G346" s="156"/>
      <c r="H346" s="156"/>
      <c r="I346" s="158"/>
      <c r="J346" s="181"/>
    </row>
    <row r="347" spans="1:10" s="159" customFormat="1" x14ac:dyDescent="0.2">
      <c r="A347" s="156"/>
      <c r="B347" s="156"/>
      <c r="C347" s="156"/>
      <c r="D347" s="156"/>
      <c r="E347" s="156"/>
      <c r="F347" s="156"/>
      <c r="G347" s="156"/>
      <c r="H347" s="156"/>
      <c r="I347" s="158"/>
      <c r="J347" s="181"/>
    </row>
    <row r="348" spans="1:10" s="159" customFormat="1" x14ac:dyDescent="0.2">
      <c r="A348" s="156"/>
      <c r="B348" s="156"/>
      <c r="C348" s="156"/>
      <c r="D348" s="156"/>
      <c r="E348" s="156"/>
      <c r="F348" s="156"/>
      <c r="G348" s="156"/>
      <c r="H348" s="156"/>
      <c r="I348" s="158"/>
      <c r="J348" s="181"/>
    </row>
    <row r="349" spans="1:10" s="159" customFormat="1" x14ac:dyDescent="0.2">
      <c r="A349" s="156"/>
      <c r="B349" s="156"/>
      <c r="C349" s="156"/>
      <c r="D349" s="156"/>
      <c r="E349" s="156"/>
      <c r="F349" s="156"/>
      <c r="G349" s="156"/>
      <c r="H349" s="156"/>
      <c r="I349" s="158"/>
      <c r="J349" s="181"/>
    </row>
    <row r="350" spans="1:10" s="159" customFormat="1" x14ac:dyDescent="0.2">
      <c r="A350" s="156"/>
      <c r="B350" s="156"/>
      <c r="C350" s="156"/>
      <c r="D350" s="156"/>
      <c r="E350" s="156"/>
      <c r="F350" s="156"/>
      <c r="G350" s="156"/>
      <c r="H350" s="156"/>
      <c r="I350" s="158"/>
      <c r="J350" s="181"/>
    </row>
    <row r="351" spans="1:10" s="159" customFormat="1" x14ac:dyDescent="0.2">
      <c r="A351" s="156"/>
      <c r="B351" s="156"/>
      <c r="C351" s="156"/>
      <c r="D351" s="156"/>
      <c r="E351" s="156"/>
      <c r="F351" s="156"/>
      <c r="G351" s="156"/>
      <c r="H351" s="156"/>
      <c r="I351" s="158"/>
      <c r="J351" s="181"/>
    </row>
    <row r="352" spans="1:10" s="159" customFormat="1" x14ac:dyDescent="0.2">
      <c r="A352" s="156"/>
      <c r="B352" s="156"/>
      <c r="C352" s="156"/>
      <c r="D352" s="156"/>
      <c r="E352" s="156"/>
      <c r="F352" s="156"/>
      <c r="G352" s="156"/>
      <c r="H352" s="156"/>
      <c r="I352" s="158"/>
      <c r="J352" s="181"/>
    </row>
    <row r="353" spans="1:10" s="159" customFormat="1" x14ac:dyDescent="0.2">
      <c r="A353" s="156"/>
      <c r="B353" s="156"/>
      <c r="C353" s="156"/>
      <c r="D353" s="156"/>
      <c r="E353" s="156"/>
      <c r="F353" s="156"/>
      <c r="G353" s="156"/>
      <c r="H353" s="156"/>
      <c r="I353" s="158"/>
      <c r="J353" s="181"/>
    </row>
    <row r="354" spans="1:10" s="159" customFormat="1" x14ac:dyDescent="0.2">
      <c r="A354" s="156"/>
      <c r="B354" s="156"/>
      <c r="C354" s="156"/>
      <c r="D354" s="156"/>
      <c r="E354" s="156"/>
      <c r="F354" s="156"/>
      <c r="G354" s="156"/>
      <c r="H354" s="156"/>
      <c r="I354" s="158"/>
      <c r="J354" s="181"/>
    </row>
    <row r="355" spans="1:10" s="159" customFormat="1" x14ac:dyDescent="0.2">
      <c r="A355" s="156"/>
      <c r="B355" s="156"/>
      <c r="C355" s="156"/>
      <c r="D355" s="156"/>
      <c r="E355" s="156"/>
      <c r="F355" s="156"/>
      <c r="G355" s="156"/>
      <c r="H355" s="156"/>
      <c r="I355" s="158"/>
      <c r="J355" s="181"/>
    </row>
    <row r="356" spans="1:10" s="159" customFormat="1" x14ac:dyDescent="0.2">
      <c r="A356" s="156"/>
      <c r="B356" s="156"/>
      <c r="C356" s="156"/>
      <c r="D356" s="156"/>
      <c r="E356" s="156"/>
      <c r="F356" s="156"/>
      <c r="G356" s="156"/>
      <c r="H356" s="156"/>
      <c r="I356" s="158"/>
      <c r="J356" s="181"/>
    </row>
    <row r="357" spans="1:10" s="159" customFormat="1" x14ac:dyDescent="0.2">
      <c r="A357" s="156"/>
      <c r="B357" s="156"/>
      <c r="C357" s="156"/>
      <c r="D357" s="156"/>
      <c r="E357" s="156"/>
      <c r="F357" s="156"/>
      <c r="G357" s="156"/>
      <c r="H357" s="156"/>
      <c r="I357" s="158"/>
      <c r="J357" s="181"/>
    </row>
    <row r="358" spans="1:10" s="159" customFormat="1" x14ac:dyDescent="0.2">
      <c r="A358" s="156"/>
      <c r="B358" s="156"/>
      <c r="C358" s="156"/>
      <c r="D358" s="156"/>
      <c r="E358" s="156"/>
      <c r="F358" s="156"/>
      <c r="G358" s="156"/>
      <c r="H358" s="156"/>
      <c r="I358" s="158"/>
      <c r="J358" s="181"/>
    </row>
    <row r="359" spans="1:10" s="159" customFormat="1" x14ac:dyDescent="0.2">
      <c r="A359" s="156"/>
      <c r="B359" s="156"/>
      <c r="C359" s="156"/>
      <c r="D359" s="156"/>
      <c r="E359" s="156"/>
      <c r="F359" s="156"/>
      <c r="G359" s="156"/>
      <c r="H359" s="156"/>
      <c r="I359" s="158"/>
      <c r="J359" s="181"/>
    </row>
    <row r="360" spans="1:10" s="159" customFormat="1" x14ac:dyDescent="0.2">
      <c r="A360" s="156"/>
      <c r="B360" s="156"/>
      <c r="C360" s="156"/>
      <c r="D360" s="156"/>
      <c r="E360" s="156"/>
      <c r="F360" s="156"/>
      <c r="G360" s="156"/>
      <c r="H360" s="156"/>
      <c r="I360" s="158"/>
      <c r="J360" s="181"/>
    </row>
    <row r="361" spans="1:10" s="159" customFormat="1" x14ac:dyDescent="0.2">
      <c r="A361" s="156"/>
      <c r="B361" s="156"/>
      <c r="C361" s="156"/>
      <c r="D361" s="156"/>
      <c r="E361" s="156"/>
      <c r="F361" s="156"/>
      <c r="G361" s="156"/>
      <c r="H361" s="156"/>
      <c r="I361" s="158"/>
      <c r="J361" s="181"/>
    </row>
    <row r="362" spans="1:10" s="159" customFormat="1" x14ac:dyDescent="0.2">
      <c r="A362" s="156"/>
      <c r="B362" s="156"/>
      <c r="C362" s="156"/>
      <c r="D362" s="156"/>
      <c r="E362" s="156"/>
      <c r="F362" s="156"/>
      <c r="G362" s="156"/>
      <c r="H362" s="156"/>
      <c r="I362" s="158"/>
      <c r="J362" s="181"/>
    </row>
    <row r="363" spans="1:10" s="159" customFormat="1" x14ac:dyDescent="0.2">
      <c r="A363" s="156"/>
      <c r="B363" s="156"/>
      <c r="C363" s="156"/>
      <c r="D363" s="156"/>
      <c r="E363" s="156"/>
      <c r="F363" s="156"/>
      <c r="G363" s="156"/>
      <c r="H363" s="156"/>
      <c r="I363" s="158"/>
      <c r="J363" s="181"/>
    </row>
    <row r="364" spans="1:10" s="159" customFormat="1" x14ac:dyDescent="0.2">
      <c r="A364" s="156"/>
      <c r="B364" s="156"/>
      <c r="C364" s="156"/>
      <c r="D364" s="156"/>
      <c r="E364" s="156"/>
      <c r="F364" s="156"/>
      <c r="G364" s="156"/>
      <c r="H364" s="156"/>
      <c r="I364" s="158"/>
      <c r="J364" s="181"/>
    </row>
    <row r="365" spans="1:10" s="159" customFormat="1" x14ac:dyDescent="0.2">
      <c r="A365" s="156"/>
      <c r="B365" s="156"/>
      <c r="C365" s="156"/>
      <c r="D365" s="156"/>
      <c r="E365" s="156"/>
      <c r="F365" s="156"/>
      <c r="G365" s="156"/>
      <c r="H365" s="156"/>
      <c r="I365" s="158"/>
      <c r="J365" s="181"/>
    </row>
    <row r="366" spans="1:10" s="159" customFormat="1" x14ac:dyDescent="0.2">
      <c r="A366" s="156"/>
      <c r="B366" s="156"/>
      <c r="C366" s="156"/>
      <c r="D366" s="156"/>
      <c r="E366" s="156"/>
      <c r="F366" s="156"/>
      <c r="G366" s="156"/>
      <c r="H366" s="156"/>
      <c r="I366" s="158"/>
      <c r="J366" s="181"/>
    </row>
    <row r="367" spans="1:10" s="159" customFormat="1" x14ac:dyDescent="0.2">
      <c r="A367" s="156"/>
      <c r="B367" s="156"/>
      <c r="C367" s="156"/>
      <c r="D367" s="156"/>
      <c r="E367" s="156"/>
      <c r="F367" s="156"/>
      <c r="G367" s="156"/>
      <c r="H367" s="156"/>
      <c r="I367" s="158"/>
      <c r="J367" s="181"/>
    </row>
    <row r="368" spans="1:10" s="159" customFormat="1" x14ac:dyDescent="0.2">
      <c r="A368" s="156"/>
      <c r="B368" s="156"/>
      <c r="C368" s="156"/>
      <c r="D368" s="156"/>
      <c r="E368" s="156"/>
      <c r="F368" s="156"/>
      <c r="G368" s="156"/>
      <c r="H368" s="156"/>
      <c r="I368" s="158"/>
      <c r="J368" s="181"/>
    </row>
    <row r="369" spans="1:10" s="159" customFormat="1" x14ac:dyDescent="0.2">
      <c r="A369" s="156"/>
      <c r="B369" s="156"/>
      <c r="C369" s="156"/>
      <c r="D369" s="156"/>
      <c r="E369" s="156"/>
      <c r="F369" s="156"/>
      <c r="G369" s="156"/>
      <c r="H369" s="156"/>
      <c r="I369" s="158"/>
      <c r="J369" s="181"/>
    </row>
    <row r="370" spans="1:10" s="159" customFormat="1" x14ac:dyDescent="0.2">
      <c r="A370" s="156"/>
      <c r="B370" s="156"/>
      <c r="C370" s="156"/>
      <c r="D370" s="156"/>
      <c r="E370" s="156"/>
      <c r="F370" s="156"/>
      <c r="G370" s="156"/>
      <c r="H370" s="156"/>
      <c r="I370" s="158"/>
      <c r="J370" s="181"/>
    </row>
    <row r="371" spans="1:10" s="159" customFormat="1" x14ac:dyDescent="0.2">
      <c r="A371" s="156"/>
      <c r="B371" s="156"/>
      <c r="C371" s="156"/>
      <c r="D371" s="156"/>
      <c r="E371" s="156"/>
      <c r="F371" s="156"/>
      <c r="G371" s="156"/>
      <c r="H371" s="156"/>
      <c r="I371" s="158"/>
      <c r="J371" s="181"/>
    </row>
    <row r="372" spans="1:10" s="159" customFormat="1" x14ac:dyDescent="0.2">
      <c r="A372" s="156"/>
      <c r="B372" s="156"/>
      <c r="C372" s="156"/>
      <c r="D372" s="156"/>
      <c r="E372" s="156"/>
      <c r="F372" s="156"/>
      <c r="G372" s="156"/>
      <c r="H372" s="156"/>
      <c r="I372" s="158"/>
      <c r="J372" s="181"/>
    </row>
    <row r="373" spans="1:10" s="159" customFormat="1" x14ac:dyDescent="0.2">
      <c r="A373" s="156"/>
      <c r="B373" s="156"/>
      <c r="C373" s="156"/>
      <c r="D373" s="156"/>
      <c r="E373" s="156"/>
      <c r="F373" s="156"/>
      <c r="G373" s="156"/>
      <c r="H373" s="156"/>
      <c r="I373" s="158"/>
      <c r="J373" s="181"/>
    </row>
    <row r="374" spans="1:10" s="159" customFormat="1" x14ac:dyDescent="0.2">
      <c r="A374" s="156"/>
      <c r="B374" s="156"/>
      <c r="C374" s="156"/>
      <c r="D374" s="156"/>
      <c r="E374" s="156"/>
      <c r="F374" s="156"/>
      <c r="G374" s="156"/>
      <c r="H374" s="156"/>
      <c r="I374" s="158"/>
      <c r="J374" s="181"/>
    </row>
    <row r="375" spans="1:10" s="159" customFormat="1" x14ac:dyDescent="0.2">
      <c r="A375" s="156"/>
      <c r="B375" s="156"/>
      <c r="C375" s="156"/>
      <c r="D375" s="156"/>
      <c r="E375" s="156"/>
      <c r="F375" s="156"/>
      <c r="G375" s="156"/>
      <c r="H375" s="156"/>
      <c r="I375" s="158"/>
      <c r="J375" s="181"/>
    </row>
    <row r="376" spans="1:10" s="159" customFormat="1" x14ac:dyDescent="0.2">
      <c r="A376" s="156"/>
      <c r="B376" s="156"/>
      <c r="C376" s="156"/>
      <c r="D376" s="156"/>
      <c r="E376" s="156"/>
      <c r="F376" s="156"/>
      <c r="G376" s="156"/>
      <c r="H376" s="156"/>
      <c r="I376" s="158"/>
      <c r="J376" s="181"/>
    </row>
    <row r="377" spans="1:10" s="159" customFormat="1" x14ac:dyDescent="0.2">
      <c r="A377" s="156"/>
      <c r="B377" s="156"/>
      <c r="C377" s="156"/>
      <c r="D377" s="156"/>
      <c r="E377" s="156"/>
      <c r="F377" s="156"/>
      <c r="G377" s="156"/>
      <c r="H377" s="156"/>
      <c r="I377" s="158"/>
      <c r="J377" s="181"/>
    </row>
    <row r="378" spans="1:10" s="159" customFormat="1" x14ac:dyDescent="0.2">
      <c r="A378" s="156"/>
      <c r="B378" s="156"/>
      <c r="C378" s="156"/>
      <c r="D378" s="156"/>
      <c r="E378" s="156"/>
      <c r="F378" s="156"/>
      <c r="G378" s="156"/>
      <c r="H378" s="156"/>
      <c r="I378" s="158"/>
      <c r="J378" s="181"/>
    </row>
    <row r="379" spans="1:10" s="159" customFormat="1" x14ac:dyDescent="0.2">
      <c r="A379" s="156"/>
      <c r="B379" s="156"/>
      <c r="C379" s="156"/>
      <c r="D379" s="156"/>
      <c r="E379" s="156"/>
      <c r="F379" s="156"/>
      <c r="G379" s="156"/>
      <c r="H379" s="156"/>
      <c r="I379" s="158"/>
      <c r="J379" s="181"/>
    </row>
    <row r="380" spans="1:10" s="159" customFormat="1" x14ac:dyDescent="0.2">
      <c r="A380" s="156"/>
      <c r="B380" s="156"/>
      <c r="C380" s="156"/>
      <c r="D380" s="156"/>
      <c r="E380" s="156"/>
      <c r="F380" s="156"/>
      <c r="G380" s="156"/>
      <c r="H380" s="156"/>
      <c r="I380" s="158"/>
      <c r="J380" s="181"/>
    </row>
    <row r="381" spans="1:10" s="159" customFormat="1" x14ac:dyDescent="0.2">
      <c r="A381" s="156"/>
      <c r="B381" s="156"/>
      <c r="C381" s="156"/>
      <c r="D381" s="156"/>
      <c r="E381" s="156"/>
      <c r="F381" s="156"/>
      <c r="G381" s="156"/>
      <c r="H381" s="156"/>
      <c r="I381" s="158"/>
      <c r="J381" s="181"/>
    </row>
    <row r="382" spans="1:10" s="159" customFormat="1" x14ac:dyDescent="0.2">
      <c r="A382" s="156"/>
      <c r="B382" s="156"/>
      <c r="C382" s="156"/>
      <c r="D382" s="156"/>
      <c r="E382" s="156"/>
      <c r="F382" s="156"/>
      <c r="G382" s="156"/>
      <c r="H382" s="156"/>
      <c r="I382" s="158"/>
      <c r="J382" s="181"/>
    </row>
    <row r="383" spans="1:10" s="159" customFormat="1" x14ac:dyDescent="0.2">
      <c r="A383" s="156"/>
      <c r="B383" s="156"/>
      <c r="C383" s="156"/>
      <c r="D383" s="156"/>
      <c r="E383" s="156"/>
      <c r="F383" s="156"/>
      <c r="G383" s="156"/>
      <c r="H383" s="156"/>
      <c r="I383" s="158"/>
      <c r="J383" s="181"/>
    </row>
    <row r="384" spans="1:10" s="159" customFormat="1" x14ac:dyDescent="0.2">
      <c r="A384" s="156"/>
      <c r="B384" s="156"/>
      <c r="C384" s="156"/>
      <c r="D384" s="156"/>
      <c r="E384" s="156"/>
      <c r="F384" s="156"/>
      <c r="G384" s="156"/>
      <c r="H384" s="156"/>
      <c r="I384" s="158"/>
      <c r="J384" s="181"/>
    </row>
    <row r="385" spans="1:10" s="159" customFormat="1" x14ac:dyDescent="0.2">
      <c r="A385" s="156"/>
      <c r="B385" s="156"/>
      <c r="C385" s="156"/>
      <c r="D385" s="156"/>
      <c r="E385" s="156"/>
      <c r="F385" s="156"/>
      <c r="G385" s="156"/>
      <c r="H385" s="156"/>
      <c r="I385" s="158"/>
      <c r="J385" s="181"/>
    </row>
    <row r="386" spans="1:10" s="159" customFormat="1" x14ac:dyDescent="0.2">
      <c r="A386" s="156"/>
      <c r="B386" s="156"/>
      <c r="C386" s="156"/>
      <c r="D386" s="156"/>
      <c r="E386" s="156"/>
      <c r="F386" s="156"/>
      <c r="G386" s="156"/>
      <c r="H386" s="156"/>
      <c r="I386" s="158"/>
      <c r="J386" s="181"/>
    </row>
    <row r="387" spans="1:10" s="159" customFormat="1" x14ac:dyDescent="0.2">
      <c r="A387" s="156"/>
      <c r="B387" s="156"/>
      <c r="C387" s="156"/>
      <c r="D387" s="156"/>
      <c r="E387" s="156"/>
      <c r="F387" s="156"/>
      <c r="G387" s="156"/>
      <c r="H387" s="156"/>
      <c r="I387" s="158"/>
      <c r="J387" s="181"/>
    </row>
    <row r="388" spans="1:10" s="159" customFormat="1" x14ac:dyDescent="0.2">
      <c r="A388" s="156"/>
      <c r="B388" s="156"/>
      <c r="C388" s="156"/>
      <c r="D388" s="156"/>
      <c r="E388" s="156"/>
      <c r="F388" s="156"/>
      <c r="G388" s="156"/>
      <c r="H388" s="156"/>
      <c r="I388" s="158"/>
      <c r="J388" s="181"/>
    </row>
    <row r="389" spans="1:10" s="159" customFormat="1" x14ac:dyDescent="0.2">
      <c r="A389" s="156"/>
      <c r="B389" s="156"/>
      <c r="C389" s="156"/>
      <c r="D389" s="156"/>
      <c r="E389" s="156"/>
      <c r="F389" s="156"/>
      <c r="G389" s="156"/>
      <c r="H389" s="156"/>
      <c r="I389" s="158"/>
      <c r="J389" s="181"/>
    </row>
    <row r="390" spans="1:10" s="159" customFormat="1" x14ac:dyDescent="0.2">
      <c r="A390" s="156"/>
      <c r="B390" s="156"/>
      <c r="C390" s="156"/>
      <c r="D390" s="156"/>
      <c r="E390" s="156"/>
      <c r="F390" s="156"/>
      <c r="G390" s="156"/>
      <c r="H390" s="156"/>
      <c r="I390" s="158"/>
      <c r="J390" s="181"/>
    </row>
    <row r="391" spans="1:10" s="159" customFormat="1" x14ac:dyDescent="0.2">
      <c r="A391" s="156"/>
      <c r="B391" s="156"/>
      <c r="C391" s="156"/>
      <c r="D391" s="156"/>
      <c r="E391" s="156"/>
      <c r="F391" s="156"/>
      <c r="G391" s="156"/>
      <c r="H391" s="156"/>
      <c r="I391" s="158"/>
      <c r="J391" s="181"/>
    </row>
    <row r="392" spans="1:10" s="159" customFormat="1" x14ac:dyDescent="0.2">
      <c r="A392" s="156"/>
      <c r="B392" s="156"/>
      <c r="C392" s="156"/>
      <c r="D392" s="156"/>
      <c r="E392" s="156"/>
      <c r="F392" s="156"/>
      <c r="G392" s="156"/>
      <c r="H392" s="156"/>
      <c r="I392" s="158"/>
      <c r="J392" s="181"/>
    </row>
    <row r="393" spans="1:10" s="159" customFormat="1" x14ac:dyDescent="0.2">
      <c r="A393" s="156"/>
      <c r="B393" s="156"/>
      <c r="C393" s="156"/>
      <c r="D393" s="156"/>
      <c r="E393" s="156"/>
      <c r="F393" s="156"/>
      <c r="G393" s="156"/>
      <c r="H393" s="156"/>
      <c r="I393" s="158"/>
      <c r="J393" s="181"/>
    </row>
    <row r="394" spans="1:10" s="159" customFormat="1" x14ac:dyDescent="0.2">
      <c r="A394" s="156"/>
      <c r="B394" s="156"/>
      <c r="C394" s="156"/>
      <c r="D394" s="156"/>
      <c r="E394" s="156"/>
      <c r="F394" s="156"/>
      <c r="G394" s="156"/>
      <c r="H394" s="156"/>
      <c r="I394" s="158"/>
      <c r="J394" s="181"/>
    </row>
    <row r="395" spans="1:10" s="159" customFormat="1" x14ac:dyDescent="0.2">
      <c r="A395" s="156"/>
      <c r="B395" s="156"/>
      <c r="C395" s="156"/>
      <c r="D395" s="156"/>
      <c r="E395" s="156"/>
      <c r="F395" s="156"/>
      <c r="G395" s="156"/>
      <c r="H395" s="156"/>
      <c r="I395" s="158"/>
      <c r="J395" s="181"/>
    </row>
    <row r="396" spans="1:10" s="159" customFormat="1" x14ac:dyDescent="0.2">
      <c r="A396" s="156"/>
      <c r="B396" s="156"/>
      <c r="C396" s="156"/>
      <c r="D396" s="156"/>
      <c r="E396" s="156"/>
      <c r="F396" s="156"/>
      <c r="G396" s="156"/>
      <c r="H396" s="156"/>
      <c r="I396" s="158"/>
      <c r="J396" s="181"/>
    </row>
    <row r="397" spans="1:10" s="159" customFormat="1" x14ac:dyDescent="0.2">
      <c r="A397" s="156"/>
      <c r="B397" s="156"/>
      <c r="C397" s="156"/>
      <c r="D397" s="156"/>
      <c r="E397" s="156"/>
      <c r="F397" s="156"/>
      <c r="G397" s="156"/>
      <c r="H397" s="156"/>
      <c r="I397" s="158"/>
      <c r="J397" s="181"/>
    </row>
    <row r="398" spans="1:10" s="159" customFormat="1" x14ac:dyDescent="0.2">
      <c r="A398" s="156"/>
      <c r="B398" s="156"/>
      <c r="C398" s="156"/>
      <c r="D398" s="156"/>
      <c r="E398" s="156"/>
      <c r="F398" s="156"/>
      <c r="G398" s="156"/>
      <c r="H398" s="156"/>
      <c r="I398" s="158"/>
      <c r="J398" s="181"/>
    </row>
    <row r="399" spans="1:10" s="159" customFormat="1" x14ac:dyDescent="0.2">
      <c r="A399" s="156"/>
      <c r="B399" s="156"/>
      <c r="C399" s="156"/>
      <c r="D399" s="156"/>
      <c r="E399" s="156"/>
      <c r="F399" s="156"/>
      <c r="G399" s="156"/>
      <c r="H399" s="156"/>
      <c r="I399" s="158"/>
      <c r="J399" s="181"/>
    </row>
    <row r="400" spans="1:10" s="159" customFormat="1" x14ac:dyDescent="0.2">
      <c r="A400" s="156"/>
      <c r="B400" s="156"/>
      <c r="C400" s="156"/>
      <c r="D400" s="156"/>
      <c r="E400" s="156"/>
      <c r="F400" s="156"/>
      <c r="G400" s="156"/>
      <c r="H400" s="156"/>
      <c r="I400" s="158"/>
      <c r="J400" s="181"/>
    </row>
    <row r="401" spans="1:10" s="159" customFormat="1" x14ac:dyDescent="0.2">
      <c r="A401" s="156"/>
      <c r="B401" s="156"/>
      <c r="C401" s="156"/>
      <c r="D401" s="156"/>
      <c r="E401" s="156"/>
      <c r="F401" s="156"/>
      <c r="G401" s="156"/>
      <c r="H401" s="156"/>
      <c r="I401" s="158"/>
      <c r="J401" s="181"/>
    </row>
    <row r="402" spans="1:10" s="159" customFormat="1" x14ac:dyDescent="0.2">
      <c r="A402" s="156"/>
      <c r="B402" s="156"/>
      <c r="C402" s="156"/>
      <c r="D402" s="156"/>
      <c r="E402" s="156"/>
      <c r="F402" s="156"/>
      <c r="G402" s="156"/>
      <c r="H402" s="156"/>
      <c r="I402" s="158"/>
      <c r="J402" s="181"/>
    </row>
    <row r="403" spans="1:10" s="159" customFormat="1" x14ac:dyDescent="0.2">
      <c r="A403" s="156"/>
      <c r="B403" s="156"/>
      <c r="C403" s="156"/>
      <c r="D403" s="156"/>
      <c r="E403" s="156"/>
      <c r="F403" s="156"/>
      <c r="G403" s="156"/>
      <c r="H403" s="156"/>
      <c r="I403" s="158"/>
      <c r="J403" s="181"/>
    </row>
    <row r="404" spans="1:10" s="159" customFormat="1" x14ac:dyDescent="0.2">
      <c r="A404" s="156"/>
      <c r="B404" s="156"/>
      <c r="C404" s="156"/>
      <c r="D404" s="156"/>
      <c r="E404" s="156"/>
      <c r="F404" s="156"/>
      <c r="G404" s="156"/>
      <c r="H404" s="156"/>
      <c r="I404" s="158"/>
      <c r="J404" s="181"/>
    </row>
    <row r="405" spans="1:10" s="159" customFormat="1" x14ac:dyDescent="0.2">
      <c r="A405" s="156"/>
      <c r="B405" s="156"/>
      <c r="C405" s="156"/>
      <c r="D405" s="156"/>
      <c r="E405" s="156"/>
      <c r="F405" s="156"/>
      <c r="G405" s="156"/>
      <c r="H405" s="156"/>
      <c r="I405" s="158"/>
      <c r="J405" s="181"/>
    </row>
    <row r="406" spans="1:10" s="159" customFormat="1" x14ac:dyDescent="0.2">
      <c r="A406" s="156"/>
      <c r="B406" s="156"/>
      <c r="C406" s="156"/>
      <c r="D406" s="156"/>
      <c r="E406" s="156"/>
      <c r="F406" s="156"/>
      <c r="G406" s="156"/>
      <c r="H406" s="156"/>
      <c r="I406" s="158"/>
      <c r="J406" s="181"/>
    </row>
    <row r="407" spans="1:10" s="159" customFormat="1" x14ac:dyDescent="0.2">
      <c r="A407" s="156"/>
      <c r="B407" s="156"/>
      <c r="C407" s="156"/>
      <c r="D407" s="156"/>
      <c r="E407" s="156"/>
      <c r="F407" s="156"/>
      <c r="G407" s="156"/>
      <c r="H407" s="156"/>
      <c r="I407" s="158"/>
      <c r="J407" s="181"/>
    </row>
    <row r="408" spans="1:10" s="159" customFormat="1" x14ac:dyDescent="0.2">
      <c r="A408" s="156"/>
      <c r="B408" s="156"/>
      <c r="C408" s="156"/>
      <c r="D408" s="156"/>
      <c r="E408" s="156"/>
      <c r="F408" s="156"/>
      <c r="G408" s="156"/>
      <c r="H408" s="156"/>
      <c r="I408" s="158"/>
      <c r="J408" s="181"/>
    </row>
    <row r="409" spans="1:10" s="159" customFormat="1" x14ac:dyDescent="0.2">
      <c r="A409" s="156"/>
      <c r="B409" s="156"/>
      <c r="C409" s="156"/>
      <c r="D409" s="156"/>
      <c r="E409" s="156"/>
      <c r="F409" s="156"/>
      <c r="G409" s="156"/>
      <c r="H409" s="156"/>
      <c r="I409" s="158"/>
      <c r="J409" s="181"/>
    </row>
    <row r="410" spans="1:10" s="159" customFormat="1" x14ac:dyDescent="0.2">
      <c r="A410" s="156"/>
      <c r="B410" s="156"/>
      <c r="C410" s="156"/>
      <c r="D410" s="156"/>
      <c r="E410" s="156"/>
      <c r="F410" s="156"/>
      <c r="G410" s="156"/>
      <c r="H410" s="156"/>
      <c r="I410" s="158"/>
      <c r="J410" s="181"/>
    </row>
    <row r="411" spans="1:10" s="159" customFormat="1" x14ac:dyDescent="0.2">
      <c r="A411" s="156"/>
      <c r="B411" s="156"/>
      <c r="C411" s="156"/>
      <c r="D411" s="156"/>
      <c r="E411" s="156"/>
      <c r="F411" s="156"/>
      <c r="G411" s="156"/>
      <c r="H411" s="156"/>
      <c r="I411" s="158"/>
      <c r="J411" s="181"/>
    </row>
    <row r="412" spans="1:10" s="159" customFormat="1" x14ac:dyDescent="0.2">
      <c r="A412" s="156"/>
      <c r="B412" s="156"/>
      <c r="C412" s="156"/>
      <c r="D412" s="156"/>
      <c r="E412" s="156"/>
      <c r="F412" s="156"/>
      <c r="G412" s="156"/>
      <c r="H412" s="156"/>
      <c r="I412" s="158"/>
      <c r="J412" s="181"/>
    </row>
    <row r="413" spans="1:10" s="159" customFormat="1" x14ac:dyDescent="0.2">
      <c r="A413" s="156"/>
      <c r="B413" s="156"/>
      <c r="C413" s="156"/>
      <c r="D413" s="156"/>
      <c r="E413" s="156"/>
      <c r="F413" s="156"/>
      <c r="G413" s="156"/>
      <c r="H413" s="156"/>
      <c r="I413" s="158"/>
      <c r="J413" s="181"/>
    </row>
    <row r="414" spans="1:10" s="159" customFormat="1" x14ac:dyDescent="0.2">
      <c r="A414" s="156"/>
      <c r="B414" s="156"/>
      <c r="C414" s="156"/>
      <c r="D414" s="156"/>
      <c r="E414" s="156"/>
      <c r="F414" s="156"/>
      <c r="G414" s="156"/>
      <c r="H414" s="156"/>
      <c r="I414" s="158"/>
      <c r="J414" s="181"/>
    </row>
    <row r="415" spans="1:10" s="159" customFormat="1" x14ac:dyDescent="0.2">
      <c r="A415" s="156"/>
      <c r="B415" s="156"/>
      <c r="C415" s="156"/>
      <c r="D415" s="156"/>
      <c r="E415" s="156"/>
      <c r="F415" s="156"/>
      <c r="G415" s="156"/>
      <c r="H415" s="156"/>
      <c r="I415" s="158"/>
      <c r="J415" s="181"/>
    </row>
    <row r="416" spans="1:10" s="159" customFormat="1" x14ac:dyDescent="0.2">
      <c r="A416" s="156"/>
      <c r="B416" s="156"/>
      <c r="C416" s="156"/>
      <c r="D416" s="156"/>
      <c r="E416" s="156"/>
      <c r="F416" s="156"/>
      <c r="G416" s="156"/>
      <c r="H416" s="156"/>
      <c r="I416" s="158"/>
      <c r="J416" s="181"/>
    </row>
    <row r="417" spans="1:10" s="159" customFormat="1" x14ac:dyDescent="0.2">
      <c r="A417" s="156"/>
      <c r="B417" s="156"/>
      <c r="C417" s="156"/>
      <c r="D417" s="156"/>
      <c r="E417" s="156"/>
      <c r="F417" s="156"/>
      <c r="G417" s="156"/>
      <c r="H417" s="156"/>
      <c r="I417" s="158"/>
      <c r="J417" s="181"/>
    </row>
    <row r="418" spans="1:10" s="159" customFormat="1" x14ac:dyDescent="0.2">
      <c r="A418" s="156"/>
      <c r="B418" s="156"/>
      <c r="C418" s="156"/>
      <c r="D418" s="156"/>
      <c r="E418" s="156"/>
      <c r="F418" s="156"/>
      <c r="G418" s="156"/>
      <c r="H418" s="156"/>
      <c r="I418" s="158"/>
      <c r="J418" s="181"/>
    </row>
    <row r="419" spans="1:10" s="159" customFormat="1" x14ac:dyDescent="0.2">
      <c r="A419" s="156"/>
      <c r="B419" s="156"/>
      <c r="C419" s="156"/>
      <c r="D419" s="156"/>
      <c r="E419" s="156"/>
      <c r="F419" s="156"/>
      <c r="G419" s="156"/>
      <c r="H419" s="156"/>
      <c r="I419" s="158"/>
      <c r="J419" s="181"/>
    </row>
    <row r="420" spans="1:10" s="159" customFormat="1" x14ac:dyDescent="0.2">
      <c r="A420" s="156"/>
      <c r="B420" s="156"/>
      <c r="C420" s="156"/>
      <c r="D420" s="156"/>
      <c r="E420" s="156"/>
      <c r="F420" s="156"/>
      <c r="G420" s="156"/>
      <c r="H420" s="156"/>
      <c r="I420" s="158"/>
      <c r="J420" s="181"/>
    </row>
    <row r="421" spans="1:10" s="159" customFormat="1" x14ac:dyDescent="0.2">
      <c r="A421" s="156"/>
      <c r="B421" s="156"/>
      <c r="C421" s="156"/>
      <c r="D421" s="156"/>
      <c r="E421" s="156"/>
      <c r="F421" s="156"/>
      <c r="G421" s="156"/>
      <c r="H421" s="156"/>
      <c r="I421" s="158"/>
      <c r="J421" s="181"/>
    </row>
    <row r="422" spans="1:10" s="159" customFormat="1" x14ac:dyDescent="0.2">
      <c r="A422" s="156"/>
      <c r="B422" s="156"/>
      <c r="C422" s="156"/>
      <c r="D422" s="156"/>
      <c r="E422" s="156"/>
      <c r="F422" s="156"/>
      <c r="G422" s="156"/>
      <c r="H422" s="156"/>
      <c r="I422" s="158"/>
      <c r="J422" s="181"/>
    </row>
    <row r="423" spans="1:10" s="159" customFormat="1" x14ac:dyDescent="0.2">
      <c r="A423" s="156"/>
      <c r="B423" s="156"/>
      <c r="C423" s="156"/>
      <c r="D423" s="156"/>
      <c r="E423" s="156"/>
      <c r="F423" s="156"/>
      <c r="G423" s="156"/>
      <c r="H423" s="156"/>
      <c r="I423" s="158"/>
      <c r="J423" s="181"/>
    </row>
    <row r="424" spans="1:10" s="159" customFormat="1" x14ac:dyDescent="0.2">
      <c r="A424" s="156"/>
      <c r="B424" s="156"/>
      <c r="C424" s="156"/>
      <c r="D424" s="156"/>
      <c r="E424" s="156"/>
      <c r="F424" s="156"/>
      <c r="G424" s="156"/>
      <c r="H424" s="156"/>
      <c r="I424" s="158"/>
      <c r="J424" s="181"/>
    </row>
    <row r="425" spans="1:10" s="159" customFormat="1" x14ac:dyDescent="0.2">
      <c r="A425" s="156"/>
      <c r="B425" s="156"/>
      <c r="C425" s="156"/>
      <c r="D425" s="156"/>
      <c r="E425" s="156"/>
      <c r="F425" s="156"/>
      <c r="G425" s="156"/>
      <c r="H425" s="156"/>
      <c r="I425" s="158"/>
      <c r="J425" s="181"/>
    </row>
    <row r="426" spans="1:10" s="159" customFormat="1" x14ac:dyDescent="0.2">
      <c r="A426" s="156"/>
      <c r="B426" s="156"/>
      <c r="C426" s="156"/>
      <c r="D426" s="156"/>
      <c r="E426" s="156"/>
      <c r="F426" s="156"/>
      <c r="G426" s="156"/>
      <c r="H426" s="156"/>
      <c r="I426" s="158"/>
      <c r="J426" s="181"/>
    </row>
    <row r="427" spans="1:10" s="159" customFormat="1" x14ac:dyDescent="0.2">
      <c r="A427" s="156"/>
      <c r="B427" s="156"/>
      <c r="C427" s="156"/>
      <c r="D427" s="156"/>
      <c r="E427" s="156"/>
      <c r="F427" s="156"/>
      <c r="G427" s="156"/>
      <c r="H427" s="156"/>
      <c r="I427" s="158"/>
      <c r="J427" s="181"/>
    </row>
    <row r="428" spans="1:10" s="159" customFormat="1" x14ac:dyDescent="0.2">
      <c r="A428" s="156"/>
      <c r="B428" s="156"/>
      <c r="C428" s="156"/>
      <c r="D428" s="156"/>
      <c r="E428" s="156"/>
      <c r="F428" s="156"/>
      <c r="G428" s="156"/>
      <c r="H428" s="156"/>
      <c r="I428" s="158"/>
      <c r="J428" s="181"/>
    </row>
    <row r="429" spans="1:10" s="159" customFormat="1" x14ac:dyDescent="0.2">
      <c r="A429" s="156"/>
      <c r="B429" s="156"/>
      <c r="C429" s="156"/>
      <c r="D429" s="156"/>
      <c r="E429" s="156"/>
      <c r="F429" s="156"/>
      <c r="G429" s="156"/>
      <c r="H429" s="156"/>
      <c r="I429" s="158"/>
      <c r="J429" s="181"/>
    </row>
    <row r="430" spans="1:10" s="159" customFormat="1" x14ac:dyDescent="0.2">
      <c r="A430" s="156"/>
      <c r="B430" s="156"/>
      <c r="C430" s="156"/>
      <c r="D430" s="156"/>
      <c r="E430" s="156"/>
      <c r="F430" s="156"/>
      <c r="G430" s="156"/>
      <c r="H430" s="156"/>
      <c r="I430" s="158"/>
      <c r="J430" s="181"/>
    </row>
    <row r="431" spans="1:10" s="159" customFormat="1" x14ac:dyDescent="0.2">
      <c r="A431" s="156"/>
      <c r="B431" s="156"/>
      <c r="C431" s="156"/>
      <c r="D431" s="156"/>
      <c r="E431" s="156"/>
      <c r="F431" s="156"/>
      <c r="G431" s="156"/>
      <c r="H431" s="156"/>
      <c r="I431" s="158"/>
      <c r="J431" s="181"/>
    </row>
    <row r="432" spans="1:10" s="159" customFormat="1" x14ac:dyDescent="0.2">
      <c r="A432" s="156"/>
      <c r="B432" s="156"/>
      <c r="C432" s="156"/>
      <c r="D432" s="156"/>
      <c r="E432" s="156"/>
      <c r="F432" s="156"/>
      <c r="G432" s="156"/>
      <c r="H432" s="156"/>
      <c r="I432" s="158"/>
      <c r="J432" s="181"/>
    </row>
    <row r="433" spans="1:10" s="159" customFormat="1" x14ac:dyDescent="0.2">
      <c r="A433" s="156"/>
      <c r="B433" s="156"/>
      <c r="C433" s="156"/>
      <c r="D433" s="156"/>
      <c r="E433" s="156"/>
      <c r="F433" s="156"/>
      <c r="G433" s="156"/>
      <c r="H433" s="156"/>
      <c r="I433" s="158"/>
      <c r="J433" s="181"/>
    </row>
    <row r="434" spans="1:10" s="159" customFormat="1" x14ac:dyDescent="0.2">
      <c r="A434" s="156"/>
      <c r="B434" s="156"/>
      <c r="C434" s="156"/>
      <c r="D434" s="156"/>
      <c r="E434" s="156"/>
      <c r="F434" s="156"/>
      <c r="G434" s="156"/>
      <c r="H434" s="156"/>
      <c r="I434" s="158"/>
      <c r="J434" s="181"/>
    </row>
    <row r="435" spans="1:10" s="159" customFormat="1" x14ac:dyDescent="0.2">
      <c r="A435" s="156"/>
      <c r="B435" s="156"/>
      <c r="C435" s="156"/>
      <c r="D435" s="156"/>
      <c r="E435" s="156"/>
      <c r="F435" s="156"/>
      <c r="G435" s="156"/>
      <c r="H435" s="156"/>
      <c r="I435" s="158"/>
      <c r="J435" s="181"/>
    </row>
    <row r="436" spans="1:10" s="159" customFormat="1" x14ac:dyDescent="0.2">
      <c r="A436" s="156"/>
      <c r="B436" s="156"/>
      <c r="C436" s="156"/>
      <c r="D436" s="156"/>
      <c r="E436" s="156"/>
      <c r="F436" s="156"/>
      <c r="G436" s="156"/>
      <c r="H436" s="156"/>
      <c r="I436" s="158"/>
      <c r="J436" s="181"/>
    </row>
    <row r="437" spans="1:10" s="159" customFormat="1" x14ac:dyDescent="0.2">
      <c r="A437" s="156"/>
      <c r="B437" s="156"/>
      <c r="C437" s="156"/>
      <c r="D437" s="156"/>
      <c r="E437" s="156"/>
      <c r="F437" s="156"/>
      <c r="G437" s="156"/>
      <c r="H437" s="156"/>
      <c r="I437" s="158"/>
      <c r="J437" s="181"/>
    </row>
    <row r="438" spans="1:10" s="159" customFormat="1" x14ac:dyDescent="0.2">
      <c r="A438" s="156"/>
      <c r="B438" s="156"/>
      <c r="C438" s="156"/>
      <c r="D438" s="156"/>
      <c r="E438" s="156"/>
      <c r="F438" s="156"/>
      <c r="G438" s="156"/>
      <c r="H438" s="156"/>
      <c r="I438" s="158"/>
      <c r="J438" s="181"/>
    </row>
    <row r="439" spans="1:10" s="159" customFormat="1" x14ac:dyDescent="0.2">
      <c r="A439" s="156"/>
      <c r="B439" s="156"/>
      <c r="C439" s="156"/>
      <c r="D439" s="156"/>
      <c r="E439" s="156"/>
      <c r="F439" s="156"/>
      <c r="G439" s="156"/>
      <c r="H439" s="156"/>
      <c r="I439" s="158"/>
      <c r="J439" s="181"/>
    </row>
    <row r="440" spans="1:10" s="159" customFormat="1" x14ac:dyDescent="0.2">
      <c r="A440" s="156"/>
      <c r="B440" s="156"/>
      <c r="C440" s="156"/>
      <c r="D440" s="156"/>
      <c r="E440" s="156"/>
      <c r="F440" s="156"/>
      <c r="G440" s="156"/>
      <c r="H440" s="156"/>
      <c r="I440" s="158"/>
      <c r="J440" s="181"/>
    </row>
    <row r="441" spans="1:10" s="159" customFormat="1" x14ac:dyDescent="0.2">
      <c r="A441" s="156"/>
      <c r="B441" s="156"/>
      <c r="C441" s="156"/>
      <c r="D441" s="156"/>
      <c r="E441" s="156"/>
      <c r="F441" s="156"/>
      <c r="G441" s="156"/>
      <c r="H441" s="156"/>
      <c r="I441" s="158"/>
      <c r="J441" s="181"/>
    </row>
    <row r="442" spans="1:10" s="159" customFormat="1" x14ac:dyDescent="0.2">
      <c r="A442" s="156"/>
      <c r="B442" s="156"/>
      <c r="C442" s="156"/>
      <c r="D442" s="156"/>
      <c r="E442" s="156"/>
      <c r="F442" s="156"/>
      <c r="G442" s="156"/>
      <c r="H442" s="156"/>
      <c r="I442" s="158"/>
      <c r="J442" s="181"/>
    </row>
    <row r="443" spans="1:10" s="159" customFormat="1" x14ac:dyDescent="0.2">
      <c r="A443" s="156"/>
      <c r="B443" s="156"/>
      <c r="C443" s="156"/>
      <c r="D443" s="156"/>
      <c r="E443" s="156"/>
      <c r="F443" s="156"/>
      <c r="G443" s="156"/>
      <c r="H443" s="156"/>
      <c r="I443" s="158"/>
      <c r="J443" s="181"/>
    </row>
    <row r="444" spans="1:10" s="159" customFormat="1" x14ac:dyDescent="0.2">
      <c r="A444" s="156"/>
      <c r="B444" s="156"/>
      <c r="C444" s="156"/>
      <c r="D444" s="156"/>
      <c r="E444" s="156"/>
      <c r="F444" s="156"/>
      <c r="G444" s="156"/>
      <c r="H444" s="156"/>
      <c r="I444" s="158"/>
      <c r="J444" s="181"/>
    </row>
    <row r="445" spans="1:10" s="159" customFormat="1" x14ac:dyDescent="0.2">
      <c r="A445" s="156"/>
      <c r="B445" s="156"/>
      <c r="C445" s="156"/>
      <c r="D445" s="156"/>
      <c r="E445" s="156"/>
      <c r="F445" s="156"/>
      <c r="G445" s="156"/>
      <c r="H445" s="156"/>
      <c r="I445" s="158"/>
      <c r="J445" s="181"/>
    </row>
    <row r="446" spans="1:10" s="159" customFormat="1" x14ac:dyDescent="0.2">
      <c r="A446" s="156"/>
      <c r="B446" s="156"/>
      <c r="C446" s="156"/>
      <c r="D446" s="156"/>
      <c r="E446" s="156"/>
      <c r="F446" s="156"/>
      <c r="G446" s="156"/>
      <c r="H446" s="156"/>
      <c r="I446" s="158"/>
      <c r="J446" s="181"/>
    </row>
    <row r="447" spans="1:10" s="159" customFormat="1" x14ac:dyDescent="0.2">
      <c r="A447" s="156"/>
      <c r="B447" s="156"/>
      <c r="C447" s="156"/>
      <c r="D447" s="156"/>
      <c r="E447" s="156"/>
      <c r="F447" s="156"/>
      <c r="G447" s="156"/>
      <c r="H447" s="156"/>
      <c r="I447" s="158"/>
      <c r="J447" s="181"/>
    </row>
    <row r="448" spans="1:10" s="159" customFormat="1" x14ac:dyDescent="0.2">
      <c r="A448" s="156"/>
      <c r="B448" s="156"/>
      <c r="C448" s="156"/>
      <c r="D448" s="156"/>
      <c r="E448" s="156"/>
      <c r="F448" s="156"/>
      <c r="G448" s="156"/>
      <c r="H448" s="156"/>
      <c r="I448" s="158"/>
      <c r="J448" s="181"/>
    </row>
    <row r="449" spans="1:10" s="159" customFormat="1" x14ac:dyDescent="0.2">
      <c r="A449" s="156"/>
      <c r="B449" s="156"/>
      <c r="C449" s="156"/>
      <c r="D449" s="156"/>
      <c r="E449" s="156"/>
      <c r="F449" s="156"/>
      <c r="G449" s="156"/>
      <c r="H449" s="156"/>
      <c r="I449" s="158"/>
      <c r="J449" s="181"/>
    </row>
    <row r="450" spans="1:10" s="159" customFormat="1" x14ac:dyDescent="0.2">
      <c r="A450" s="156"/>
      <c r="B450" s="156"/>
      <c r="C450" s="156"/>
      <c r="D450" s="156"/>
      <c r="E450" s="156"/>
      <c r="F450" s="156"/>
      <c r="G450" s="156"/>
      <c r="H450" s="156"/>
      <c r="I450" s="158"/>
      <c r="J450" s="181"/>
    </row>
    <row r="451" spans="1:10" s="159" customFormat="1" x14ac:dyDescent="0.2">
      <c r="A451" s="156"/>
      <c r="B451" s="156"/>
      <c r="C451" s="156"/>
      <c r="D451" s="156"/>
      <c r="E451" s="156"/>
      <c r="F451" s="156"/>
      <c r="G451" s="156"/>
      <c r="H451" s="156"/>
      <c r="I451" s="158"/>
      <c r="J451" s="181"/>
    </row>
    <row r="452" spans="1:10" s="159" customFormat="1" x14ac:dyDescent="0.2">
      <c r="A452" s="156"/>
      <c r="B452" s="156"/>
      <c r="C452" s="156"/>
      <c r="D452" s="156"/>
      <c r="E452" s="156"/>
      <c r="F452" s="156"/>
      <c r="G452" s="156"/>
      <c r="H452" s="156"/>
      <c r="I452" s="158"/>
      <c r="J452" s="181"/>
    </row>
    <row r="453" spans="1:10" s="159" customFormat="1" x14ac:dyDescent="0.2">
      <c r="A453" s="156"/>
      <c r="B453" s="156"/>
      <c r="C453" s="156"/>
      <c r="D453" s="156"/>
      <c r="E453" s="156"/>
      <c r="F453" s="156"/>
      <c r="G453" s="156"/>
      <c r="H453" s="156"/>
      <c r="I453" s="158"/>
      <c r="J453" s="181"/>
    </row>
    <row r="454" spans="1:10" s="159" customFormat="1" x14ac:dyDescent="0.2">
      <c r="A454" s="156"/>
      <c r="B454" s="156"/>
      <c r="C454" s="156"/>
      <c r="D454" s="156"/>
      <c r="E454" s="156"/>
      <c r="F454" s="156"/>
      <c r="G454" s="156"/>
      <c r="H454" s="156"/>
      <c r="I454" s="158"/>
      <c r="J454" s="181"/>
    </row>
    <row r="455" spans="1:10" s="159" customFormat="1" x14ac:dyDescent="0.2">
      <c r="A455" s="156"/>
      <c r="B455" s="156"/>
      <c r="C455" s="156"/>
      <c r="D455" s="156"/>
      <c r="E455" s="156"/>
      <c r="F455" s="156"/>
      <c r="G455" s="156"/>
      <c r="H455" s="156"/>
      <c r="I455" s="158"/>
      <c r="J455" s="181"/>
    </row>
    <row r="456" spans="1:10" s="159" customFormat="1" x14ac:dyDescent="0.2">
      <c r="A456" s="156"/>
      <c r="B456" s="156"/>
      <c r="C456" s="156"/>
      <c r="D456" s="156"/>
      <c r="E456" s="156"/>
      <c r="F456" s="156"/>
      <c r="G456" s="156"/>
      <c r="H456" s="156"/>
      <c r="I456" s="158"/>
      <c r="J456" s="181"/>
    </row>
    <row r="457" spans="1:10" s="159" customFormat="1" x14ac:dyDescent="0.2">
      <c r="A457" s="156"/>
      <c r="B457" s="156"/>
      <c r="C457" s="156"/>
      <c r="D457" s="156"/>
      <c r="E457" s="156"/>
      <c r="F457" s="156"/>
      <c r="G457" s="156"/>
      <c r="H457" s="156"/>
      <c r="I457" s="158"/>
      <c r="J457" s="181"/>
    </row>
    <row r="458" spans="1:10" s="159" customFormat="1" x14ac:dyDescent="0.2">
      <c r="A458" s="156"/>
      <c r="B458" s="156"/>
      <c r="C458" s="156"/>
      <c r="D458" s="156"/>
      <c r="E458" s="156"/>
      <c r="F458" s="156"/>
      <c r="G458" s="156"/>
      <c r="H458" s="156"/>
      <c r="I458" s="158"/>
      <c r="J458" s="181"/>
    </row>
    <row r="459" spans="1:10" s="159" customFormat="1" x14ac:dyDescent="0.2">
      <c r="A459" s="156"/>
      <c r="B459" s="156"/>
      <c r="C459" s="156"/>
      <c r="D459" s="156"/>
      <c r="E459" s="156"/>
      <c r="F459" s="156"/>
      <c r="G459" s="156"/>
      <c r="H459" s="156"/>
      <c r="I459" s="158"/>
      <c r="J459" s="181"/>
    </row>
    <row r="460" spans="1:10" s="159" customFormat="1" x14ac:dyDescent="0.2">
      <c r="A460" s="156"/>
      <c r="B460" s="156"/>
      <c r="C460" s="156"/>
      <c r="D460" s="156"/>
      <c r="E460" s="156"/>
      <c r="F460" s="156"/>
      <c r="G460" s="156"/>
      <c r="H460" s="156"/>
      <c r="I460" s="158"/>
      <c r="J460" s="181"/>
    </row>
    <row r="461" spans="1:10" s="159" customFormat="1" x14ac:dyDescent="0.2">
      <c r="A461" s="156"/>
      <c r="B461" s="156"/>
      <c r="C461" s="156"/>
      <c r="D461" s="156"/>
      <c r="E461" s="156"/>
      <c r="F461" s="156"/>
      <c r="G461" s="156"/>
      <c r="H461" s="156"/>
      <c r="I461" s="158"/>
      <c r="J461" s="181"/>
    </row>
    <row r="462" spans="1:10" s="159" customFormat="1" x14ac:dyDescent="0.2">
      <c r="A462" s="156"/>
      <c r="B462" s="156"/>
      <c r="C462" s="156"/>
      <c r="D462" s="156"/>
      <c r="E462" s="156"/>
      <c r="F462" s="156"/>
      <c r="G462" s="156"/>
      <c r="H462" s="156"/>
      <c r="I462" s="158"/>
      <c r="J462" s="181"/>
    </row>
    <row r="463" spans="1:10" s="159" customFormat="1" x14ac:dyDescent="0.2">
      <c r="A463" s="156"/>
      <c r="B463" s="156"/>
      <c r="C463" s="156"/>
      <c r="D463" s="156"/>
      <c r="E463" s="156"/>
      <c r="F463" s="156"/>
      <c r="G463" s="156"/>
      <c r="H463" s="156"/>
      <c r="I463" s="158"/>
      <c r="J463" s="181"/>
    </row>
    <row r="464" spans="1:10" s="159" customFormat="1" x14ac:dyDescent="0.2">
      <c r="A464" s="156"/>
      <c r="B464" s="156"/>
      <c r="C464" s="156"/>
      <c r="D464" s="156"/>
      <c r="E464" s="156"/>
      <c r="F464" s="156"/>
      <c r="G464" s="156"/>
      <c r="H464" s="156"/>
      <c r="I464" s="158"/>
      <c r="J464" s="181"/>
    </row>
    <row r="465" spans="1:10" s="159" customFormat="1" x14ac:dyDescent="0.2">
      <c r="A465" s="156"/>
      <c r="B465" s="156"/>
      <c r="C465" s="156"/>
      <c r="D465" s="156"/>
      <c r="E465" s="156"/>
      <c r="F465" s="156"/>
      <c r="G465" s="156"/>
      <c r="H465" s="156"/>
      <c r="I465" s="158"/>
      <c r="J465" s="181"/>
    </row>
    <row r="466" spans="1:10" s="159" customFormat="1" x14ac:dyDescent="0.2">
      <c r="A466" s="156"/>
      <c r="B466" s="156"/>
      <c r="C466" s="156"/>
      <c r="D466" s="156"/>
      <c r="E466" s="156"/>
      <c r="F466" s="156"/>
      <c r="G466" s="156"/>
      <c r="H466" s="156"/>
      <c r="I466" s="158"/>
      <c r="J466" s="181"/>
    </row>
    <row r="467" spans="1:10" s="159" customFormat="1" x14ac:dyDescent="0.2">
      <c r="A467" s="156"/>
      <c r="B467" s="156"/>
      <c r="C467" s="156"/>
      <c r="D467" s="156"/>
      <c r="E467" s="156"/>
      <c r="F467" s="156"/>
      <c r="G467" s="156"/>
      <c r="H467" s="156"/>
      <c r="I467" s="158"/>
      <c r="J467" s="181"/>
    </row>
    <row r="468" spans="1:10" s="159" customFormat="1" x14ac:dyDescent="0.2">
      <c r="A468" s="156"/>
      <c r="B468" s="156"/>
      <c r="C468" s="156"/>
      <c r="D468" s="156"/>
      <c r="E468" s="156"/>
      <c r="F468" s="156"/>
      <c r="G468" s="156"/>
      <c r="H468" s="156"/>
      <c r="I468" s="158"/>
      <c r="J468" s="181"/>
    </row>
    <row r="469" spans="1:10" s="159" customFormat="1" x14ac:dyDescent="0.2">
      <c r="A469" s="156"/>
      <c r="B469" s="156"/>
      <c r="C469" s="156"/>
      <c r="D469" s="156"/>
      <c r="E469" s="156"/>
      <c r="F469" s="156"/>
      <c r="G469" s="156"/>
      <c r="H469" s="156"/>
      <c r="I469" s="158"/>
      <c r="J469" s="181"/>
    </row>
    <row r="470" spans="1:10" s="159" customFormat="1" x14ac:dyDescent="0.2">
      <c r="A470" s="156"/>
      <c r="B470" s="156"/>
      <c r="C470" s="156"/>
      <c r="D470" s="156"/>
      <c r="E470" s="156"/>
      <c r="F470" s="156"/>
      <c r="G470" s="156"/>
      <c r="H470" s="156"/>
      <c r="I470" s="158"/>
      <c r="J470" s="181"/>
    </row>
    <row r="471" spans="1:10" s="159" customFormat="1" x14ac:dyDescent="0.2">
      <c r="A471" s="156"/>
      <c r="B471" s="156"/>
      <c r="C471" s="156"/>
      <c r="D471" s="156"/>
      <c r="E471" s="156"/>
      <c r="F471" s="156"/>
      <c r="G471" s="156"/>
      <c r="H471" s="156"/>
      <c r="I471" s="158"/>
      <c r="J471" s="181"/>
    </row>
    <row r="472" spans="1:10" s="159" customFormat="1" x14ac:dyDescent="0.2">
      <c r="A472" s="156"/>
      <c r="B472" s="156"/>
      <c r="C472" s="156"/>
      <c r="D472" s="156"/>
      <c r="E472" s="156"/>
      <c r="F472" s="156"/>
      <c r="G472" s="156"/>
      <c r="H472" s="156"/>
      <c r="I472" s="158"/>
      <c r="J472" s="181"/>
    </row>
    <row r="473" spans="1:10" s="159" customFormat="1" x14ac:dyDescent="0.2">
      <c r="A473" s="156"/>
      <c r="B473" s="156"/>
      <c r="C473" s="156"/>
      <c r="D473" s="156"/>
      <c r="E473" s="156"/>
      <c r="F473" s="156"/>
      <c r="G473" s="156"/>
      <c r="H473" s="156"/>
      <c r="I473" s="158"/>
      <c r="J473" s="181"/>
    </row>
    <row r="474" spans="1:10" s="159" customFormat="1" x14ac:dyDescent="0.2">
      <c r="A474" s="156"/>
      <c r="B474" s="156"/>
      <c r="C474" s="156"/>
      <c r="D474" s="156"/>
      <c r="E474" s="156"/>
      <c r="F474" s="156"/>
      <c r="G474" s="156"/>
      <c r="H474" s="156"/>
      <c r="I474" s="158"/>
      <c r="J474" s="181"/>
    </row>
    <row r="475" spans="1:10" s="159" customFormat="1" x14ac:dyDescent="0.2">
      <c r="A475" s="156"/>
      <c r="B475" s="156"/>
      <c r="C475" s="156"/>
      <c r="D475" s="156"/>
      <c r="E475" s="156"/>
      <c r="F475" s="156"/>
      <c r="G475" s="156"/>
      <c r="H475" s="156"/>
      <c r="I475" s="158"/>
      <c r="J475" s="181"/>
    </row>
    <row r="476" spans="1:10" s="159" customFormat="1" x14ac:dyDescent="0.2">
      <c r="A476" s="156"/>
      <c r="B476" s="156"/>
      <c r="C476" s="156"/>
      <c r="D476" s="156"/>
      <c r="E476" s="156"/>
      <c r="F476" s="156"/>
      <c r="G476" s="156"/>
      <c r="H476" s="156"/>
      <c r="I476" s="158"/>
      <c r="J476" s="181"/>
    </row>
    <row r="477" spans="1:10" s="159" customFormat="1" x14ac:dyDescent="0.2">
      <c r="A477" s="156"/>
      <c r="B477" s="156"/>
      <c r="C477" s="156"/>
      <c r="D477" s="156"/>
      <c r="E477" s="156"/>
      <c r="F477" s="156"/>
      <c r="G477" s="156"/>
      <c r="H477" s="156"/>
      <c r="I477" s="158"/>
      <c r="J477" s="181"/>
    </row>
    <row r="478" spans="1:10" s="159" customFormat="1" x14ac:dyDescent="0.2">
      <c r="A478" s="156"/>
      <c r="B478" s="156"/>
      <c r="C478" s="156"/>
      <c r="D478" s="156"/>
      <c r="E478" s="156"/>
      <c r="F478" s="156"/>
      <c r="G478" s="156"/>
      <c r="H478" s="156"/>
      <c r="I478" s="158"/>
      <c r="J478" s="181"/>
    </row>
    <row r="479" spans="1:10" s="159" customFormat="1" x14ac:dyDescent="0.2">
      <c r="A479" s="156"/>
      <c r="B479" s="156"/>
      <c r="C479" s="156"/>
      <c r="D479" s="156"/>
      <c r="E479" s="156"/>
      <c r="F479" s="156"/>
      <c r="G479" s="156"/>
      <c r="H479" s="156"/>
      <c r="I479" s="158"/>
      <c r="J479" s="181"/>
    </row>
    <row r="480" spans="1:10" s="159" customFormat="1" x14ac:dyDescent="0.2">
      <c r="A480" s="156"/>
      <c r="B480" s="156"/>
      <c r="C480" s="156"/>
      <c r="D480" s="156"/>
      <c r="E480" s="156"/>
      <c r="F480" s="156"/>
      <c r="G480" s="156"/>
      <c r="H480" s="156"/>
      <c r="I480" s="158"/>
      <c r="J480" s="181"/>
    </row>
    <row r="481" spans="1:10" s="159" customFormat="1" x14ac:dyDescent="0.2">
      <c r="A481" s="156"/>
      <c r="B481" s="156"/>
      <c r="C481" s="156"/>
      <c r="D481" s="156"/>
      <c r="E481" s="156"/>
      <c r="F481" s="156"/>
      <c r="G481" s="156"/>
      <c r="H481" s="156"/>
      <c r="I481" s="158"/>
      <c r="J481" s="181"/>
    </row>
    <row r="482" spans="1:10" s="159" customFormat="1" x14ac:dyDescent="0.2">
      <c r="A482" s="156"/>
      <c r="B482" s="156"/>
      <c r="C482" s="156"/>
      <c r="D482" s="156"/>
      <c r="E482" s="156"/>
      <c r="F482" s="156"/>
      <c r="G482" s="156"/>
      <c r="H482" s="156"/>
      <c r="I482" s="158"/>
      <c r="J482" s="181"/>
    </row>
    <row r="483" spans="1:10" s="159" customFormat="1" x14ac:dyDescent="0.2">
      <c r="A483" s="156"/>
      <c r="B483" s="156"/>
      <c r="C483" s="156"/>
      <c r="D483" s="156"/>
      <c r="E483" s="156"/>
      <c r="F483" s="156"/>
      <c r="G483" s="156"/>
      <c r="H483" s="156"/>
      <c r="I483" s="158"/>
      <c r="J483" s="181"/>
    </row>
    <row r="484" spans="1:10" s="159" customFormat="1" x14ac:dyDescent="0.2">
      <c r="A484" s="156"/>
      <c r="B484" s="156"/>
      <c r="C484" s="156"/>
      <c r="D484" s="156"/>
      <c r="E484" s="156"/>
      <c r="F484" s="156"/>
      <c r="G484" s="156"/>
      <c r="H484" s="156"/>
      <c r="I484" s="158"/>
      <c r="J484" s="181"/>
    </row>
    <row r="485" spans="1:10" s="159" customFormat="1" x14ac:dyDescent="0.2">
      <c r="A485" s="156"/>
      <c r="B485" s="156"/>
      <c r="C485" s="156"/>
      <c r="D485" s="156"/>
      <c r="E485" s="156"/>
      <c r="F485" s="156"/>
      <c r="G485" s="156"/>
      <c r="H485" s="156"/>
      <c r="I485" s="158"/>
      <c r="J485" s="181"/>
    </row>
    <row r="486" spans="1:10" s="159" customFormat="1" x14ac:dyDescent="0.2">
      <c r="A486" s="156"/>
      <c r="B486" s="156"/>
      <c r="C486" s="156"/>
      <c r="D486" s="156"/>
      <c r="E486" s="156"/>
      <c r="F486" s="156"/>
      <c r="G486" s="156"/>
      <c r="H486" s="156"/>
      <c r="I486" s="158"/>
      <c r="J486" s="181"/>
    </row>
    <row r="487" spans="1:10" s="159" customFormat="1" x14ac:dyDescent="0.2">
      <c r="A487" s="156"/>
      <c r="B487" s="156"/>
      <c r="C487" s="156"/>
      <c r="D487" s="156"/>
      <c r="E487" s="156"/>
      <c r="F487" s="156"/>
      <c r="G487" s="156"/>
      <c r="H487" s="156"/>
      <c r="I487" s="158"/>
      <c r="J487" s="181"/>
    </row>
    <row r="488" spans="1:10" s="159" customFormat="1" x14ac:dyDescent="0.2">
      <c r="A488" s="156"/>
      <c r="B488" s="156"/>
      <c r="C488" s="156"/>
      <c r="D488" s="156"/>
      <c r="E488" s="156"/>
      <c r="F488" s="156"/>
      <c r="G488" s="156"/>
      <c r="H488" s="156"/>
      <c r="I488" s="158"/>
      <c r="J488" s="181"/>
    </row>
    <row r="489" spans="1:10" s="159" customFormat="1" x14ac:dyDescent="0.2">
      <c r="A489" s="156"/>
      <c r="B489" s="156"/>
      <c r="C489" s="156"/>
      <c r="D489" s="156"/>
      <c r="E489" s="156"/>
      <c r="F489" s="156"/>
      <c r="G489" s="156"/>
      <c r="H489" s="156"/>
      <c r="I489" s="158"/>
      <c r="J489" s="181"/>
    </row>
    <row r="490" spans="1:10" s="159" customFormat="1" x14ac:dyDescent="0.2">
      <c r="A490" s="156"/>
      <c r="B490" s="156"/>
      <c r="C490" s="156"/>
      <c r="D490" s="156"/>
      <c r="E490" s="156"/>
      <c r="F490" s="156"/>
      <c r="G490" s="156"/>
      <c r="H490" s="156"/>
      <c r="I490" s="158"/>
      <c r="J490" s="181"/>
    </row>
    <row r="491" spans="1:10" s="159" customFormat="1" x14ac:dyDescent="0.2">
      <c r="A491" s="156"/>
      <c r="B491" s="156"/>
      <c r="C491" s="156"/>
      <c r="D491" s="156"/>
      <c r="E491" s="156"/>
      <c r="F491" s="156"/>
      <c r="G491" s="156"/>
      <c r="H491" s="156"/>
      <c r="I491" s="158"/>
      <c r="J491" s="181"/>
    </row>
    <row r="492" spans="1:10" s="159" customFormat="1" x14ac:dyDescent="0.2">
      <c r="A492" s="156"/>
      <c r="B492" s="156"/>
      <c r="C492" s="156"/>
      <c r="D492" s="156"/>
      <c r="E492" s="156"/>
      <c r="F492" s="156"/>
      <c r="G492" s="156"/>
      <c r="H492" s="156"/>
      <c r="I492" s="158"/>
      <c r="J492" s="181"/>
    </row>
    <row r="493" spans="1:10" s="159" customFormat="1" x14ac:dyDescent="0.2">
      <c r="A493" s="156"/>
      <c r="B493" s="156"/>
      <c r="C493" s="156"/>
      <c r="D493" s="156"/>
      <c r="E493" s="156"/>
      <c r="F493" s="156"/>
      <c r="G493" s="156"/>
      <c r="H493" s="156"/>
      <c r="I493" s="158"/>
      <c r="J493" s="181"/>
    </row>
    <row r="494" spans="1:10" s="159" customFormat="1" x14ac:dyDescent="0.2">
      <c r="A494" s="156"/>
      <c r="B494" s="156"/>
      <c r="C494" s="156"/>
      <c r="D494" s="156"/>
      <c r="E494" s="156"/>
      <c r="F494" s="156"/>
      <c r="G494" s="156"/>
      <c r="H494" s="156"/>
      <c r="I494" s="158"/>
      <c r="J494" s="181"/>
    </row>
    <row r="495" spans="1:10" s="159" customFormat="1" x14ac:dyDescent="0.2">
      <c r="A495" s="156"/>
      <c r="B495" s="156"/>
      <c r="C495" s="156"/>
      <c r="D495" s="156"/>
      <c r="E495" s="156"/>
      <c r="F495" s="156"/>
      <c r="G495" s="156"/>
      <c r="H495" s="156"/>
      <c r="I495" s="158"/>
      <c r="J495" s="181"/>
    </row>
    <row r="496" spans="1:10" s="159" customFormat="1" x14ac:dyDescent="0.2">
      <c r="A496" s="156"/>
      <c r="B496" s="156"/>
      <c r="C496" s="156"/>
      <c r="D496" s="156"/>
      <c r="E496" s="156"/>
      <c r="F496" s="156"/>
      <c r="G496" s="156"/>
      <c r="H496" s="156"/>
      <c r="I496" s="158"/>
      <c r="J496" s="181"/>
    </row>
    <row r="497" spans="1:10" s="159" customFormat="1" x14ac:dyDescent="0.2">
      <c r="A497" s="156"/>
      <c r="B497" s="156"/>
      <c r="C497" s="156"/>
      <c r="D497" s="156"/>
      <c r="E497" s="156"/>
      <c r="F497" s="156"/>
      <c r="G497" s="156"/>
      <c r="H497" s="156"/>
      <c r="I497" s="158"/>
      <c r="J497" s="181"/>
    </row>
    <row r="498" spans="1:10" s="159" customFormat="1" x14ac:dyDescent="0.2">
      <c r="A498" s="156"/>
      <c r="B498" s="156"/>
      <c r="C498" s="156"/>
      <c r="D498" s="156"/>
      <c r="E498" s="156"/>
      <c r="F498" s="156"/>
      <c r="G498" s="156"/>
      <c r="H498" s="156"/>
      <c r="I498" s="158"/>
      <c r="J498" s="181"/>
    </row>
    <row r="499" spans="1:10" s="159" customFormat="1" x14ac:dyDescent="0.2">
      <c r="A499" s="156"/>
      <c r="B499" s="156"/>
      <c r="C499" s="156"/>
      <c r="D499" s="156"/>
      <c r="E499" s="156"/>
      <c r="F499" s="156"/>
      <c r="G499" s="156"/>
      <c r="H499" s="156"/>
      <c r="I499" s="158"/>
      <c r="J499" s="181"/>
    </row>
    <row r="500" spans="1:10" s="159" customFormat="1" x14ac:dyDescent="0.2">
      <c r="A500" s="156"/>
      <c r="B500" s="156"/>
      <c r="C500" s="156"/>
      <c r="D500" s="156"/>
      <c r="E500" s="156"/>
      <c r="F500" s="156"/>
      <c r="G500" s="156"/>
      <c r="H500" s="156"/>
      <c r="I500" s="158"/>
      <c r="J500" s="181"/>
    </row>
    <row r="501" spans="1:10" s="159" customFormat="1" x14ac:dyDescent="0.2">
      <c r="A501" s="156"/>
      <c r="B501" s="156"/>
      <c r="C501" s="156"/>
      <c r="D501" s="156"/>
      <c r="E501" s="156"/>
      <c r="F501" s="156"/>
      <c r="G501" s="156"/>
      <c r="H501" s="156"/>
      <c r="I501" s="158"/>
      <c r="J501" s="181"/>
    </row>
    <row r="502" spans="1:10" s="159" customFormat="1" x14ac:dyDescent="0.2">
      <c r="A502" s="156"/>
      <c r="B502" s="156"/>
      <c r="C502" s="156"/>
      <c r="D502" s="156"/>
      <c r="E502" s="156"/>
      <c r="F502" s="156"/>
      <c r="G502" s="156"/>
      <c r="H502" s="156"/>
      <c r="I502" s="158"/>
      <c r="J502" s="181"/>
    </row>
    <row r="503" spans="1:10" s="159" customFormat="1" x14ac:dyDescent="0.2">
      <c r="A503" s="156"/>
      <c r="B503" s="156"/>
      <c r="C503" s="156"/>
      <c r="D503" s="156"/>
      <c r="E503" s="156"/>
      <c r="F503" s="156"/>
      <c r="G503" s="156"/>
      <c r="H503" s="156"/>
      <c r="I503" s="158"/>
      <c r="J503" s="181"/>
    </row>
    <row r="504" spans="1:10" s="159" customFormat="1" x14ac:dyDescent="0.2">
      <c r="A504" s="156"/>
      <c r="B504" s="156"/>
      <c r="C504" s="156"/>
      <c r="D504" s="156"/>
      <c r="E504" s="156"/>
      <c r="F504" s="156"/>
      <c r="G504" s="156"/>
      <c r="H504" s="156"/>
      <c r="I504" s="158"/>
      <c r="J504" s="181"/>
    </row>
    <row r="505" spans="1:10" s="159" customFormat="1" x14ac:dyDescent="0.2">
      <c r="A505" s="156"/>
      <c r="B505" s="156"/>
      <c r="C505" s="156"/>
      <c r="D505" s="156"/>
      <c r="E505" s="156"/>
      <c r="F505" s="156"/>
      <c r="G505" s="156"/>
      <c r="H505" s="156"/>
      <c r="I505" s="158"/>
      <c r="J505" s="181"/>
    </row>
    <row r="506" spans="1:10" s="159" customFormat="1" x14ac:dyDescent="0.2">
      <c r="A506" s="156"/>
      <c r="B506" s="156"/>
      <c r="C506" s="156"/>
      <c r="D506" s="156"/>
      <c r="E506" s="156"/>
      <c r="F506" s="156"/>
      <c r="G506" s="156"/>
      <c r="H506" s="156"/>
      <c r="I506" s="158"/>
      <c r="J506" s="181"/>
    </row>
    <row r="507" spans="1:10" s="159" customFormat="1" x14ac:dyDescent="0.2">
      <c r="A507" s="156"/>
      <c r="B507" s="156"/>
      <c r="C507" s="156"/>
      <c r="D507" s="156"/>
      <c r="E507" s="156"/>
      <c r="F507" s="156"/>
      <c r="G507" s="156"/>
      <c r="H507" s="156"/>
      <c r="I507" s="158"/>
      <c r="J507" s="181"/>
    </row>
    <row r="508" spans="1:10" s="159" customFormat="1" x14ac:dyDescent="0.2">
      <c r="A508" s="156"/>
      <c r="B508" s="156"/>
      <c r="C508" s="156"/>
      <c r="D508" s="156"/>
      <c r="E508" s="156"/>
      <c r="F508" s="156"/>
      <c r="G508" s="156"/>
      <c r="H508" s="156"/>
      <c r="I508" s="158"/>
      <c r="J508" s="181"/>
    </row>
    <row r="509" spans="1:10" s="159" customFormat="1" x14ac:dyDescent="0.2">
      <c r="A509" s="156"/>
      <c r="B509" s="156"/>
      <c r="C509" s="156"/>
      <c r="D509" s="156"/>
      <c r="E509" s="156"/>
      <c r="F509" s="156"/>
      <c r="G509" s="156"/>
      <c r="H509" s="156"/>
      <c r="I509" s="158"/>
      <c r="J509" s="181"/>
    </row>
    <row r="510" spans="1:10" s="159" customFormat="1" x14ac:dyDescent="0.2">
      <c r="A510" s="156"/>
      <c r="B510" s="156"/>
      <c r="C510" s="156"/>
      <c r="D510" s="156"/>
      <c r="E510" s="156"/>
      <c r="F510" s="156"/>
      <c r="G510" s="156"/>
      <c r="H510" s="156"/>
      <c r="I510" s="158"/>
      <c r="J510" s="181"/>
    </row>
    <row r="511" spans="1:10" s="159" customFormat="1" x14ac:dyDescent="0.2">
      <c r="A511" s="156"/>
      <c r="B511" s="156"/>
      <c r="C511" s="156"/>
      <c r="D511" s="156"/>
      <c r="E511" s="156"/>
      <c r="F511" s="156"/>
      <c r="G511" s="156"/>
      <c r="H511" s="156"/>
      <c r="I511" s="158"/>
      <c r="J511" s="181"/>
    </row>
    <row r="512" spans="1:10" s="159" customFormat="1" x14ac:dyDescent="0.2">
      <c r="A512" s="156"/>
      <c r="B512" s="156"/>
      <c r="C512" s="156"/>
      <c r="D512" s="156"/>
      <c r="E512" s="156"/>
      <c r="F512" s="156"/>
      <c r="G512" s="156"/>
      <c r="H512" s="156"/>
      <c r="I512" s="158"/>
      <c r="J512" s="181"/>
    </row>
    <row r="513" spans="1:10" s="159" customFormat="1" x14ac:dyDescent="0.2">
      <c r="A513" s="156"/>
      <c r="B513" s="156"/>
      <c r="C513" s="156"/>
      <c r="D513" s="156"/>
      <c r="E513" s="156"/>
      <c r="F513" s="156"/>
      <c r="G513" s="156"/>
      <c r="H513" s="156"/>
      <c r="I513" s="158"/>
      <c r="J513" s="181"/>
    </row>
    <row r="514" spans="1:10" s="159" customFormat="1" x14ac:dyDescent="0.2">
      <c r="A514" s="156"/>
      <c r="B514" s="156"/>
      <c r="C514" s="156"/>
      <c r="D514" s="156"/>
      <c r="E514" s="156"/>
      <c r="F514" s="156"/>
      <c r="G514" s="156"/>
      <c r="H514" s="156"/>
      <c r="I514" s="158"/>
      <c r="J514" s="181"/>
    </row>
    <row r="515" spans="1:10" s="159" customFormat="1" x14ac:dyDescent="0.2">
      <c r="A515" s="156"/>
      <c r="B515" s="156"/>
      <c r="C515" s="156"/>
      <c r="D515" s="156"/>
      <c r="E515" s="156"/>
      <c r="F515" s="156"/>
      <c r="G515" s="156"/>
      <c r="H515" s="156"/>
      <c r="I515" s="158"/>
      <c r="J515" s="181"/>
    </row>
    <row r="516" spans="1:10" s="159" customFormat="1" x14ac:dyDescent="0.2">
      <c r="A516" s="156"/>
      <c r="B516" s="156"/>
      <c r="C516" s="156"/>
      <c r="D516" s="156"/>
      <c r="E516" s="156"/>
      <c r="F516" s="156"/>
      <c r="G516" s="156"/>
      <c r="H516" s="156"/>
      <c r="I516" s="158"/>
      <c r="J516" s="181"/>
    </row>
    <row r="517" spans="1:10" s="159" customFormat="1" x14ac:dyDescent="0.2">
      <c r="A517" s="156"/>
      <c r="B517" s="156"/>
      <c r="C517" s="156"/>
      <c r="D517" s="156"/>
      <c r="E517" s="156"/>
      <c r="F517" s="156"/>
      <c r="G517" s="156"/>
      <c r="H517" s="156"/>
      <c r="I517" s="158"/>
      <c r="J517" s="181"/>
    </row>
    <row r="518" spans="1:10" s="159" customFormat="1" x14ac:dyDescent="0.2">
      <c r="A518" s="156"/>
      <c r="B518" s="156"/>
      <c r="C518" s="156"/>
      <c r="D518" s="156"/>
      <c r="E518" s="156"/>
      <c r="F518" s="156"/>
      <c r="G518" s="156"/>
      <c r="H518" s="156"/>
      <c r="I518" s="158"/>
      <c r="J518" s="181"/>
    </row>
    <row r="519" spans="1:10" s="159" customFormat="1" x14ac:dyDescent="0.2">
      <c r="A519" s="156"/>
      <c r="B519" s="156"/>
      <c r="C519" s="156"/>
      <c r="D519" s="156"/>
      <c r="E519" s="156"/>
      <c r="F519" s="156"/>
      <c r="G519" s="156"/>
      <c r="H519" s="156"/>
      <c r="I519" s="158"/>
      <c r="J519" s="181"/>
    </row>
    <row r="520" spans="1:10" s="159" customFormat="1" x14ac:dyDescent="0.2">
      <c r="A520" s="156"/>
      <c r="B520" s="156"/>
      <c r="C520" s="156"/>
      <c r="D520" s="156"/>
      <c r="E520" s="156"/>
      <c r="F520" s="156"/>
      <c r="G520" s="156"/>
      <c r="H520" s="156"/>
      <c r="I520" s="158"/>
      <c r="J520" s="181"/>
    </row>
    <row r="521" spans="1:10" s="159" customFormat="1" x14ac:dyDescent="0.2">
      <c r="A521" s="156"/>
      <c r="B521" s="156"/>
      <c r="C521" s="156"/>
      <c r="D521" s="156"/>
      <c r="E521" s="156"/>
      <c r="F521" s="156"/>
      <c r="G521" s="156"/>
      <c r="H521" s="156"/>
      <c r="I521" s="158"/>
      <c r="J521" s="181"/>
    </row>
    <row r="522" spans="1:10" s="159" customFormat="1" x14ac:dyDescent="0.2">
      <c r="A522" s="156"/>
      <c r="B522" s="156"/>
      <c r="C522" s="156"/>
      <c r="D522" s="156"/>
      <c r="E522" s="156"/>
      <c r="F522" s="156"/>
      <c r="G522" s="156"/>
      <c r="H522" s="156"/>
      <c r="I522" s="158"/>
      <c r="J522" s="181"/>
    </row>
    <row r="523" spans="1:10" s="159" customFormat="1" x14ac:dyDescent="0.2">
      <c r="A523" s="156"/>
      <c r="B523" s="156"/>
      <c r="C523" s="156"/>
      <c r="D523" s="156"/>
      <c r="E523" s="156"/>
      <c r="F523" s="156"/>
      <c r="G523" s="156"/>
      <c r="H523" s="156"/>
      <c r="I523" s="158"/>
      <c r="J523" s="181"/>
    </row>
    <row r="524" spans="1:10" s="159" customFormat="1" x14ac:dyDescent="0.2">
      <c r="A524" s="156"/>
      <c r="B524" s="156"/>
      <c r="C524" s="156"/>
      <c r="D524" s="156"/>
      <c r="E524" s="156"/>
      <c r="F524" s="156"/>
      <c r="G524" s="156"/>
      <c r="H524" s="156"/>
      <c r="I524" s="158"/>
      <c r="J524" s="181"/>
    </row>
    <row r="525" spans="1:10" s="159" customFormat="1" x14ac:dyDescent="0.2">
      <c r="A525" s="156"/>
      <c r="B525" s="156"/>
      <c r="C525" s="156"/>
      <c r="D525" s="156"/>
      <c r="E525" s="156"/>
      <c r="F525" s="156"/>
      <c r="G525" s="156"/>
      <c r="H525" s="156"/>
      <c r="I525" s="158"/>
      <c r="J525" s="181"/>
    </row>
    <row r="526" spans="1:10" s="159" customFormat="1" x14ac:dyDescent="0.2">
      <c r="A526" s="156"/>
      <c r="B526" s="156"/>
      <c r="C526" s="156"/>
      <c r="D526" s="156"/>
      <c r="E526" s="156"/>
      <c r="F526" s="156"/>
      <c r="G526" s="156"/>
      <c r="H526" s="156"/>
      <c r="I526" s="158"/>
      <c r="J526" s="181"/>
    </row>
    <row r="527" spans="1:10" s="159" customFormat="1" x14ac:dyDescent="0.2">
      <c r="A527" s="156"/>
      <c r="B527" s="156"/>
      <c r="C527" s="156"/>
      <c r="D527" s="156"/>
      <c r="E527" s="156"/>
      <c r="F527" s="156"/>
      <c r="G527" s="156"/>
      <c r="H527" s="156"/>
      <c r="I527" s="158"/>
      <c r="J527" s="181"/>
    </row>
    <row r="528" spans="1:10" s="159" customFormat="1" x14ac:dyDescent="0.2">
      <c r="A528" s="156"/>
      <c r="B528" s="156"/>
      <c r="C528" s="156"/>
      <c r="D528" s="156"/>
      <c r="E528" s="156"/>
      <c r="F528" s="156"/>
      <c r="G528" s="156"/>
      <c r="H528" s="156"/>
      <c r="I528" s="158"/>
      <c r="J528" s="181"/>
    </row>
    <row r="529" spans="1:10" s="159" customFormat="1" x14ac:dyDescent="0.2">
      <c r="A529" s="156"/>
      <c r="B529" s="156"/>
      <c r="C529" s="156"/>
      <c r="D529" s="156"/>
      <c r="E529" s="156"/>
      <c r="F529" s="156"/>
      <c r="G529" s="156"/>
      <c r="H529" s="156"/>
      <c r="I529" s="158"/>
      <c r="J529" s="181"/>
    </row>
    <row r="530" spans="1:10" s="159" customFormat="1" x14ac:dyDescent="0.2">
      <c r="A530" s="156"/>
      <c r="B530" s="156"/>
      <c r="C530" s="156"/>
      <c r="D530" s="156"/>
      <c r="E530" s="156"/>
      <c r="F530" s="156"/>
      <c r="G530" s="156"/>
      <c r="H530" s="156"/>
      <c r="I530" s="158"/>
      <c r="J530" s="181"/>
    </row>
    <row r="531" spans="1:10" s="159" customFormat="1" x14ac:dyDescent="0.2">
      <c r="A531" s="156"/>
      <c r="B531" s="156"/>
      <c r="C531" s="156"/>
      <c r="D531" s="156"/>
      <c r="E531" s="156"/>
      <c r="F531" s="156"/>
      <c r="G531" s="156"/>
      <c r="H531" s="156"/>
      <c r="I531" s="158"/>
      <c r="J531" s="181"/>
    </row>
    <row r="532" spans="1:10" s="159" customFormat="1" x14ac:dyDescent="0.2">
      <c r="A532" s="156"/>
      <c r="B532" s="156"/>
      <c r="C532" s="156"/>
      <c r="D532" s="156"/>
      <c r="E532" s="156"/>
      <c r="F532" s="156"/>
      <c r="G532" s="156"/>
      <c r="H532" s="156"/>
      <c r="I532" s="158"/>
      <c r="J532" s="181"/>
    </row>
    <row r="533" spans="1:10" s="159" customFormat="1" x14ac:dyDescent="0.2">
      <c r="A533" s="156"/>
      <c r="B533" s="156"/>
      <c r="C533" s="156"/>
      <c r="D533" s="156"/>
      <c r="E533" s="156"/>
      <c r="F533" s="156"/>
      <c r="G533" s="156"/>
      <c r="H533" s="156"/>
      <c r="I533" s="158"/>
      <c r="J533" s="181"/>
    </row>
    <row r="534" spans="1:10" s="159" customFormat="1" x14ac:dyDescent="0.2">
      <c r="A534" s="156"/>
      <c r="B534" s="156"/>
      <c r="C534" s="156"/>
      <c r="D534" s="156"/>
      <c r="E534" s="156"/>
      <c r="F534" s="156"/>
      <c r="G534" s="156"/>
      <c r="H534" s="156"/>
      <c r="I534" s="158"/>
      <c r="J534" s="181"/>
    </row>
    <row r="535" spans="1:10" s="159" customFormat="1" x14ac:dyDescent="0.2">
      <c r="A535" s="156"/>
      <c r="B535" s="156"/>
      <c r="C535" s="156"/>
      <c r="D535" s="156"/>
      <c r="E535" s="156"/>
      <c r="F535" s="156"/>
      <c r="G535" s="156"/>
      <c r="H535" s="156"/>
      <c r="I535" s="158"/>
      <c r="J535" s="181"/>
    </row>
    <row r="536" spans="1:10" s="159" customFormat="1" x14ac:dyDescent="0.2">
      <c r="A536" s="156"/>
      <c r="B536" s="156"/>
      <c r="C536" s="156"/>
      <c r="D536" s="156"/>
      <c r="E536" s="156"/>
      <c r="F536" s="156"/>
      <c r="G536" s="156"/>
      <c r="H536" s="156"/>
      <c r="I536" s="158"/>
      <c r="J536" s="181"/>
    </row>
    <row r="537" spans="1:10" s="159" customFormat="1" x14ac:dyDescent="0.2">
      <c r="A537" s="156"/>
      <c r="B537" s="156"/>
      <c r="C537" s="156"/>
      <c r="D537" s="156"/>
      <c r="E537" s="156"/>
      <c r="F537" s="156"/>
      <c r="G537" s="156"/>
      <c r="H537" s="156"/>
      <c r="I537" s="158"/>
      <c r="J537" s="181"/>
    </row>
    <row r="538" spans="1:10" s="159" customFormat="1" x14ac:dyDescent="0.2">
      <c r="A538" s="156"/>
      <c r="B538" s="156"/>
      <c r="C538" s="156"/>
      <c r="D538" s="156"/>
      <c r="E538" s="156"/>
      <c r="F538" s="156"/>
      <c r="G538" s="156"/>
      <c r="H538" s="156"/>
      <c r="I538" s="158"/>
      <c r="J538" s="181"/>
    </row>
    <row r="539" spans="1:10" s="159" customFormat="1" x14ac:dyDescent="0.2">
      <c r="A539" s="156"/>
      <c r="B539" s="156"/>
      <c r="C539" s="156"/>
      <c r="D539" s="156"/>
      <c r="E539" s="156"/>
      <c r="F539" s="156"/>
      <c r="G539" s="156"/>
      <c r="H539" s="156"/>
      <c r="I539" s="158"/>
      <c r="J539" s="181"/>
    </row>
    <row r="540" spans="1:10" s="159" customFormat="1" x14ac:dyDescent="0.2">
      <c r="A540" s="156"/>
      <c r="B540" s="156"/>
      <c r="C540" s="156"/>
      <c r="D540" s="156"/>
      <c r="E540" s="156"/>
      <c r="F540" s="156"/>
      <c r="G540" s="156"/>
      <c r="H540" s="156"/>
      <c r="I540" s="158"/>
      <c r="J540" s="181"/>
    </row>
    <row r="541" spans="1:10" s="159" customFormat="1" x14ac:dyDescent="0.2">
      <c r="A541" s="156"/>
      <c r="B541" s="156"/>
      <c r="C541" s="156"/>
      <c r="D541" s="156"/>
      <c r="E541" s="156"/>
      <c r="F541" s="156"/>
      <c r="G541" s="156"/>
      <c r="H541" s="156"/>
      <c r="I541" s="158"/>
      <c r="J541" s="181"/>
    </row>
    <row r="542" spans="1:10" s="159" customFormat="1" x14ac:dyDescent="0.2">
      <c r="A542" s="156"/>
      <c r="B542" s="156"/>
      <c r="C542" s="156"/>
      <c r="D542" s="156"/>
      <c r="E542" s="156"/>
      <c r="F542" s="156"/>
      <c r="G542" s="156"/>
      <c r="H542" s="156"/>
      <c r="I542" s="158"/>
      <c r="J542" s="181"/>
    </row>
    <row r="543" spans="1:10" s="159" customFormat="1" x14ac:dyDescent="0.2">
      <c r="A543" s="156"/>
      <c r="B543" s="156"/>
      <c r="C543" s="156"/>
      <c r="D543" s="156"/>
      <c r="E543" s="156"/>
      <c r="F543" s="156"/>
      <c r="G543" s="156"/>
      <c r="H543" s="156"/>
      <c r="I543" s="158"/>
      <c r="J543" s="181"/>
    </row>
    <row r="544" spans="1:10" s="159" customFormat="1" x14ac:dyDescent="0.2">
      <c r="A544" s="156"/>
      <c r="B544" s="156"/>
      <c r="C544" s="156"/>
      <c r="D544" s="156"/>
      <c r="E544" s="156"/>
      <c r="F544" s="156"/>
      <c r="G544" s="156"/>
      <c r="H544" s="156"/>
      <c r="I544" s="158"/>
      <c r="J544" s="181"/>
    </row>
    <row r="545" spans="1:10" s="159" customFormat="1" x14ac:dyDescent="0.2">
      <c r="A545" s="156"/>
      <c r="B545" s="156"/>
      <c r="C545" s="156"/>
      <c r="D545" s="156"/>
      <c r="E545" s="156"/>
      <c r="F545" s="156"/>
      <c r="G545" s="156"/>
      <c r="H545" s="156"/>
      <c r="I545" s="158"/>
      <c r="J545" s="181"/>
    </row>
    <row r="546" spans="1:10" s="159" customFormat="1" x14ac:dyDescent="0.2">
      <c r="A546" s="156"/>
      <c r="B546" s="156"/>
      <c r="C546" s="156"/>
      <c r="D546" s="156"/>
      <c r="E546" s="156"/>
      <c r="F546" s="156"/>
      <c r="G546" s="156"/>
      <c r="H546" s="156"/>
      <c r="I546" s="158"/>
      <c r="J546" s="181"/>
    </row>
    <row r="547" spans="1:10" s="159" customFormat="1" x14ac:dyDescent="0.2">
      <c r="A547" s="156"/>
      <c r="B547" s="156"/>
      <c r="C547" s="156"/>
      <c r="D547" s="156"/>
      <c r="E547" s="156"/>
      <c r="F547" s="156"/>
      <c r="G547" s="156"/>
      <c r="H547" s="156"/>
      <c r="I547" s="158"/>
      <c r="J547" s="181"/>
    </row>
    <row r="548" spans="1:10" s="159" customFormat="1" x14ac:dyDescent="0.2">
      <c r="A548" s="156"/>
      <c r="B548" s="156"/>
      <c r="C548" s="156"/>
      <c r="D548" s="156"/>
      <c r="E548" s="156"/>
      <c r="F548" s="156"/>
      <c r="G548" s="156"/>
      <c r="H548" s="156"/>
      <c r="I548" s="158"/>
      <c r="J548" s="181"/>
    </row>
    <row r="549" spans="1:10" s="159" customFormat="1" x14ac:dyDescent="0.2">
      <c r="A549" s="156"/>
      <c r="B549" s="156"/>
      <c r="C549" s="156"/>
      <c r="D549" s="156"/>
      <c r="E549" s="156"/>
      <c r="F549" s="156"/>
      <c r="G549" s="156"/>
      <c r="H549" s="156"/>
      <c r="I549" s="158"/>
      <c r="J549" s="181"/>
    </row>
    <row r="550" spans="1:10" s="159" customFormat="1" x14ac:dyDescent="0.2">
      <c r="A550" s="156"/>
      <c r="B550" s="156"/>
      <c r="C550" s="156"/>
      <c r="D550" s="156"/>
      <c r="E550" s="156"/>
      <c r="F550" s="156"/>
      <c r="G550" s="156"/>
      <c r="H550" s="156"/>
      <c r="I550" s="158"/>
      <c r="J550" s="181"/>
    </row>
    <row r="551" spans="1:10" s="159" customFormat="1" x14ac:dyDescent="0.2">
      <c r="A551" s="156"/>
      <c r="B551" s="156"/>
      <c r="C551" s="156"/>
      <c r="D551" s="156"/>
      <c r="E551" s="156"/>
      <c r="F551" s="156"/>
      <c r="G551" s="156"/>
      <c r="H551" s="156"/>
      <c r="I551" s="158"/>
      <c r="J551" s="181"/>
    </row>
    <row r="552" spans="1:10" s="159" customFormat="1" x14ac:dyDescent="0.2">
      <c r="A552" s="156"/>
      <c r="B552" s="156"/>
      <c r="C552" s="156"/>
      <c r="D552" s="156"/>
      <c r="E552" s="156"/>
      <c r="F552" s="156"/>
      <c r="G552" s="156"/>
      <c r="H552" s="156"/>
      <c r="I552" s="158"/>
      <c r="J552" s="181"/>
    </row>
    <row r="553" spans="1:10" s="159" customFormat="1" x14ac:dyDescent="0.2">
      <c r="A553" s="156"/>
      <c r="B553" s="156"/>
      <c r="C553" s="156"/>
      <c r="D553" s="156"/>
      <c r="E553" s="156"/>
      <c r="F553" s="156"/>
      <c r="G553" s="156"/>
      <c r="H553" s="156"/>
      <c r="I553" s="158"/>
      <c r="J553" s="181"/>
    </row>
    <row r="554" spans="1:10" s="159" customFormat="1" x14ac:dyDescent="0.2">
      <c r="A554" s="156"/>
      <c r="B554" s="156"/>
      <c r="C554" s="156"/>
      <c r="D554" s="156"/>
      <c r="E554" s="156"/>
      <c r="F554" s="156"/>
      <c r="G554" s="156"/>
      <c r="H554" s="156"/>
      <c r="I554" s="158"/>
      <c r="J554" s="181"/>
    </row>
    <row r="555" spans="1:10" s="159" customFormat="1" x14ac:dyDescent="0.2">
      <c r="A555" s="156"/>
      <c r="B555" s="156"/>
      <c r="C555" s="156"/>
      <c r="D555" s="156"/>
      <c r="E555" s="156"/>
      <c r="F555" s="156"/>
      <c r="G555" s="156"/>
      <c r="H555" s="156"/>
      <c r="I555" s="158"/>
      <c r="J555" s="181"/>
    </row>
    <row r="556" spans="1:10" s="159" customFormat="1" x14ac:dyDescent="0.2">
      <c r="A556" s="156"/>
      <c r="B556" s="156"/>
      <c r="C556" s="156"/>
      <c r="D556" s="156"/>
      <c r="E556" s="156"/>
      <c r="F556" s="156"/>
      <c r="G556" s="156"/>
      <c r="H556" s="156"/>
      <c r="I556" s="158"/>
      <c r="J556" s="181"/>
    </row>
    <row r="557" spans="1:10" s="159" customFormat="1" x14ac:dyDescent="0.2">
      <c r="A557" s="156"/>
      <c r="B557" s="156"/>
      <c r="C557" s="156"/>
      <c r="D557" s="156"/>
      <c r="E557" s="156"/>
      <c r="F557" s="156"/>
      <c r="G557" s="156"/>
      <c r="H557" s="156"/>
      <c r="I557" s="158"/>
      <c r="J557" s="181"/>
    </row>
    <row r="558" spans="1:10" s="159" customFormat="1" x14ac:dyDescent="0.2">
      <c r="A558" s="156"/>
      <c r="B558" s="156"/>
      <c r="C558" s="156"/>
      <c r="D558" s="156"/>
      <c r="E558" s="156"/>
      <c r="F558" s="156"/>
      <c r="G558" s="156"/>
      <c r="H558" s="156"/>
      <c r="I558" s="158"/>
      <c r="J558" s="181"/>
    </row>
    <row r="559" spans="1:10" s="159" customFormat="1" x14ac:dyDescent="0.2">
      <c r="A559" s="156"/>
      <c r="B559" s="156"/>
      <c r="C559" s="156"/>
      <c r="D559" s="156"/>
      <c r="E559" s="156"/>
      <c r="F559" s="156"/>
      <c r="G559" s="156"/>
      <c r="H559" s="156"/>
      <c r="I559" s="158"/>
      <c r="J559" s="181"/>
    </row>
    <row r="560" spans="1:10" s="159" customFormat="1" x14ac:dyDescent="0.2">
      <c r="A560" s="156"/>
      <c r="B560" s="156"/>
      <c r="C560" s="156"/>
      <c r="D560" s="156"/>
      <c r="E560" s="156"/>
      <c r="F560" s="156"/>
      <c r="G560" s="156"/>
      <c r="H560" s="156"/>
      <c r="I560" s="158"/>
      <c r="J560" s="181"/>
    </row>
    <row r="561" spans="1:10" s="159" customFormat="1" x14ac:dyDescent="0.2">
      <c r="A561" s="156"/>
      <c r="B561" s="156"/>
      <c r="C561" s="156"/>
      <c r="D561" s="156"/>
      <c r="E561" s="156"/>
      <c r="F561" s="156"/>
      <c r="G561" s="156"/>
      <c r="H561" s="156"/>
      <c r="I561" s="158"/>
      <c r="J561" s="181"/>
    </row>
    <row r="562" spans="1:10" s="159" customFormat="1" x14ac:dyDescent="0.2">
      <c r="A562" s="156"/>
      <c r="B562" s="156"/>
      <c r="C562" s="156"/>
      <c r="D562" s="156"/>
      <c r="E562" s="156"/>
      <c r="F562" s="156"/>
      <c r="G562" s="156"/>
      <c r="H562" s="156"/>
      <c r="I562" s="158"/>
      <c r="J562" s="181"/>
    </row>
    <row r="563" spans="1:10" s="159" customFormat="1" x14ac:dyDescent="0.2">
      <c r="A563" s="156"/>
      <c r="B563" s="156"/>
      <c r="C563" s="156"/>
      <c r="D563" s="156"/>
      <c r="E563" s="156"/>
      <c r="F563" s="156"/>
      <c r="G563" s="156"/>
      <c r="H563" s="156"/>
      <c r="I563" s="158"/>
      <c r="J563" s="181"/>
    </row>
    <row r="564" spans="1:10" s="159" customFormat="1" x14ac:dyDescent="0.2">
      <c r="A564" s="156"/>
      <c r="B564" s="156"/>
      <c r="C564" s="156"/>
      <c r="D564" s="156"/>
      <c r="E564" s="156"/>
      <c r="F564" s="156"/>
      <c r="G564" s="156"/>
      <c r="H564" s="156"/>
      <c r="I564" s="158"/>
      <c r="J564" s="181"/>
    </row>
    <row r="565" spans="1:10" s="159" customFormat="1" x14ac:dyDescent="0.2">
      <c r="A565" s="156"/>
      <c r="B565" s="156"/>
      <c r="C565" s="156"/>
      <c r="D565" s="156"/>
      <c r="E565" s="156"/>
      <c r="F565" s="156"/>
      <c r="G565" s="156"/>
      <c r="H565" s="156"/>
      <c r="I565" s="158"/>
      <c r="J565" s="181"/>
    </row>
    <row r="566" spans="1:10" s="159" customFormat="1" x14ac:dyDescent="0.2">
      <c r="A566" s="156"/>
      <c r="B566" s="156"/>
      <c r="C566" s="156"/>
      <c r="D566" s="156"/>
      <c r="E566" s="156"/>
      <c r="F566" s="156"/>
      <c r="G566" s="156"/>
      <c r="H566" s="156"/>
      <c r="I566" s="158"/>
      <c r="J566" s="181"/>
    </row>
    <row r="567" spans="1:10" s="159" customFormat="1" x14ac:dyDescent="0.2">
      <c r="A567" s="156"/>
      <c r="B567" s="156"/>
      <c r="C567" s="156"/>
      <c r="D567" s="156"/>
      <c r="E567" s="156"/>
      <c r="F567" s="156"/>
      <c r="G567" s="156"/>
      <c r="H567" s="156"/>
      <c r="I567" s="158"/>
      <c r="J567" s="181"/>
    </row>
    <row r="568" spans="1:10" s="159" customFormat="1" x14ac:dyDescent="0.2">
      <c r="A568" s="156"/>
      <c r="B568" s="156"/>
      <c r="C568" s="156"/>
      <c r="D568" s="156"/>
      <c r="E568" s="156"/>
      <c r="F568" s="156"/>
      <c r="G568" s="156"/>
      <c r="H568" s="156"/>
      <c r="I568" s="158"/>
      <c r="J568" s="181"/>
    </row>
    <row r="569" spans="1:10" s="159" customFormat="1" x14ac:dyDescent="0.2">
      <c r="A569" s="156"/>
      <c r="B569" s="156"/>
      <c r="C569" s="156"/>
      <c r="D569" s="156"/>
      <c r="E569" s="156"/>
      <c r="F569" s="156"/>
      <c r="G569" s="156"/>
      <c r="H569" s="156"/>
      <c r="I569" s="158"/>
      <c r="J569" s="181"/>
    </row>
    <row r="570" spans="1:10" s="159" customFormat="1" x14ac:dyDescent="0.2">
      <c r="A570" s="156"/>
      <c r="B570" s="156"/>
      <c r="C570" s="156"/>
      <c r="D570" s="156"/>
      <c r="E570" s="156"/>
      <c r="F570" s="156"/>
      <c r="G570" s="156"/>
      <c r="H570" s="156"/>
      <c r="I570" s="158"/>
      <c r="J570" s="181"/>
    </row>
    <row r="571" spans="1:10" s="159" customFormat="1" x14ac:dyDescent="0.2">
      <c r="A571" s="156"/>
      <c r="B571" s="156"/>
      <c r="C571" s="156"/>
      <c r="D571" s="156"/>
      <c r="E571" s="156"/>
      <c r="F571" s="156"/>
      <c r="G571" s="156"/>
      <c r="H571" s="156"/>
      <c r="I571" s="158"/>
      <c r="J571" s="181"/>
    </row>
    <row r="572" spans="1:10" s="159" customFormat="1" x14ac:dyDescent="0.2">
      <c r="A572" s="156"/>
      <c r="B572" s="156"/>
      <c r="C572" s="156"/>
      <c r="D572" s="156"/>
      <c r="E572" s="156"/>
      <c r="F572" s="156"/>
      <c r="G572" s="156"/>
      <c r="H572" s="156"/>
      <c r="I572" s="158"/>
      <c r="J572" s="181"/>
    </row>
    <row r="573" spans="1:10" s="159" customFormat="1" x14ac:dyDescent="0.2">
      <c r="A573" s="156"/>
      <c r="B573" s="156"/>
      <c r="C573" s="156"/>
      <c r="D573" s="156"/>
      <c r="E573" s="156"/>
      <c r="F573" s="156"/>
      <c r="G573" s="156"/>
      <c r="H573" s="156"/>
      <c r="I573" s="158"/>
      <c r="J573" s="181"/>
    </row>
    <row r="574" spans="1:10" s="159" customFormat="1" x14ac:dyDescent="0.2">
      <c r="A574" s="156"/>
      <c r="B574" s="156"/>
      <c r="C574" s="156"/>
      <c r="D574" s="156"/>
      <c r="E574" s="156"/>
      <c r="F574" s="156"/>
      <c r="G574" s="156"/>
      <c r="H574" s="156"/>
      <c r="I574" s="158"/>
      <c r="J574" s="181"/>
    </row>
    <row r="575" spans="1:10" s="159" customFormat="1" x14ac:dyDescent="0.2">
      <c r="A575" s="156"/>
      <c r="B575" s="156"/>
      <c r="C575" s="156"/>
      <c r="D575" s="156"/>
      <c r="E575" s="156"/>
      <c r="F575" s="156"/>
      <c r="G575" s="156"/>
      <c r="H575" s="156"/>
      <c r="I575" s="158"/>
      <c r="J575" s="181"/>
    </row>
    <row r="576" spans="1:10" s="159" customFormat="1" x14ac:dyDescent="0.2">
      <c r="A576" s="156"/>
      <c r="B576" s="156"/>
      <c r="C576" s="156"/>
      <c r="D576" s="156"/>
      <c r="E576" s="156"/>
      <c r="F576" s="156"/>
      <c r="G576" s="156"/>
      <c r="H576" s="156"/>
      <c r="I576" s="158"/>
      <c r="J576" s="181"/>
    </row>
    <row r="577" spans="1:10" s="159" customFormat="1" x14ac:dyDescent="0.2">
      <c r="A577" s="156"/>
      <c r="B577" s="156"/>
      <c r="C577" s="156"/>
      <c r="D577" s="156"/>
      <c r="E577" s="156"/>
      <c r="F577" s="156"/>
      <c r="G577" s="156"/>
      <c r="H577" s="156"/>
      <c r="I577" s="158"/>
      <c r="J577" s="181"/>
    </row>
    <row r="578" spans="1:10" s="159" customFormat="1" x14ac:dyDescent="0.2">
      <c r="A578" s="156"/>
      <c r="B578" s="156"/>
      <c r="C578" s="156"/>
      <c r="D578" s="156"/>
      <c r="E578" s="156"/>
      <c r="F578" s="156"/>
      <c r="G578" s="156"/>
      <c r="H578" s="156"/>
      <c r="I578" s="158"/>
      <c r="J578" s="181"/>
    </row>
    <row r="579" spans="1:10" s="159" customFormat="1" x14ac:dyDescent="0.2">
      <c r="A579" s="156"/>
      <c r="B579" s="156"/>
      <c r="C579" s="156"/>
      <c r="D579" s="156"/>
      <c r="E579" s="156"/>
      <c r="F579" s="156"/>
      <c r="G579" s="156"/>
      <c r="H579" s="156"/>
      <c r="I579" s="158"/>
      <c r="J579" s="181"/>
    </row>
    <row r="580" spans="1:10" s="159" customFormat="1" x14ac:dyDescent="0.2">
      <c r="A580" s="156"/>
      <c r="B580" s="156"/>
      <c r="C580" s="156"/>
      <c r="D580" s="156"/>
      <c r="E580" s="156"/>
      <c r="F580" s="156"/>
      <c r="G580" s="156"/>
      <c r="H580" s="156"/>
      <c r="I580" s="158"/>
      <c r="J580" s="181"/>
    </row>
    <row r="581" spans="1:10" s="159" customFormat="1" x14ac:dyDescent="0.2">
      <c r="A581" s="156"/>
      <c r="B581" s="156"/>
      <c r="C581" s="156"/>
      <c r="D581" s="156"/>
      <c r="E581" s="156"/>
      <c r="F581" s="156"/>
      <c r="G581" s="156"/>
      <c r="H581" s="156"/>
      <c r="I581" s="158"/>
      <c r="J581" s="181"/>
    </row>
    <row r="582" spans="1:10" s="159" customFormat="1" x14ac:dyDescent="0.2">
      <c r="A582" s="156"/>
      <c r="B582" s="156"/>
      <c r="C582" s="156"/>
      <c r="D582" s="156"/>
      <c r="E582" s="156"/>
      <c r="F582" s="156"/>
      <c r="G582" s="156"/>
      <c r="H582" s="156"/>
      <c r="I582" s="158"/>
      <c r="J582" s="181"/>
    </row>
    <row r="583" spans="1:10" s="159" customFormat="1" x14ac:dyDescent="0.2">
      <c r="A583" s="156"/>
      <c r="B583" s="156"/>
      <c r="C583" s="156"/>
      <c r="D583" s="156"/>
      <c r="E583" s="156"/>
      <c r="F583" s="156"/>
      <c r="G583" s="156"/>
      <c r="H583" s="156"/>
      <c r="I583" s="158"/>
      <c r="J583" s="181"/>
    </row>
    <row r="584" spans="1:10" s="159" customFormat="1" x14ac:dyDescent="0.2">
      <c r="A584" s="156"/>
      <c r="B584" s="156"/>
      <c r="C584" s="156"/>
      <c r="D584" s="156"/>
      <c r="E584" s="156"/>
      <c r="F584" s="156"/>
      <c r="G584" s="156"/>
      <c r="H584" s="156"/>
      <c r="I584" s="158"/>
      <c r="J584" s="181"/>
    </row>
    <row r="585" spans="1:10" s="159" customFormat="1" x14ac:dyDescent="0.2">
      <c r="A585" s="156"/>
      <c r="B585" s="156"/>
      <c r="C585" s="156"/>
      <c r="D585" s="156"/>
      <c r="E585" s="156"/>
      <c r="F585" s="156"/>
      <c r="G585" s="156"/>
      <c r="H585" s="156"/>
      <c r="I585" s="158"/>
      <c r="J585" s="181"/>
    </row>
    <row r="586" spans="1:10" s="159" customFormat="1" x14ac:dyDescent="0.2">
      <c r="A586" s="156"/>
      <c r="B586" s="156"/>
      <c r="C586" s="156"/>
      <c r="D586" s="156"/>
      <c r="E586" s="156"/>
      <c r="F586" s="156"/>
      <c r="G586" s="156"/>
      <c r="H586" s="156"/>
      <c r="I586" s="158"/>
      <c r="J586" s="181"/>
    </row>
    <row r="587" spans="1:10" s="159" customFormat="1" x14ac:dyDescent="0.2">
      <c r="A587" s="156"/>
      <c r="B587" s="156"/>
      <c r="C587" s="156"/>
      <c r="D587" s="156"/>
      <c r="E587" s="156"/>
      <c r="F587" s="156"/>
      <c r="G587" s="156"/>
      <c r="H587" s="156"/>
      <c r="I587" s="158"/>
      <c r="J587" s="181"/>
    </row>
    <row r="588" spans="1:10" s="159" customFormat="1" x14ac:dyDescent="0.2">
      <c r="A588" s="156"/>
      <c r="B588" s="156"/>
      <c r="C588" s="156"/>
      <c r="D588" s="156"/>
      <c r="E588" s="156"/>
      <c r="F588" s="156"/>
      <c r="G588" s="156"/>
      <c r="H588" s="156"/>
      <c r="I588" s="158"/>
      <c r="J588" s="181"/>
    </row>
    <row r="589" spans="1:10" s="159" customFormat="1" x14ac:dyDescent="0.2">
      <c r="A589" s="156"/>
      <c r="B589" s="156"/>
      <c r="C589" s="156"/>
      <c r="D589" s="156"/>
      <c r="E589" s="156"/>
      <c r="F589" s="156"/>
      <c r="G589" s="156"/>
      <c r="H589" s="156"/>
      <c r="I589" s="158"/>
      <c r="J589" s="181"/>
    </row>
    <row r="590" spans="1:10" s="159" customFormat="1" x14ac:dyDescent="0.2">
      <c r="A590" s="156"/>
      <c r="B590" s="156"/>
      <c r="C590" s="156"/>
      <c r="D590" s="156"/>
      <c r="E590" s="156"/>
      <c r="F590" s="156"/>
      <c r="G590" s="156"/>
      <c r="H590" s="156"/>
      <c r="I590" s="158"/>
      <c r="J590" s="181"/>
    </row>
    <row r="591" spans="1:10" s="159" customFormat="1" x14ac:dyDescent="0.2">
      <c r="A591" s="156"/>
      <c r="B591" s="156"/>
      <c r="C591" s="156"/>
      <c r="D591" s="156"/>
      <c r="E591" s="156"/>
      <c r="F591" s="156"/>
      <c r="G591" s="156"/>
      <c r="H591" s="156"/>
      <c r="I591" s="158"/>
      <c r="J591" s="181"/>
    </row>
    <row r="592" spans="1:10" s="159" customFormat="1" x14ac:dyDescent="0.2">
      <c r="A592" s="156"/>
      <c r="B592" s="156"/>
      <c r="C592" s="156"/>
      <c r="D592" s="156"/>
      <c r="E592" s="156"/>
      <c r="F592" s="156"/>
      <c r="G592" s="156"/>
      <c r="H592" s="156"/>
      <c r="I592" s="158"/>
      <c r="J592" s="181"/>
    </row>
    <row r="593" spans="1:10" s="159" customFormat="1" x14ac:dyDescent="0.2">
      <c r="A593" s="156"/>
      <c r="B593" s="156"/>
      <c r="C593" s="156"/>
      <c r="D593" s="156"/>
      <c r="E593" s="156"/>
      <c r="F593" s="156"/>
      <c r="G593" s="156"/>
      <c r="H593" s="156"/>
      <c r="I593" s="158"/>
      <c r="J593" s="181"/>
    </row>
    <row r="594" spans="1:10" s="159" customFormat="1" x14ac:dyDescent="0.2">
      <c r="A594" s="156"/>
      <c r="B594" s="156"/>
      <c r="C594" s="156"/>
      <c r="D594" s="156"/>
      <c r="E594" s="156"/>
      <c r="F594" s="156"/>
      <c r="G594" s="156"/>
      <c r="H594" s="156"/>
      <c r="I594" s="158"/>
      <c r="J594" s="181"/>
    </row>
    <row r="595" spans="1:10" s="159" customFormat="1" x14ac:dyDescent="0.2">
      <c r="A595" s="156"/>
      <c r="B595" s="156"/>
      <c r="C595" s="156"/>
      <c r="D595" s="156"/>
      <c r="E595" s="156"/>
      <c r="F595" s="156"/>
      <c r="G595" s="156"/>
      <c r="H595" s="156"/>
      <c r="I595" s="158"/>
      <c r="J595" s="181"/>
    </row>
    <row r="596" spans="1:10" s="159" customFormat="1" x14ac:dyDescent="0.2">
      <c r="A596" s="156"/>
      <c r="B596" s="156"/>
      <c r="C596" s="156"/>
      <c r="D596" s="156"/>
      <c r="E596" s="156"/>
      <c r="F596" s="156"/>
      <c r="G596" s="156"/>
      <c r="H596" s="156"/>
      <c r="I596" s="158"/>
      <c r="J596" s="181"/>
    </row>
    <row r="597" spans="1:10" s="159" customFormat="1" x14ac:dyDescent="0.2">
      <c r="A597" s="156"/>
      <c r="B597" s="156"/>
      <c r="C597" s="156"/>
      <c r="D597" s="156"/>
      <c r="E597" s="156"/>
      <c r="F597" s="156"/>
      <c r="G597" s="156"/>
      <c r="H597" s="156"/>
      <c r="I597" s="158"/>
      <c r="J597" s="181"/>
    </row>
    <row r="598" spans="1:10" s="159" customFormat="1" x14ac:dyDescent="0.2">
      <c r="A598" s="156"/>
      <c r="B598" s="156"/>
      <c r="C598" s="156"/>
      <c r="D598" s="156"/>
      <c r="E598" s="156"/>
      <c r="F598" s="156"/>
      <c r="G598" s="156"/>
      <c r="H598" s="156"/>
      <c r="I598" s="158"/>
      <c r="J598" s="181"/>
    </row>
    <row r="599" spans="1:10" s="159" customFormat="1" x14ac:dyDescent="0.2">
      <c r="A599" s="156"/>
      <c r="B599" s="156"/>
      <c r="C599" s="156"/>
      <c r="D599" s="156"/>
      <c r="E599" s="156"/>
      <c r="F599" s="156"/>
      <c r="G599" s="156"/>
      <c r="H599" s="156"/>
      <c r="I599" s="158"/>
      <c r="J599" s="181"/>
    </row>
    <row r="600" spans="1:10" s="159" customFormat="1" x14ac:dyDescent="0.2">
      <c r="A600" s="156"/>
      <c r="B600" s="156"/>
      <c r="C600" s="156"/>
      <c r="D600" s="156"/>
      <c r="E600" s="156"/>
      <c r="F600" s="156"/>
      <c r="G600" s="156"/>
      <c r="H600" s="156"/>
      <c r="I600" s="158"/>
      <c r="J600" s="181"/>
    </row>
    <row r="601" spans="1:10" s="159" customFormat="1" x14ac:dyDescent="0.2">
      <c r="A601" s="156"/>
      <c r="B601" s="156"/>
      <c r="C601" s="156"/>
      <c r="D601" s="156"/>
      <c r="E601" s="156"/>
      <c r="F601" s="156"/>
      <c r="G601" s="156"/>
      <c r="H601" s="156"/>
      <c r="I601" s="158"/>
      <c r="J601" s="181"/>
    </row>
    <row r="602" spans="1:10" s="159" customFormat="1" x14ac:dyDescent="0.2">
      <c r="A602" s="156"/>
      <c r="B602" s="156"/>
      <c r="C602" s="156"/>
      <c r="D602" s="156"/>
      <c r="E602" s="156"/>
      <c r="F602" s="156"/>
      <c r="G602" s="156"/>
      <c r="H602" s="156"/>
      <c r="I602" s="158"/>
      <c r="J602" s="181"/>
    </row>
    <row r="603" spans="1:10" s="159" customFormat="1" x14ac:dyDescent="0.2">
      <c r="A603" s="156"/>
      <c r="B603" s="156"/>
      <c r="C603" s="156"/>
      <c r="D603" s="156"/>
      <c r="E603" s="156"/>
      <c r="F603" s="156"/>
      <c r="G603" s="156"/>
      <c r="H603" s="156"/>
      <c r="I603" s="158"/>
      <c r="J603" s="181"/>
    </row>
    <row r="604" spans="1:10" s="159" customFormat="1" x14ac:dyDescent="0.2">
      <c r="A604" s="156"/>
      <c r="B604" s="156"/>
      <c r="C604" s="156"/>
      <c r="D604" s="156"/>
      <c r="E604" s="156"/>
      <c r="F604" s="156"/>
      <c r="G604" s="156"/>
      <c r="H604" s="156"/>
      <c r="I604" s="158"/>
      <c r="J604" s="181"/>
    </row>
    <row r="605" spans="1:10" s="159" customFormat="1" x14ac:dyDescent="0.2">
      <c r="A605" s="156"/>
      <c r="B605" s="156"/>
      <c r="C605" s="156"/>
      <c r="D605" s="156"/>
      <c r="E605" s="156"/>
      <c r="F605" s="156"/>
      <c r="G605" s="156"/>
      <c r="H605" s="156"/>
      <c r="I605" s="158"/>
      <c r="J605" s="181"/>
    </row>
    <row r="606" spans="1:10" s="159" customFormat="1" x14ac:dyDescent="0.2">
      <c r="A606" s="156"/>
      <c r="B606" s="156"/>
      <c r="C606" s="156"/>
      <c r="D606" s="156"/>
      <c r="E606" s="156"/>
      <c r="F606" s="156"/>
      <c r="G606" s="156"/>
      <c r="H606" s="156"/>
      <c r="I606" s="158"/>
      <c r="J606" s="181"/>
    </row>
    <row r="607" spans="1:10" s="159" customFormat="1" x14ac:dyDescent="0.2">
      <c r="A607" s="156"/>
      <c r="B607" s="156"/>
      <c r="C607" s="156"/>
      <c r="D607" s="156"/>
      <c r="E607" s="156"/>
      <c r="F607" s="156"/>
      <c r="G607" s="156"/>
      <c r="H607" s="156"/>
      <c r="I607" s="158"/>
      <c r="J607" s="181"/>
    </row>
    <row r="608" spans="1:10" s="159" customFormat="1" x14ac:dyDescent="0.2">
      <c r="A608" s="156"/>
      <c r="B608" s="156"/>
      <c r="C608" s="156"/>
      <c r="D608" s="156"/>
      <c r="E608" s="156"/>
      <c r="F608" s="156"/>
      <c r="G608" s="156"/>
      <c r="H608" s="156"/>
      <c r="I608" s="158"/>
      <c r="J608" s="181"/>
    </row>
    <row r="609" spans="1:10" s="159" customFormat="1" x14ac:dyDescent="0.2">
      <c r="A609" s="156"/>
      <c r="B609" s="156"/>
      <c r="C609" s="156"/>
      <c r="D609" s="156"/>
      <c r="E609" s="156"/>
      <c r="F609" s="156"/>
      <c r="G609" s="156"/>
      <c r="H609" s="156"/>
      <c r="I609" s="158"/>
      <c r="J609" s="181"/>
    </row>
    <row r="610" spans="1:10" s="159" customFormat="1" x14ac:dyDescent="0.2">
      <c r="A610" s="156"/>
      <c r="B610" s="156"/>
      <c r="C610" s="156"/>
      <c r="D610" s="156"/>
      <c r="E610" s="156"/>
      <c r="F610" s="156"/>
      <c r="G610" s="156"/>
      <c r="H610" s="156"/>
      <c r="I610" s="158"/>
      <c r="J610" s="181"/>
    </row>
    <row r="611" spans="1:10" s="159" customFormat="1" x14ac:dyDescent="0.2">
      <c r="A611" s="156"/>
      <c r="B611" s="156"/>
      <c r="C611" s="156"/>
      <c r="D611" s="156"/>
      <c r="E611" s="156"/>
      <c r="F611" s="156"/>
      <c r="G611" s="156"/>
      <c r="H611" s="156"/>
      <c r="I611" s="158"/>
      <c r="J611" s="181"/>
    </row>
    <row r="612" spans="1:10" s="159" customFormat="1" x14ac:dyDescent="0.2">
      <c r="A612" s="156"/>
      <c r="B612" s="156"/>
      <c r="C612" s="156"/>
      <c r="D612" s="156"/>
      <c r="E612" s="156"/>
      <c r="F612" s="156"/>
      <c r="G612" s="156"/>
      <c r="H612" s="156"/>
      <c r="I612" s="158"/>
      <c r="J612" s="181"/>
    </row>
    <row r="613" spans="1:10" s="159" customFormat="1" x14ac:dyDescent="0.2">
      <c r="A613" s="156"/>
      <c r="B613" s="156"/>
      <c r="C613" s="156"/>
      <c r="D613" s="156"/>
      <c r="E613" s="156"/>
      <c r="F613" s="156"/>
      <c r="G613" s="156"/>
      <c r="H613" s="156"/>
      <c r="I613" s="158"/>
      <c r="J613" s="181"/>
    </row>
    <row r="614" spans="1:10" s="159" customFormat="1" x14ac:dyDescent="0.2">
      <c r="A614" s="156"/>
      <c r="B614" s="156"/>
      <c r="C614" s="156"/>
      <c r="D614" s="156"/>
      <c r="E614" s="156"/>
      <c r="F614" s="156"/>
      <c r="G614" s="156"/>
      <c r="H614" s="156"/>
      <c r="I614" s="158"/>
      <c r="J614" s="181"/>
    </row>
    <row r="615" spans="1:10" s="159" customFormat="1" x14ac:dyDescent="0.2">
      <c r="A615" s="156"/>
      <c r="B615" s="156"/>
      <c r="C615" s="156"/>
      <c r="D615" s="156"/>
      <c r="E615" s="156"/>
      <c r="F615" s="156"/>
      <c r="G615" s="156"/>
      <c r="H615" s="156"/>
      <c r="I615" s="158"/>
      <c r="J615" s="181"/>
    </row>
    <row r="616" spans="1:10" s="159" customFormat="1" x14ac:dyDescent="0.2">
      <c r="A616" s="156"/>
      <c r="B616" s="156"/>
      <c r="C616" s="156"/>
      <c r="D616" s="156"/>
      <c r="E616" s="156"/>
      <c r="F616" s="156"/>
      <c r="G616" s="156"/>
      <c r="H616" s="156"/>
      <c r="I616" s="158"/>
      <c r="J616" s="181"/>
    </row>
    <row r="617" spans="1:10" s="159" customFormat="1" x14ac:dyDescent="0.2">
      <c r="A617" s="156"/>
      <c r="B617" s="156"/>
      <c r="C617" s="156"/>
      <c r="D617" s="156"/>
      <c r="E617" s="156"/>
      <c r="F617" s="156"/>
      <c r="G617" s="156"/>
      <c r="H617" s="156"/>
      <c r="I617" s="158"/>
      <c r="J617" s="181"/>
    </row>
    <row r="618" spans="1:10" s="159" customFormat="1" x14ac:dyDescent="0.2">
      <c r="A618" s="156"/>
      <c r="B618" s="156"/>
      <c r="C618" s="156"/>
      <c r="D618" s="156"/>
      <c r="E618" s="156"/>
      <c r="F618" s="156"/>
      <c r="G618" s="156"/>
      <c r="H618" s="156"/>
      <c r="I618" s="158"/>
      <c r="J618" s="181"/>
    </row>
    <row r="619" spans="1:10" s="159" customFormat="1" x14ac:dyDescent="0.2">
      <c r="A619" s="156"/>
      <c r="B619" s="156"/>
      <c r="C619" s="156"/>
      <c r="D619" s="156"/>
      <c r="E619" s="156"/>
      <c r="F619" s="156"/>
      <c r="G619" s="156"/>
      <c r="H619" s="156"/>
      <c r="I619" s="158"/>
      <c r="J619" s="181"/>
    </row>
    <row r="620" spans="1:10" s="159" customFormat="1" x14ac:dyDescent="0.2">
      <c r="A620" s="156"/>
      <c r="B620" s="156"/>
      <c r="C620" s="156"/>
      <c r="D620" s="156"/>
      <c r="E620" s="156"/>
      <c r="F620" s="156"/>
      <c r="G620" s="156"/>
      <c r="H620" s="156"/>
      <c r="I620" s="158"/>
      <c r="J620" s="181"/>
    </row>
    <row r="621" spans="1:10" s="159" customFormat="1" x14ac:dyDescent="0.2">
      <c r="A621" s="156"/>
      <c r="B621" s="156"/>
      <c r="C621" s="156"/>
      <c r="D621" s="156"/>
      <c r="E621" s="156"/>
      <c r="F621" s="156"/>
      <c r="G621" s="156"/>
      <c r="H621" s="156"/>
      <c r="I621" s="158"/>
      <c r="J621" s="181"/>
    </row>
    <row r="622" spans="1:10" s="159" customFormat="1" x14ac:dyDescent="0.2">
      <c r="A622" s="156"/>
      <c r="B622" s="156"/>
      <c r="C622" s="156"/>
      <c r="D622" s="156"/>
      <c r="E622" s="156"/>
      <c r="F622" s="156"/>
      <c r="G622" s="156"/>
      <c r="H622" s="156"/>
      <c r="I622" s="158"/>
      <c r="J622" s="181"/>
    </row>
    <row r="623" spans="1:10" s="159" customFormat="1" x14ac:dyDescent="0.2">
      <c r="A623" s="156"/>
      <c r="B623" s="156"/>
      <c r="C623" s="156"/>
      <c r="D623" s="156"/>
      <c r="E623" s="156"/>
      <c r="F623" s="156"/>
      <c r="G623" s="156"/>
      <c r="H623" s="156"/>
      <c r="I623" s="158"/>
      <c r="J623" s="181"/>
    </row>
    <row r="624" spans="1:10" s="159" customFormat="1" x14ac:dyDescent="0.2">
      <c r="A624" s="156"/>
      <c r="B624" s="156"/>
      <c r="C624" s="156"/>
      <c r="D624" s="156"/>
      <c r="E624" s="156"/>
      <c r="F624" s="156"/>
      <c r="G624" s="156"/>
      <c r="H624" s="156"/>
      <c r="I624" s="158"/>
      <c r="J624" s="181"/>
    </row>
    <row r="625" spans="1:10" s="159" customFormat="1" x14ac:dyDescent="0.2">
      <c r="A625" s="156"/>
      <c r="B625" s="156"/>
      <c r="C625" s="156"/>
      <c r="D625" s="156"/>
      <c r="E625" s="156"/>
      <c r="F625" s="156"/>
      <c r="G625" s="156"/>
      <c r="H625" s="156"/>
      <c r="I625" s="158"/>
      <c r="J625" s="181"/>
    </row>
    <row r="626" spans="1:10" s="159" customFormat="1" x14ac:dyDescent="0.2">
      <c r="A626" s="156"/>
      <c r="B626" s="156"/>
      <c r="C626" s="156"/>
      <c r="D626" s="156"/>
      <c r="E626" s="156"/>
      <c r="F626" s="156"/>
      <c r="G626" s="156"/>
      <c r="H626" s="156"/>
      <c r="I626" s="158"/>
      <c r="J626" s="181"/>
    </row>
    <row r="627" spans="1:10" s="159" customFormat="1" x14ac:dyDescent="0.2">
      <c r="A627" s="156"/>
      <c r="B627" s="156"/>
      <c r="C627" s="156"/>
      <c r="D627" s="156"/>
      <c r="E627" s="156"/>
      <c r="F627" s="156"/>
      <c r="G627" s="156"/>
      <c r="H627" s="156"/>
      <c r="I627" s="158"/>
      <c r="J627" s="181"/>
    </row>
    <row r="628" spans="1:10" s="159" customFormat="1" x14ac:dyDescent="0.2">
      <c r="A628" s="156"/>
      <c r="B628" s="156"/>
      <c r="C628" s="156"/>
      <c r="D628" s="156"/>
      <c r="E628" s="156"/>
      <c r="F628" s="156"/>
      <c r="G628" s="156"/>
      <c r="H628" s="156"/>
      <c r="I628" s="158"/>
      <c r="J628" s="181"/>
    </row>
    <row r="629" spans="1:10" s="159" customFormat="1" x14ac:dyDescent="0.2">
      <c r="A629" s="156"/>
      <c r="B629" s="156"/>
      <c r="C629" s="156"/>
      <c r="D629" s="156"/>
      <c r="E629" s="156"/>
      <c r="F629" s="156"/>
      <c r="G629" s="156"/>
      <c r="H629" s="156"/>
      <c r="I629" s="158"/>
      <c r="J629" s="181"/>
    </row>
    <row r="630" spans="1:10" s="159" customFormat="1" x14ac:dyDescent="0.2">
      <c r="A630" s="156"/>
      <c r="B630" s="156"/>
      <c r="C630" s="156"/>
      <c r="D630" s="156"/>
      <c r="E630" s="156"/>
      <c r="F630" s="156"/>
      <c r="G630" s="156"/>
      <c r="H630" s="156"/>
      <c r="I630" s="158"/>
      <c r="J630" s="181"/>
    </row>
    <row r="631" spans="1:10" s="159" customFormat="1" x14ac:dyDescent="0.2">
      <c r="A631" s="156"/>
      <c r="B631" s="156"/>
      <c r="C631" s="156"/>
      <c r="D631" s="156"/>
      <c r="E631" s="156"/>
      <c r="F631" s="156"/>
      <c r="G631" s="156"/>
      <c r="H631" s="156"/>
      <c r="I631" s="158"/>
      <c r="J631" s="181"/>
    </row>
    <row r="632" spans="1:10" s="159" customFormat="1" x14ac:dyDescent="0.2">
      <c r="A632" s="156"/>
      <c r="B632" s="156"/>
      <c r="C632" s="156"/>
      <c r="D632" s="156"/>
      <c r="E632" s="156"/>
      <c r="F632" s="156"/>
      <c r="G632" s="156"/>
      <c r="H632" s="156"/>
      <c r="I632" s="158"/>
      <c r="J632" s="181"/>
    </row>
    <row r="633" spans="1:10" s="159" customFormat="1" x14ac:dyDescent="0.2">
      <c r="A633" s="156"/>
      <c r="B633" s="156"/>
      <c r="C633" s="156"/>
      <c r="D633" s="156"/>
      <c r="E633" s="156"/>
      <c r="F633" s="156"/>
      <c r="G633" s="156"/>
      <c r="H633" s="156"/>
      <c r="I633" s="158"/>
      <c r="J633" s="181"/>
    </row>
    <row r="634" spans="1:10" s="159" customFormat="1" x14ac:dyDescent="0.2">
      <c r="A634" s="156"/>
      <c r="B634" s="156"/>
      <c r="C634" s="156"/>
      <c r="D634" s="156"/>
      <c r="E634" s="156"/>
      <c r="F634" s="156"/>
      <c r="G634" s="156"/>
      <c r="H634" s="156"/>
      <c r="I634" s="158"/>
      <c r="J634" s="181"/>
    </row>
    <row r="635" spans="1:10" s="159" customFormat="1" x14ac:dyDescent="0.2">
      <c r="A635" s="156"/>
      <c r="B635" s="156"/>
      <c r="C635" s="156"/>
      <c r="D635" s="156"/>
      <c r="E635" s="156"/>
      <c r="F635" s="156"/>
      <c r="G635" s="156"/>
      <c r="H635" s="156"/>
      <c r="I635" s="158"/>
      <c r="J635" s="181"/>
    </row>
    <row r="636" spans="1:10" s="159" customFormat="1" x14ac:dyDescent="0.2">
      <c r="A636" s="156"/>
      <c r="B636" s="156"/>
      <c r="C636" s="156"/>
      <c r="D636" s="156"/>
      <c r="E636" s="156"/>
      <c r="F636" s="156"/>
      <c r="G636" s="156"/>
      <c r="H636" s="156"/>
      <c r="I636" s="158"/>
      <c r="J636" s="181"/>
    </row>
    <row r="637" spans="1:10" s="159" customFormat="1" x14ac:dyDescent="0.2">
      <c r="A637" s="156"/>
      <c r="B637" s="156"/>
      <c r="C637" s="156"/>
      <c r="D637" s="156"/>
      <c r="E637" s="156"/>
      <c r="F637" s="156"/>
      <c r="G637" s="156"/>
      <c r="H637" s="156"/>
      <c r="I637" s="158"/>
      <c r="J637" s="181"/>
    </row>
    <row r="638" spans="1:10" s="159" customFormat="1" x14ac:dyDescent="0.2">
      <c r="A638" s="156"/>
      <c r="B638" s="156"/>
      <c r="C638" s="156"/>
      <c r="D638" s="156"/>
      <c r="E638" s="156"/>
      <c r="F638" s="156"/>
      <c r="G638" s="156"/>
      <c r="H638" s="156"/>
      <c r="I638" s="158"/>
      <c r="J638" s="181"/>
    </row>
    <row r="639" spans="1:10" s="159" customFormat="1" x14ac:dyDescent="0.2">
      <c r="A639" s="156"/>
      <c r="B639" s="156"/>
      <c r="C639" s="156"/>
      <c r="D639" s="156"/>
      <c r="E639" s="156"/>
      <c r="F639" s="156"/>
      <c r="G639" s="156"/>
      <c r="H639" s="156"/>
      <c r="I639" s="158"/>
      <c r="J639" s="181"/>
    </row>
    <row r="640" spans="1:10" s="159" customFormat="1" x14ac:dyDescent="0.2">
      <c r="A640" s="156"/>
      <c r="B640" s="156"/>
      <c r="C640" s="156"/>
      <c r="D640" s="156"/>
      <c r="E640" s="156"/>
      <c r="F640" s="156"/>
      <c r="G640" s="156"/>
      <c r="H640" s="156"/>
      <c r="I640" s="158"/>
      <c r="J640" s="181"/>
    </row>
    <row r="641" spans="1:10" s="159" customFormat="1" x14ac:dyDescent="0.2">
      <c r="A641" s="156"/>
      <c r="B641" s="156"/>
      <c r="C641" s="156"/>
      <c r="D641" s="156"/>
      <c r="E641" s="156"/>
      <c r="F641" s="156"/>
      <c r="G641" s="156"/>
      <c r="H641" s="156"/>
      <c r="I641" s="158"/>
      <c r="J641" s="181"/>
    </row>
    <row r="642" spans="1:10" s="159" customFormat="1" x14ac:dyDescent="0.2">
      <c r="A642" s="156"/>
      <c r="B642" s="156"/>
      <c r="C642" s="156"/>
      <c r="D642" s="156"/>
      <c r="E642" s="156"/>
      <c r="F642" s="156"/>
      <c r="G642" s="156"/>
      <c r="H642" s="156"/>
      <c r="I642" s="158"/>
      <c r="J642" s="181"/>
    </row>
    <row r="643" spans="1:10" s="159" customFormat="1" x14ac:dyDescent="0.2">
      <c r="A643" s="156"/>
      <c r="B643" s="156"/>
      <c r="C643" s="156"/>
      <c r="D643" s="156"/>
      <c r="E643" s="156"/>
      <c r="F643" s="156"/>
      <c r="G643" s="156"/>
      <c r="H643" s="156"/>
      <c r="I643" s="158"/>
      <c r="J643" s="181"/>
    </row>
    <row r="644" spans="1:10" s="159" customFormat="1" x14ac:dyDescent="0.2">
      <c r="A644" s="156"/>
      <c r="B644" s="156"/>
      <c r="C644" s="156"/>
      <c r="D644" s="156"/>
      <c r="E644" s="156"/>
      <c r="F644" s="156"/>
      <c r="G644" s="156"/>
      <c r="H644" s="156"/>
      <c r="I644" s="158"/>
      <c r="J644" s="181"/>
    </row>
    <row r="645" spans="1:10" s="159" customFormat="1" x14ac:dyDescent="0.2">
      <c r="A645" s="156"/>
      <c r="B645" s="156"/>
      <c r="C645" s="156"/>
      <c r="D645" s="156"/>
      <c r="E645" s="156"/>
      <c r="F645" s="156"/>
      <c r="G645" s="156"/>
      <c r="H645" s="156"/>
      <c r="I645" s="158"/>
      <c r="J645" s="181"/>
    </row>
    <row r="646" spans="1:10" s="159" customFormat="1" x14ac:dyDescent="0.2">
      <c r="A646" s="156"/>
      <c r="B646" s="156"/>
      <c r="C646" s="156"/>
      <c r="D646" s="156"/>
      <c r="E646" s="156"/>
      <c r="F646" s="156"/>
      <c r="G646" s="156"/>
      <c r="H646" s="156"/>
      <c r="I646" s="158"/>
      <c r="J646" s="181"/>
    </row>
    <row r="647" spans="1:10" s="159" customFormat="1" x14ac:dyDescent="0.2">
      <c r="A647" s="156"/>
      <c r="B647" s="156"/>
      <c r="C647" s="156"/>
      <c r="D647" s="156"/>
      <c r="E647" s="156"/>
      <c r="F647" s="156"/>
      <c r="G647" s="156"/>
      <c r="H647" s="156"/>
      <c r="I647" s="158"/>
      <c r="J647" s="181"/>
    </row>
    <row r="648" spans="1:10" s="159" customFormat="1" x14ac:dyDescent="0.2">
      <c r="A648" s="156"/>
      <c r="B648" s="156"/>
      <c r="C648" s="156"/>
      <c r="D648" s="156"/>
      <c r="E648" s="156"/>
      <c r="F648" s="156"/>
      <c r="G648" s="156"/>
      <c r="H648" s="156"/>
      <c r="I648" s="158"/>
      <c r="J648" s="181"/>
    </row>
    <row r="649" spans="1:10" s="159" customFormat="1" x14ac:dyDescent="0.2">
      <c r="A649" s="156"/>
      <c r="B649" s="156"/>
      <c r="C649" s="156"/>
      <c r="D649" s="156"/>
      <c r="E649" s="156"/>
      <c r="F649" s="156"/>
      <c r="G649" s="156"/>
      <c r="H649" s="156"/>
      <c r="I649" s="158"/>
      <c r="J649" s="181"/>
    </row>
    <row r="650" spans="1:10" s="159" customFormat="1" x14ac:dyDescent="0.2">
      <c r="A650" s="156"/>
      <c r="B650" s="156"/>
      <c r="C650" s="156"/>
      <c r="D650" s="156"/>
      <c r="E650" s="156"/>
      <c r="F650" s="156"/>
      <c r="G650" s="156"/>
      <c r="H650" s="156"/>
      <c r="I650" s="158"/>
      <c r="J650" s="181"/>
    </row>
    <row r="651" spans="1:10" s="159" customFormat="1" x14ac:dyDescent="0.2">
      <c r="A651" s="156"/>
      <c r="B651" s="156"/>
      <c r="C651" s="156"/>
      <c r="D651" s="156"/>
      <c r="E651" s="156"/>
      <c r="F651" s="156"/>
      <c r="G651" s="156"/>
      <c r="H651" s="156"/>
      <c r="I651" s="158"/>
      <c r="J651" s="181"/>
    </row>
    <row r="652" spans="1:10" s="159" customFormat="1" x14ac:dyDescent="0.2">
      <c r="A652" s="156"/>
      <c r="B652" s="156"/>
      <c r="C652" s="156"/>
      <c r="D652" s="156"/>
      <c r="E652" s="156"/>
      <c r="F652" s="156"/>
      <c r="G652" s="156"/>
      <c r="H652" s="156"/>
      <c r="I652" s="158"/>
      <c r="J652" s="181"/>
    </row>
    <row r="653" spans="1:10" s="159" customFormat="1" x14ac:dyDescent="0.2">
      <c r="A653" s="156"/>
      <c r="B653" s="156"/>
      <c r="C653" s="156"/>
      <c r="D653" s="156"/>
      <c r="E653" s="156"/>
      <c r="F653" s="156"/>
      <c r="G653" s="156"/>
      <c r="H653" s="156"/>
      <c r="I653" s="158"/>
      <c r="J653" s="181"/>
    </row>
    <row r="654" spans="1:10" s="159" customFormat="1" x14ac:dyDescent="0.2">
      <c r="A654" s="156"/>
      <c r="B654" s="156"/>
      <c r="C654" s="156"/>
      <c r="D654" s="156"/>
      <c r="E654" s="156"/>
      <c r="F654" s="156"/>
      <c r="G654" s="156"/>
      <c r="H654" s="156"/>
      <c r="I654" s="158"/>
      <c r="J654" s="181"/>
    </row>
    <row r="655" spans="1:10" s="159" customFormat="1" x14ac:dyDescent="0.2">
      <c r="A655" s="156"/>
      <c r="B655" s="156"/>
      <c r="C655" s="156"/>
      <c r="D655" s="156"/>
      <c r="E655" s="156"/>
      <c r="F655" s="156"/>
      <c r="G655" s="156"/>
      <c r="H655" s="156"/>
      <c r="I655" s="158"/>
      <c r="J655" s="181"/>
    </row>
    <row r="656" spans="1:10" s="159" customFormat="1" x14ac:dyDescent="0.2">
      <c r="A656" s="156"/>
      <c r="B656" s="156"/>
      <c r="C656" s="156"/>
      <c r="D656" s="156"/>
      <c r="E656" s="156"/>
      <c r="F656" s="156"/>
      <c r="G656" s="156"/>
      <c r="H656" s="156"/>
      <c r="I656" s="158"/>
      <c r="J656" s="181"/>
    </row>
    <row r="657" spans="1:10" x14ac:dyDescent="0.2">
      <c r="A657" s="156"/>
      <c r="B657" s="156"/>
      <c r="C657" s="156"/>
      <c r="D657" s="156"/>
      <c r="E657" s="156"/>
      <c r="F657" s="156"/>
      <c r="G657" s="156"/>
      <c r="H657" s="156"/>
      <c r="I657" s="158"/>
      <c r="J657" s="22"/>
    </row>
  </sheetData>
  <sheetProtection selectLockedCells="1" selectUnlockedCells="1"/>
  <customSheetViews>
    <customSheetView guid="{8CFC4F79-D0ED-42CD-B8BB-3771905EC287}" hiddenRows="1">
      <pane ySplit="1" topLeftCell="A2" activePane="bottomLeft" state="frozen"/>
      <selection pane="bottomLeft" activeCell="E7" sqref="E7"/>
      <pageMargins left="0.7" right="0.7" top="0.75" bottom="0.75" header="0.3" footer="0.3"/>
      <pageSetup orientation="portrait" horizontalDpi="96" verticalDpi="96" r:id="rId1"/>
    </customSheetView>
  </customSheetViews>
  <mergeCells count="30">
    <mergeCell ref="A116:XFD116"/>
    <mergeCell ref="A120:XFD120"/>
    <mergeCell ref="A126:XFD126"/>
    <mergeCell ref="F8:G8"/>
    <mergeCell ref="H8:I8"/>
    <mergeCell ref="A70:XFD70"/>
    <mergeCell ref="A85:XFD85"/>
    <mergeCell ref="A110:XFD110"/>
    <mergeCell ref="C1:E1"/>
    <mergeCell ref="G1:J1"/>
    <mergeCell ref="A2:E2"/>
    <mergeCell ref="F2:G2"/>
    <mergeCell ref="H2:I2"/>
    <mergeCell ref="A1:B1"/>
    <mergeCell ref="A141:J141"/>
    <mergeCell ref="A130:J130"/>
    <mergeCell ref="F3:G3"/>
    <mergeCell ref="H3:I3"/>
    <mergeCell ref="F7:G7"/>
    <mergeCell ref="H7:I7"/>
    <mergeCell ref="A3:B3"/>
    <mergeCell ref="F4:G4"/>
    <mergeCell ref="H4:I4"/>
    <mergeCell ref="F5:G5"/>
    <mergeCell ref="H5:I5"/>
    <mergeCell ref="F6:G6"/>
    <mergeCell ref="H6:I6"/>
    <mergeCell ref="A10:XFD10"/>
    <mergeCell ref="A13:XFD13"/>
    <mergeCell ref="A49:XFD49"/>
  </mergeCells>
  <phoneticPr fontId="10" type="noConversion"/>
  <conditionalFormatting sqref="I11:I12 I117:I119 I111:I115 I29:I31 I33:I34 I36:I39 I42:I45 I71 I79 I83 I81 I122 I127:I129 I14:I21 I131:I140 I142:I64904">
    <cfRule type="cellIs" dxfId="330" priority="1098" stopIfTrue="1" operator="equal">
      <formula>"Pending"</formula>
    </cfRule>
    <cfRule type="cellIs" dxfId="329" priority="1099" stopIfTrue="1" operator="equal">
      <formula>"NA"</formula>
    </cfRule>
    <cfRule type="cellIs" dxfId="328" priority="1100" stopIfTrue="1" operator="equal">
      <formula>"Blocked"</formula>
    </cfRule>
    <cfRule type="cellIs" dxfId="327" priority="1101" stopIfTrue="1" operator="equal">
      <formula>"Failed"</formula>
    </cfRule>
    <cfRule type="cellIs" dxfId="326" priority="1102" stopIfTrue="1" operator="equal">
      <formula>"Passed"</formula>
    </cfRule>
  </conditionalFormatting>
  <conditionalFormatting sqref="C4:E4">
    <cfRule type="cellIs" dxfId="325" priority="1097" stopIfTrue="1" operator="lessThan">
      <formula>1</formula>
    </cfRule>
  </conditionalFormatting>
  <conditionalFormatting sqref="C5:E5">
    <cfRule type="cellIs" dxfId="324" priority="1095" stopIfTrue="1" operator="greaterThan">
      <formula>0</formula>
    </cfRule>
    <cfRule type="cellIs" dxfId="323" priority="1096" stopIfTrue="1" operator="equal">
      <formula>0</formula>
    </cfRule>
  </conditionalFormatting>
  <conditionalFormatting sqref="C4">
    <cfRule type="cellIs" dxfId="322" priority="987" stopIfTrue="1" operator="greaterThan">
      <formula>0</formula>
    </cfRule>
    <cfRule type="cellIs" dxfId="321" priority="1094" stopIfTrue="1" operator="equal">
      <formula>$C$3</formula>
    </cfRule>
  </conditionalFormatting>
  <conditionalFormatting sqref="D4:E4">
    <cfRule type="cellIs" dxfId="320" priority="1093" stopIfTrue="1" operator="equal">
      <formula>1</formula>
    </cfRule>
  </conditionalFormatting>
  <conditionalFormatting sqref="C6:E8">
    <cfRule type="cellIs" dxfId="319" priority="1091" stopIfTrue="1" operator="equal">
      <formula>0</formula>
    </cfRule>
    <cfRule type="cellIs" dxfId="318" priority="1092" stopIfTrue="1" operator="greaterThan">
      <formula>0</formula>
    </cfRule>
  </conditionalFormatting>
  <conditionalFormatting sqref="A129 A9:A23 A29:A48 A131:A64904">
    <cfRule type="duplicateValues" dxfId="317" priority="8659" stopIfTrue="1"/>
  </conditionalFormatting>
  <conditionalFormatting sqref="A110">
    <cfRule type="duplicateValues" dxfId="316" priority="207" stopIfTrue="1"/>
  </conditionalFormatting>
  <conditionalFormatting sqref="A116">
    <cfRule type="duplicateValues" dxfId="315" priority="205" stopIfTrue="1"/>
  </conditionalFormatting>
  <conditionalFormatting sqref="I46">
    <cfRule type="cellIs" dxfId="314" priority="199" stopIfTrue="1" operator="equal">
      <formula>"Pending"</formula>
    </cfRule>
    <cfRule type="cellIs" dxfId="313" priority="200" stopIfTrue="1" operator="equal">
      <formula>"NA"</formula>
    </cfRule>
    <cfRule type="cellIs" dxfId="312" priority="201" stopIfTrue="1" operator="equal">
      <formula>"Blocked"</formula>
    </cfRule>
    <cfRule type="cellIs" dxfId="311" priority="202" stopIfTrue="1" operator="equal">
      <formula>"Failed"</formula>
    </cfRule>
    <cfRule type="cellIs" dxfId="310" priority="203" stopIfTrue="1" operator="equal">
      <formula>"Passed"</formula>
    </cfRule>
  </conditionalFormatting>
  <conditionalFormatting sqref="I22:I23">
    <cfRule type="cellIs" dxfId="309" priority="187" stopIfTrue="1" operator="equal">
      <formula>"Pending"</formula>
    </cfRule>
    <cfRule type="cellIs" dxfId="308" priority="188" stopIfTrue="1" operator="equal">
      <formula>"NA"</formula>
    </cfRule>
    <cfRule type="cellIs" dxfId="307" priority="189" stopIfTrue="1" operator="equal">
      <formula>"Blocked"</formula>
    </cfRule>
    <cfRule type="cellIs" dxfId="306" priority="190" stopIfTrue="1" operator="equal">
      <formula>"Failed"</formula>
    </cfRule>
    <cfRule type="cellIs" dxfId="305" priority="191" stopIfTrue="1" operator="equal">
      <formula>"Passed"</formula>
    </cfRule>
  </conditionalFormatting>
  <conditionalFormatting sqref="I32">
    <cfRule type="cellIs" dxfId="304" priority="181" stopIfTrue="1" operator="equal">
      <formula>"Pending"</formula>
    </cfRule>
    <cfRule type="cellIs" dxfId="303" priority="182" stopIfTrue="1" operator="equal">
      <formula>"NA"</formula>
    </cfRule>
    <cfRule type="cellIs" dxfId="302" priority="183" stopIfTrue="1" operator="equal">
      <formula>"Blocked"</formula>
    </cfRule>
    <cfRule type="cellIs" dxfId="301" priority="184" stopIfTrue="1" operator="equal">
      <formula>"Failed"</formula>
    </cfRule>
    <cfRule type="cellIs" dxfId="300" priority="185" stopIfTrue="1" operator="equal">
      <formula>"Passed"</formula>
    </cfRule>
  </conditionalFormatting>
  <conditionalFormatting sqref="I35">
    <cfRule type="cellIs" dxfId="299" priority="175" stopIfTrue="1" operator="equal">
      <formula>"Pending"</formula>
    </cfRule>
    <cfRule type="cellIs" dxfId="298" priority="176" stopIfTrue="1" operator="equal">
      <formula>"NA"</formula>
    </cfRule>
    <cfRule type="cellIs" dxfId="297" priority="177" stopIfTrue="1" operator="equal">
      <formula>"Blocked"</formula>
    </cfRule>
    <cfRule type="cellIs" dxfId="296" priority="178" stopIfTrue="1" operator="equal">
      <formula>"Failed"</formula>
    </cfRule>
    <cfRule type="cellIs" dxfId="295" priority="179" stopIfTrue="1" operator="equal">
      <formula>"Passed"</formula>
    </cfRule>
  </conditionalFormatting>
  <conditionalFormatting sqref="I40:I41">
    <cfRule type="cellIs" dxfId="294" priority="169" stopIfTrue="1" operator="equal">
      <formula>"Pending"</formula>
    </cfRule>
    <cfRule type="cellIs" dxfId="293" priority="170" stopIfTrue="1" operator="equal">
      <formula>"NA"</formula>
    </cfRule>
    <cfRule type="cellIs" dxfId="292" priority="171" stopIfTrue="1" operator="equal">
      <formula>"Blocked"</formula>
    </cfRule>
    <cfRule type="cellIs" dxfId="291" priority="172" stopIfTrue="1" operator="equal">
      <formula>"Failed"</formula>
    </cfRule>
    <cfRule type="cellIs" dxfId="290" priority="173" stopIfTrue="1" operator="equal">
      <formula>"Passed"</formula>
    </cfRule>
  </conditionalFormatting>
  <conditionalFormatting sqref="I47">
    <cfRule type="cellIs" dxfId="289" priority="154" stopIfTrue="1" operator="equal">
      <formula>"Pending"</formula>
    </cfRule>
    <cfRule type="cellIs" dxfId="288" priority="155" stopIfTrue="1" operator="equal">
      <formula>"NA"</formula>
    </cfRule>
    <cfRule type="cellIs" dxfId="287" priority="156" stopIfTrue="1" operator="equal">
      <formula>"Blocked"</formula>
    </cfRule>
    <cfRule type="cellIs" dxfId="286" priority="157" stopIfTrue="1" operator="equal">
      <formula>"Failed"</formula>
    </cfRule>
    <cfRule type="cellIs" dxfId="285" priority="158" stopIfTrue="1" operator="equal">
      <formula>"Passed"</formula>
    </cfRule>
  </conditionalFormatting>
  <conditionalFormatting sqref="I48">
    <cfRule type="cellIs" dxfId="284" priority="144" stopIfTrue="1" operator="equal">
      <formula>"Pending"</formula>
    </cfRule>
    <cfRule type="cellIs" dxfId="283" priority="145" stopIfTrue="1" operator="equal">
      <formula>"NA"</formula>
    </cfRule>
    <cfRule type="cellIs" dxfId="282" priority="146" stopIfTrue="1" operator="equal">
      <formula>"Blocked"</formula>
    </cfRule>
    <cfRule type="cellIs" dxfId="281" priority="147" stopIfTrue="1" operator="equal">
      <formula>"Failed"</formula>
    </cfRule>
    <cfRule type="cellIs" dxfId="280" priority="148" stopIfTrue="1" operator="equal">
      <formula>"Passed"</formula>
    </cfRule>
  </conditionalFormatting>
  <conditionalFormatting sqref="A49">
    <cfRule type="duplicateValues" dxfId="279" priority="143" stopIfTrue="1"/>
  </conditionalFormatting>
  <conditionalFormatting sqref="I55:I59">
    <cfRule type="cellIs" dxfId="278" priority="137" stopIfTrue="1" operator="equal">
      <formula>"Pending"</formula>
    </cfRule>
    <cfRule type="cellIs" dxfId="277" priority="138" stopIfTrue="1" operator="equal">
      <formula>"NA"</formula>
    </cfRule>
    <cfRule type="cellIs" dxfId="276" priority="139" stopIfTrue="1" operator="equal">
      <formula>"Blocked"</formula>
    </cfRule>
    <cfRule type="cellIs" dxfId="275" priority="140" stopIfTrue="1" operator="equal">
      <formula>"Failed"</formula>
    </cfRule>
    <cfRule type="cellIs" dxfId="274" priority="141" stopIfTrue="1" operator="equal">
      <formula>"Passed"</formula>
    </cfRule>
  </conditionalFormatting>
  <conditionalFormatting sqref="I50:I54">
    <cfRule type="cellIs" dxfId="273" priority="131" stopIfTrue="1" operator="equal">
      <formula>"Pending"</formula>
    </cfRule>
    <cfRule type="cellIs" dxfId="272" priority="132" stopIfTrue="1" operator="equal">
      <formula>"NA"</formula>
    </cfRule>
    <cfRule type="cellIs" dxfId="271" priority="133" stopIfTrue="1" operator="equal">
      <formula>"Blocked"</formula>
    </cfRule>
    <cfRule type="cellIs" dxfId="270" priority="134" stopIfTrue="1" operator="equal">
      <formula>"Failed"</formula>
    </cfRule>
    <cfRule type="cellIs" dxfId="269" priority="135" stopIfTrue="1" operator="equal">
      <formula>"Passed"</formula>
    </cfRule>
  </conditionalFormatting>
  <conditionalFormatting sqref="I60:I69">
    <cfRule type="cellIs" dxfId="268" priority="125" stopIfTrue="1" operator="equal">
      <formula>"Pending"</formula>
    </cfRule>
    <cfRule type="cellIs" dxfId="267" priority="126" stopIfTrue="1" operator="equal">
      <formula>"NA"</formula>
    </cfRule>
    <cfRule type="cellIs" dxfId="266" priority="127" stopIfTrue="1" operator="equal">
      <formula>"Blocked"</formula>
    </cfRule>
    <cfRule type="cellIs" dxfId="265" priority="128" stopIfTrue="1" operator="equal">
      <formula>"Failed"</formula>
    </cfRule>
    <cfRule type="cellIs" dxfId="264" priority="129" stopIfTrue="1" operator="equal">
      <formula>"Passed"</formula>
    </cfRule>
  </conditionalFormatting>
  <conditionalFormatting sqref="A70">
    <cfRule type="duplicateValues" dxfId="263" priority="110" stopIfTrue="1"/>
  </conditionalFormatting>
  <conditionalFormatting sqref="I72:I78 I80 I82 I84">
    <cfRule type="cellIs" dxfId="262" priority="98" stopIfTrue="1" operator="equal">
      <formula>"Pending"</formula>
    </cfRule>
    <cfRule type="cellIs" dxfId="261" priority="99" stopIfTrue="1" operator="equal">
      <formula>"NA"</formula>
    </cfRule>
    <cfRule type="cellIs" dxfId="260" priority="100" stopIfTrue="1" operator="equal">
      <formula>"Blocked"</formula>
    </cfRule>
    <cfRule type="cellIs" dxfId="259" priority="101" stopIfTrue="1" operator="equal">
      <formula>"Failed"</formula>
    </cfRule>
    <cfRule type="cellIs" dxfId="258" priority="102" stopIfTrue="1" operator="equal">
      <formula>"Passed"</formula>
    </cfRule>
  </conditionalFormatting>
  <conditionalFormatting sqref="A71:A84">
    <cfRule type="duplicateValues" dxfId="257" priority="68" stopIfTrue="1"/>
  </conditionalFormatting>
  <conditionalFormatting sqref="A50:A69">
    <cfRule type="duplicateValues" dxfId="256" priority="8662" stopIfTrue="1"/>
  </conditionalFormatting>
  <conditionalFormatting sqref="A85">
    <cfRule type="duplicateValues" dxfId="255" priority="8665" stopIfTrue="1"/>
  </conditionalFormatting>
  <conditionalFormatting sqref="I86:I109">
    <cfRule type="cellIs" dxfId="254" priority="61" stopIfTrue="1" operator="equal">
      <formula>"Pending"</formula>
    </cfRule>
    <cfRule type="cellIs" dxfId="253" priority="62" stopIfTrue="1" operator="equal">
      <formula>"NA"</formula>
    </cfRule>
    <cfRule type="cellIs" dxfId="252" priority="63" stopIfTrue="1" operator="equal">
      <formula>"Blocked"</formula>
    </cfRule>
    <cfRule type="cellIs" dxfId="251" priority="64" stopIfTrue="1" operator="equal">
      <formula>"Failed"</formula>
    </cfRule>
    <cfRule type="cellIs" dxfId="250" priority="65" stopIfTrue="1" operator="equal">
      <formula>"Passed"</formula>
    </cfRule>
  </conditionalFormatting>
  <conditionalFormatting sqref="A86:A109">
    <cfRule type="duplicateValues" dxfId="249" priority="60" stopIfTrue="1"/>
  </conditionalFormatting>
  <conditionalFormatting sqref="A111:A115">
    <cfRule type="duplicateValues" dxfId="248" priority="47" stopIfTrue="1"/>
  </conditionalFormatting>
  <conditionalFormatting sqref="A117:A119">
    <cfRule type="duplicateValues" dxfId="247" priority="46" stopIfTrue="1"/>
  </conditionalFormatting>
  <conditionalFormatting sqref="A120">
    <cfRule type="duplicateValues" dxfId="246" priority="45" stopIfTrue="1"/>
  </conditionalFormatting>
  <conditionalFormatting sqref="I121">
    <cfRule type="cellIs" dxfId="245" priority="40" stopIfTrue="1" operator="equal">
      <formula>"Pending"</formula>
    </cfRule>
    <cfRule type="cellIs" dxfId="244" priority="41" stopIfTrue="1" operator="equal">
      <formula>"NA"</formula>
    </cfRule>
    <cfRule type="cellIs" dxfId="243" priority="42" stopIfTrue="1" operator="equal">
      <formula>"Blocked"</formula>
    </cfRule>
    <cfRule type="cellIs" dxfId="242" priority="43" stopIfTrue="1" operator="equal">
      <formula>"Failed"</formula>
    </cfRule>
    <cfRule type="cellIs" dxfId="241" priority="44" stopIfTrue="1" operator="equal">
      <formula>"Passed"</formula>
    </cfRule>
  </conditionalFormatting>
  <conditionalFormatting sqref="A121:A125">
    <cfRule type="duplicateValues" dxfId="240" priority="39" stopIfTrue="1"/>
  </conditionalFormatting>
  <conditionalFormatting sqref="A126">
    <cfRule type="duplicateValues" dxfId="239" priority="38" stopIfTrue="1"/>
  </conditionalFormatting>
  <conditionalFormatting sqref="A127:A128">
    <cfRule type="duplicateValues" dxfId="238" priority="31" stopIfTrue="1"/>
  </conditionalFormatting>
  <conditionalFormatting sqref="I26">
    <cfRule type="cellIs" dxfId="237" priority="19" stopIfTrue="1" operator="equal">
      <formula>"Pending"</formula>
    </cfRule>
    <cfRule type="cellIs" dxfId="236" priority="20" stopIfTrue="1" operator="equal">
      <formula>"NA"</formula>
    </cfRule>
    <cfRule type="cellIs" dxfId="235" priority="21" stopIfTrue="1" operator="equal">
      <formula>"Blocked"</formula>
    </cfRule>
    <cfRule type="cellIs" dxfId="234" priority="22" stopIfTrue="1" operator="equal">
      <formula>"Failed"</formula>
    </cfRule>
    <cfRule type="cellIs" dxfId="233" priority="23" stopIfTrue="1" operator="equal">
      <formula>"Passed"</formula>
    </cfRule>
  </conditionalFormatting>
  <conditionalFormatting sqref="I27:I28">
    <cfRule type="cellIs" dxfId="232" priority="14" stopIfTrue="1" operator="equal">
      <formula>"Pending"</formula>
    </cfRule>
    <cfRule type="cellIs" dxfId="231" priority="15" stopIfTrue="1" operator="equal">
      <formula>"NA"</formula>
    </cfRule>
    <cfRule type="cellIs" dxfId="230" priority="16" stopIfTrue="1" operator="equal">
      <formula>"Blocked"</formula>
    </cfRule>
    <cfRule type="cellIs" dxfId="229" priority="17" stopIfTrue="1" operator="equal">
      <formula>"Failed"</formula>
    </cfRule>
    <cfRule type="cellIs" dxfId="228" priority="18" stopIfTrue="1" operator="equal">
      <formula>"Passed"</formula>
    </cfRule>
  </conditionalFormatting>
  <conditionalFormatting sqref="A24:A28">
    <cfRule type="duplicateValues" dxfId="227" priority="13" stopIfTrue="1"/>
  </conditionalFormatting>
  <conditionalFormatting sqref="I24:I25">
    <cfRule type="cellIs" dxfId="226" priority="8" stopIfTrue="1" operator="equal">
      <formula>"Pending"</formula>
    </cfRule>
    <cfRule type="cellIs" dxfId="225" priority="9" stopIfTrue="1" operator="equal">
      <formula>"NA"</formula>
    </cfRule>
    <cfRule type="cellIs" dxfId="224" priority="10" stopIfTrue="1" operator="equal">
      <formula>"Blocked"</formula>
    </cfRule>
    <cfRule type="cellIs" dxfId="223" priority="11" stopIfTrue="1" operator="equal">
      <formula>"Failed"</formula>
    </cfRule>
    <cfRule type="cellIs" dxfId="222" priority="12" stopIfTrue="1" operator="equal">
      <formula>"Passed"</formula>
    </cfRule>
  </conditionalFormatting>
  <conditionalFormatting sqref="I123:I125">
    <cfRule type="cellIs" dxfId="221" priority="3" stopIfTrue="1" operator="equal">
      <formula>"Pending"</formula>
    </cfRule>
    <cfRule type="cellIs" dxfId="220" priority="4" stopIfTrue="1" operator="equal">
      <formula>"NA"</formula>
    </cfRule>
    <cfRule type="cellIs" dxfId="219" priority="5" stopIfTrue="1" operator="equal">
      <formula>"Blocked"</formula>
    </cfRule>
    <cfRule type="cellIs" dxfId="218" priority="6" stopIfTrue="1" operator="equal">
      <formula>"Failed"</formula>
    </cfRule>
    <cfRule type="cellIs" dxfId="217" priority="7" stopIfTrue="1" operator="equal">
      <formula>"Passed"</formula>
    </cfRule>
  </conditionalFormatting>
  <conditionalFormatting sqref="A130">
    <cfRule type="duplicateValues" dxfId="216" priority="1" stopIfTrue="1"/>
  </conditionalFormatting>
  <dataValidations count="1">
    <dataValidation type="list" allowBlank="1" showInputMessage="1" showErrorMessage="1" sqref="I11:I12 I86:I109 I111:I115 I50:I69 I71:I84 I117:I119 I121:I125 I14:I48 I127:I129 I131:I140 I142:I64904">
      <formula1>"Passed,Failed,Blocked,Pending,NA"</formula1>
    </dataValidation>
  </dataValidations>
  <printOptions horizontalCentered="1"/>
  <pageMargins left="0.7" right="0.7" top="0.75" bottom="0.75" header="0.3" footer="0.3"/>
  <pageSetup paperSize="9" scale="10" orientation="landscape" r:id="rId2"/>
  <headerFooter>
    <oddHeader>&amp;L&amp;D &amp;T&amp;C&amp;"-,Bold"&amp;12&amp;F&amp;R&amp;"-,Bold"&amp;12&amp;A</oddHeader>
    <oddFoote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W216"/>
  <sheetViews>
    <sheetView topLeftCell="A7" zoomScaleNormal="100" zoomScaleSheetLayoutView="100" workbookViewId="0">
      <selection activeCell="A11" sqref="A11"/>
    </sheetView>
  </sheetViews>
  <sheetFormatPr defaultColWidth="14.28515625" defaultRowHeight="11.25" x14ac:dyDescent="0.25"/>
  <cols>
    <col min="1" max="1" width="10.5703125" style="27" customWidth="1"/>
    <col min="2" max="2" width="32.42578125" style="27" customWidth="1"/>
    <col min="3" max="3" width="7.140625" style="27" customWidth="1"/>
    <col min="4" max="4" width="19.85546875" style="27" bestFit="1" customWidth="1"/>
    <col min="5" max="5" width="30" style="27" customWidth="1"/>
    <col min="6" max="6" width="15.7109375" style="27" customWidth="1"/>
    <col min="7" max="7" width="33.28515625" style="27" customWidth="1"/>
    <col min="8" max="8" width="13.28515625" style="27" bestFit="1" customWidth="1"/>
    <col min="9" max="9" width="10.42578125" style="28" customWidth="1"/>
    <col min="10" max="11" width="6.42578125" style="28" hidden="1" customWidth="1"/>
    <col min="12" max="254" width="0" style="23" hidden="1" customWidth="1"/>
    <col min="255" max="255" width="4.28515625" style="23" hidden="1" customWidth="1"/>
    <col min="256" max="16384" width="14.28515625" style="23"/>
  </cols>
  <sheetData>
    <row r="1" spans="1:256" s="129" customFormat="1" x14ac:dyDescent="0.25">
      <c r="A1" s="387" t="s">
        <v>135</v>
      </c>
      <c r="B1" s="387"/>
      <c r="C1" s="376" t="s">
        <v>1244</v>
      </c>
      <c r="D1" s="376"/>
      <c r="E1" s="376"/>
      <c r="F1" s="136" t="s">
        <v>136</v>
      </c>
      <c r="G1" s="388"/>
      <c r="H1" s="389"/>
      <c r="I1" s="389"/>
      <c r="J1" s="389"/>
      <c r="K1" s="389"/>
      <c r="IV1" s="154"/>
    </row>
    <row r="2" spans="1:256" s="129" customFormat="1" x14ac:dyDescent="0.25">
      <c r="A2" s="390" t="s">
        <v>18</v>
      </c>
      <c r="B2" s="390"/>
      <c r="C2" s="390"/>
      <c r="D2" s="390"/>
      <c r="E2" s="390"/>
      <c r="F2" s="391"/>
      <c r="G2" s="391"/>
      <c r="H2" s="391"/>
      <c r="I2" s="391"/>
      <c r="J2" s="138"/>
      <c r="K2" s="138"/>
      <c r="IV2" s="154"/>
    </row>
    <row r="3" spans="1:256" s="129" customFormat="1" x14ac:dyDescent="0.25">
      <c r="A3" s="390" t="s">
        <v>14</v>
      </c>
      <c r="B3" s="390"/>
      <c r="C3" s="139">
        <f>SUM(C4:C8)</f>
        <v>98</v>
      </c>
      <c r="D3" s="137" t="s">
        <v>11</v>
      </c>
      <c r="E3" s="140" t="s">
        <v>10</v>
      </c>
      <c r="F3" s="391"/>
      <c r="G3" s="391"/>
      <c r="H3" s="391"/>
      <c r="I3" s="391"/>
      <c r="J3" s="138"/>
      <c r="K3" s="138"/>
      <c r="IV3" s="154"/>
    </row>
    <row r="4" spans="1:256" s="129" customFormat="1" x14ac:dyDescent="0.25">
      <c r="A4" s="141"/>
      <c r="B4" s="141" t="s">
        <v>5</v>
      </c>
      <c r="C4" s="142">
        <f>COUNTIF($I$10:$I64497,"Passed")</f>
        <v>78</v>
      </c>
      <c r="D4" s="143">
        <f>IF(C4=0,,(C4/(C4+C5)))</f>
        <v>0.89655172413793105</v>
      </c>
      <c r="E4" s="144">
        <f>IF(C3=0,,(C4/C3))</f>
        <v>0.79591836734693877</v>
      </c>
      <c r="F4" s="391"/>
      <c r="G4" s="391"/>
      <c r="H4" s="391"/>
      <c r="I4" s="391"/>
      <c r="J4" s="138"/>
      <c r="K4" s="138"/>
      <c r="IV4" s="154"/>
    </row>
    <row r="5" spans="1:256" s="129" customFormat="1" x14ac:dyDescent="0.25">
      <c r="A5" s="141"/>
      <c r="B5" s="141" t="s">
        <v>6</v>
      </c>
      <c r="C5" s="142">
        <f>COUNTIF($I$10:$I64497,"Failed")</f>
        <v>9</v>
      </c>
      <c r="D5" s="143">
        <f>IF(C5=0,,(C5/(C4+C5)))</f>
        <v>0.10344827586206896</v>
      </c>
      <c r="E5" s="144">
        <f>IF(C3=0,,(C5/C3))</f>
        <v>9.1836734693877556E-2</v>
      </c>
      <c r="F5" s="391"/>
      <c r="G5" s="391"/>
      <c r="H5" s="391"/>
      <c r="I5" s="391"/>
      <c r="J5" s="138"/>
      <c r="K5" s="138"/>
      <c r="IV5" s="154"/>
    </row>
    <row r="6" spans="1:256" s="129" customFormat="1" x14ac:dyDescent="0.25">
      <c r="A6" s="141"/>
      <c r="B6" s="141" t="s">
        <v>16</v>
      </c>
      <c r="C6" s="142">
        <f>COUNTIF($I$10:$I64497,"Blocked")</f>
        <v>0</v>
      </c>
      <c r="D6" s="143">
        <f>IF(C6=0,,(C6/(C5+C6)))</f>
        <v>0</v>
      </c>
      <c r="E6" s="144">
        <f>IF(C3=0,,(C6/C3))</f>
        <v>0</v>
      </c>
      <c r="F6" s="391"/>
      <c r="G6" s="391"/>
      <c r="H6" s="391"/>
      <c r="I6" s="391"/>
      <c r="J6" s="138"/>
      <c r="K6" s="138"/>
      <c r="IV6" s="154"/>
    </row>
    <row r="7" spans="1:256" s="129" customFormat="1" x14ac:dyDescent="0.25">
      <c r="A7" s="141"/>
      <c r="B7" s="141" t="s">
        <v>15</v>
      </c>
      <c r="C7" s="142">
        <f>COUNTIF($I$10:$I64497,"Pending")</f>
        <v>0</v>
      </c>
      <c r="D7" s="143">
        <f>IF(C7=0,,(C7/(C6+C7)))</f>
        <v>0</v>
      </c>
      <c r="E7" s="144">
        <f>IF(C3=0,,(C7/C3))</f>
        <v>0</v>
      </c>
      <c r="F7" s="391"/>
      <c r="G7" s="391"/>
      <c r="H7" s="154"/>
      <c r="I7" s="154"/>
      <c r="J7" s="138"/>
      <c r="K7" s="138"/>
      <c r="IV7" s="154"/>
    </row>
    <row r="8" spans="1:256" s="129" customFormat="1" x14ac:dyDescent="0.25">
      <c r="A8" s="141"/>
      <c r="B8" s="141" t="s">
        <v>9</v>
      </c>
      <c r="C8" s="142">
        <f>COUNTIF($I$10:$I64497,"NA")</f>
        <v>11</v>
      </c>
      <c r="D8" s="143">
        <f>IF(C8=0,,(C8/(C7+C8)))</f>
        <v>1</v>
      </c>
      <c r="E8" s="144">
        <f>IF(C3=0,,(C8/C3))</f>
        <v>0.11224489795918367</v>
      </c>
      <c r="F8" s="391"/>
      <c r="G8" s="391"/>
      <c r="H8" s="391"/>
      <c r="I8" s="391"/>
      <c r="J8" s="138"/>
      <c r="K8" s="138"/>
      <c r="IV8" s="154"/>
    </row>
    <row r="9" spans="1:256" s="63" customFormat="1" ht="12" x14ac:dyDescent="0.25">
      <c r="A9" s="18" t="s">
        <v>21</v>
      </c>
      <c r="B9" s="18" t="s">
        <v>2</v>
      </c>
      <c r="C9" s="18" t="s">
        <v>22</v>
      </c>
      <c r="D9" s="2" t="s">
        <v>13</v>
      </c>
      <c r="E9" s="18" t="s">
        <v>12</v>
      </c>
      <c r="F9" s="30" t="s">
        <v>20</v>
      </c>
      <c r="G9" s="29" t="s">
        <v>0</v>
      </c>
      <c r="H9" s="30" t="s">
        <v>1</v>
      </c>
      <c r="I9" s="30" t="s">
        <v>4</v>
      </c>
      <c r="J9" s="30" t="s">
        <v>173</v>
      </c>
      <c r="IV9" s="30" t="s">
        <v>173</v>
      </c>
    </row>
    <row r="10" spans="1:256" ht="15" x14ac:dyDescent="0.25">
      <c r="A10" s="392" t="s">
        <v>246</v>
      </c>
      <c r="B10" s="393"/>
      <c r="C10" s="393"/>
      <c r="D10" s="393"/>
      <c r="E10" s="393"/>
      <c r="F10" s="393"/>
      <c r="G10" s="393"/>
      <c r="H10" s="393"/>
      <c r="I10" s="393"/>
      <c r="J10" s="393"/>
      <c r="K10" s="393"/>
      <c r="L10" s="393"/>
      <c r="M10" s="393"/>
      <c r="N10" s="393"/>
      <c r="O10" s="393"/>
      <c r="P10" s="393"/>
      <c r="Q10" s="393"/>
      <c r="R10" s="393"/>
      <c r="S10" s="393"/>
      <c r="T10" s="393"/>
      <c r="U10" s="393"/>
      <c r="V10" s="393"/>
      <c r="W10" s="393"/>
      <c r="X10" s="393"/>
      <c r="Y10" s="393"/>
      <c r="Z10" s="393"/>
      <c r="AA10" s="393"/>
      <c r="AB10" s="393"/>
      <c r="AC10" s="393"/>
      <c r="AD10" s="393"/>
      <c r="AE10" s="393"/>
      <c r="AF10" s="393"/>
      <c r="AG10" s="393"/>
      <c r="AH10" s="393"/>
      <c r="AI10" s="393"/>
      <c r="AJ10" s="393"/>
      <c r="AK10" s="393"/>
      <c r="AL10" s="393"/>
      <c r="AM10" s="393"/>
      <c r="AN10" s="393"/>
      <c r="AO10" s="393"/>
      <c r="AP10" s="393"/>
      <c r="AQ10" s="393"/>
      <c r="AR10" s="393"/>
      <c r="AS10" s="393"/>
      <c r="AT10" s="393"/>
      <c r="AU10" s="393"/>
      <c r="AV10" s="393"/>
      <c r="AW10" s="393"/>
      <c r="AX10" s="393"/>
      <c r="AY10" s="393"/>
      <c r="AZ10" s="393"/>
      <c r="BA10" s="393"/>
      <c r="BB10" s="393"/>
      <c r="BC10" s="393"/>
      <c r="BD10" s="393"/>
      <c r="BE10" s="393"/>
      <c r="BF10" s="393"/>
      <c r="BG10" s="393"/>
      <c r="BH10" s="393"/>
      <c r="BI10" s="393"/>
      <c r="BJ10" s="393"/>
      <c r="BK10" s="393"/>
      <c r="BL10" s="393"/>
      <c r="BM10" s="393"/>
      <c r="BN10" s="393"/>
      <c r="BO10" s="393"/>
      <c r="BP10" s="393"/>
      <c r="BQ10" s="393"/>
      <c r="BR10" s="393"/>
      <c r="BS10" s="393"/>
      <c r="BT10" s="393"/>
      <c r="BU10" s="393"/>
      <c r="BV10" s="393"/>
      <c r="BW10" s="393"/>
      <c r="BX10" s="393"/>
      <c r="BY10" s="393"/>
      <c r="BZ10" s="393"/>
      <c r="CA10" s="393"/>
      <c r="CB10" s="393"/>
      <c r="CC10" s="393"/>
      <c r="CD10" s="393"/>
      <c r="CE10" s="393"/>
      <c r="CF10" s="393"/>
      <c r="CG10" s="393"/>
      <c r="CH10" s="393"/>
      <c r="CI10" s="393"/>
      <c r="CJ10" s="393"/>
      <c r="CK10" s="393"/>
      <c r="CL10" s="393"/>
      <c r="CM10" s="393"/>
      <c r="CN10" s="393"/>
      <c r="CO10" s="393"/>
      <c r="CP10" s="393"/>
      <c r="CQ10" s="393"/>
      <c r="CR10" s="393"/>
      <c r="CS10" s="393"/>
      <c r="CT10" s="393"/>
      <c r="CU10" s="393"/>
      <c r="CV10" s="393"/>
      <c r="CW10" s="393"/>
      <c r="CX10" s="393"/>
      <c r="CY10" s="393"/>
      <c r="CZ10" s="393"/>
      <c r="DA10" s="393"/>
      <c r="DB10" s="393"/>
      <c r="DC10" s="393"/>
      <c r="DD10" s="393"/>
      <c r="DE10" s="393"/>
      <c r="DF10" s="393"/>
      <c r="DG10" s="393"/>
      <c r="DH10" s="393"/>
      <c r="DI10" s="393"/>
      <c r="DJ10" s="393"/>
      <c r="DK10" s="393"/>
      <c r="DL10" s="393"/>
      <c r="DM10" s="393"/>
      <c r="DN10" s="393"/>
      <c r="DO10" s="393"/>
      <c r="DP10" s="393"/>
      <c r="DQ10" s="393"/>
      <c r="DR10" s="393"/>
      <c r="DS10" s="393"/>
      <c r="DT10" s="393"/>
      <c r="DU10" s="393"/>
      <c r="DV10" s="393"/>
      <c r="DW10" s="393"/>
      <c r="DX10" s="393"/>
      <c r="DY10" s="393"/>
      <c r="DZ10" s="393"/>
      <c r="EA10" s="393"/>
      <c r="EB10" s="393"/>
      <c r="EC10" s="393"/>
      <c r="ED10" s="393"/>
      <c r="EE10" s="393"/>
      <c r="EF10" s="393"/>
      <c r="EG10" s="393"/>
      <c r="EH10" s="393"/>
      <c r="EI10" s="393"/>
      <c r="EJ10" s="393"/>
      <c r="EK10" s="393"/>
      <c r="EL10" s="393"/>
      <c r="EM10" s="393"/>
      <c r="EN10" s="393"/>
      <c r="EO10" s="393"/>
      <c r="EP10" s="393"/>
      <c r="EQ10" s="393"/>
      <c r="ER10" s="393"/>
      <c r="ES10" s="393"/>
      <c r="ET10" s="393"/>
      <c r="EU10" s="393"/>
      <c r="EV10" s="393"/>
      <c r="EW10" s="393"/>
      <c r="EX10" s="393"/>
      <c r="EY10" s="393"/>
      <c r="EZ10" s="393"/>
      <c r="FA10" s="393"/>
      <c r="FB10" s="393"/>
      <c r="FC10" s="393"/>
      <c r="FD10" s="393"/>
      <c r="FE10" s="393"/>
      <c r="FF10" s="393"/>
      <c r="FG10" s="393"/>
      <c r="FH10" s="393"/>
      <c r="FI10" s="393"/>
      <c r="FJ10" s="393"/>
      <c r="FK10" s="393"/>
      <c r="FL10" s="393"/>
      <c r="FM10" s="393"/>
      <c r="FN10" s="393"/>
      <c r="FO10" s="393"/>
      <c r="FP10" s="393"/>
      <c r="FQ10" s="393"/>
      <c r="FR10" s="393"/>
      <c r="FS10" s="393"/>
      <c r="FT10" s="393"/>
      <c r="FU10" s="393"/>
      <c r="FV10" s="393"/>
      <c r="FW10" s="393"/>
      <c r="FX10" s="393"/>
      <c r="FY10" s="393"/>
      <c r="FZ10" s="393"/>
      <c r="GA10" s="393"/>
      <c r="GB10" s="393"/>
      <c r="GC10" s="393"/>
      <c r="GD10" s="393"/>
      <c r="GE10" s="393"/>
      <c r="GF10" s="393"/>
      <c r="GG10" s="393"/>
      <c r="GH10" s="393"/>
      <c r="GI10" s="393"/>
      <c r="GJ10" s="393"/>
      <c r="GK10" s="393"/>
      <c r="GL10" s="393"/>
      <c r="GM10" s="393"/>
      <c r="GN10" s="393"/>
      <c r="GO10" s="393"/>
      <c r="GP10" s="393"/>
      <c r="GQ10" s="393"/>
      <c r="GR10" s="393"/>
      <c r="GS10" s="393"/>
      <c r="GT10" s="393"/>
      <c r="GU10" s="393"/>
      <c r="GV10" s="393"/>
      <c r="GW10" s="393"/>
      <c r="GX10" s="393"/>
      <c r="GY10" s="393"/>
      <c r="GZ10" s="393"/>
      <c r="HA10" s="393"/>
      <c r="HB10" s="393"/>
      <c r="HC10" s="393"/>
      <c r="HD10" s="393"/>
      <c r="HE10" s="393"/>
      <c r="HF10" s="393"/>
      <c r="HG10" s="393"/>
      <c r="HH10" s="393"/>
      <c r="HI10" s="393"/>
      <c r="HJ10" s="393"/>
      <c r="HK10" s="393"/>
      <c r="HL10" s="393"/>
      <c r="HM10" s="393"/>
      <c r="HN10" s="393"/>
      <c r="HO10" s="393"/>
      <c r="HP10" s="393"/>
      <c r="HQ10" s="393"/>
      <c r="HR10" s="393"/>
      <c r="HS10" s="393"/>
      <c r="HT10" s="393"/>
      <c r="HU10" s="393"/>
      <c r="HV10" s="393"/>
      <c r="HW10" s="393"/>
      <c r="HX10" s="393"/>
      <c r="HY10" s="393"/>
      <c r="HZ10" s="393"/>
      <c r="IA10" s="393"/>
      <c r="IB10" s="393"/>
      <c r="IC10" s="393"/>
      <c r="ID10" s="393"/>
      <c r="IE10" s="393"/>
      <c r="IF10" s="393"/>
      <c r="IG10" s="393"/>
      <c r="IH10" s="393"/>
      <c r="II10" s="393"/>
      <c r="IJ10" s="393"/>
      <c r="IK10" s="393"/>
      <c r="IL10" s="393"/>
      <c r="IM10" s="393"/>
      <c r="IN10" s="393"/>
      <c r="IO10" s="393"/>
      <c r="IP10" s="393"/>
      <c r="IQ10" s="393"/>
      <c r="IR10" s="393"/>
      <c r="IS10" s="393"/>
      <c r="IT10" s="393"/>
      <c r="IU10" s="393"/>
      <c r="IV10" s="394"/>
    </row>
    <row r="11" spans="1:256" ht="33.75" x14ac:dyDescent="0.25">
      <c r="A11" s="166" t="s">
        <v>532</v>
      </c>
      <c r="B11" s="166" t="s">
        <v>533</v>
      </c>
      <c r="C11" s="166"/>
      <c r="D11" s="166" t="s">
        <v>555</v>
      </c>
      <c r="E11" s="166" t="s">
        <v>534</v>
      </c>
      <c r="F11" s="166"/>
      <c r="G11" s="166" t="s">
        <v>535</v>
      </c>
      <c r="H11" s="166" t="s">
        <v>936</v>
      </c>
      <c r="I11" s="23" t="s">
        <v>5</v>
      </c>
      <c r="J11" s="23"/>
      <c r="K11" s="23"/>
    </row>
    <row r="12" spans="1:256" ht="33.75" x14ac:dyDescent="0.25">
      <c r="A12" s="166" t="s">
        <v>556</v>
      </c>
      <c r="B12" s="166" t="s">
        <v>554</v>
      </c>
      <c r="C12" s="166"/>
      <c r="D12" s="166" t="s">
        <v>537</v>
      </c>
      <c r="E12" s="166" t="s">
        <v>571</v>
      </c>
      <c r="F12" s="166"/>
      <c r="G12" s="166" t="s">
        <v>547</v>
      </c>
      <c r="H12" s="166" t="s">
        <v>936</v>
      </c>
      <c r="I12" s="23" t="s">
        <v>5</v>
      </c>
      <c r="J12" s="23"/>
      <c r="K12" s="23"/>
    </row>
    <row r="13" spans="1:256" ht="22.5" x14ac:dyDescent="0.25">
      <c r="A13" s="166" t="s">
        <v>557</v>
      </c>
      <c r="B13" s="166" t="s">
        <v>538</v>
      </c>
      <c r="C13" s="166"/>
      <c r="D13" s="166" t="s">
        <v>537</v>
      </c>
      <c r="E13" s="166" t="s">
        <v>545</v>
      </c>
      <c r="F13" s="166"/>
      <c r="G13" s="166" t="s">
        <v>539</v>
      </c>
      <c r="H13" s="166" t="s">
        <v>936</v>
      </c>
      <c r="I13" s="23" t="s">
        <v>5</v>
      </c>
      <c r="J13" s="23"/>
      <c r="K13" s="23"/>
    </row>
    <row r="14" spans="1:256" s="375" customFormat="1" ht="12" customHeight="1" x14ac:dyDescent="0.25">
      <c r="A14" s="375" t="s">
        <v>249</v>
      </c>
      <c r="B14" s="386"/>
      <c r="C14" s="386"/>
      <c r="D14" s="386"/>
      <c r="E14" s="386"/>
      <c r="F14" s="386"/>
      <c r="G14" s="386"/>
      <c r="H14" s="386"/>
      <c r="I14" s="386"/>
      <c r="J14" s="386"/>
      <c r="K14" s="386"/>
      <c r="L14" s="386"/>
      <c r="M14" s="386"/>
      <c r="N14" s="386"/>
      <c r="O14" s="386"/>
      <c r="P14" s="386"/>
      <c r="Q14" s="386"/>
      <c r="R14" s="386"/>
      <c r="S14" s="386"/>
      <c r="T14" s="386"/>
      <c r="U14" s="386"/>
      <c r="V14" s="386"/>
      <c r="W14" s="386"/>
      <c r="X14" s="386"/>
      <c r="Y14" s="386"/>
      <c r="Z14" s="386"/>
      <c r="AA14" s="386"/>
      <c r="AB14" s="386"/>
      <c r="AC14" s="386"/>
      <c r="AD14" s="386"/>
      <c r="AE14" s="386"/>
      <c r="AF14" s="386"/>
      <c r="AG14" s="386"/>
      <c r="AH14" s="386"/>
      <c r="AI14" s="386"/>
      <c r="AJ14" s="386"/>
      <c r="AK14" s="386"/>
      <c r="AL14" s="386"/>
      <c r="AM14" s="386"/>
      <c r="AN14" s="386"/>
      <c r="AO14" s="386"/>
      <c r="AP14" s="386"/>
      <c r="AQ14" s="386"/>
      <c r="AR14" s="386"/>
      <c r="AS14" s="386"/>
      <c r="AT14" s="386"/>
      <c r="AU14" s="386"/>
      <c r="AV14" s="386"/>
      <c r="AW14" s="386"/>
      <c r="AX14" s="386"/>
      <c r="AY14" s="386"/>
      <c r="AZ14" s="386"/>
      <c r="BA14" s="386"/>
      <c r="BB14" s="386"/>
      <c r="BC14" s="386"/>
      <c r="BD14" s="386"/>
      <c r="BE14" s="386"/>
      <c r="BF14" s="386"/>
      <c r="BG14" s="386"/>
      <c r="BH14" s="386"/>
      <c r="BI14" s="386"/>
      <c r="BJ14" s="386"/>
      <c r="BK14" s="386"/>
      <c r="BL14" s="386"/>
      <c r="BM14" s="386"/>
      <c r="BN14" s="386"/>
      <c r="BO14" s="386"/>
      <c r="BP14" s="386"/>
      <c r="BQ14" s="386"/>
      <c r="BR14" s="386"/>
      <c r="BS14" s="386"/>
      <c r="BT14" s="386"/>
      <c r="BU14" s="386"/>
      <c r="BV14" s="386"/>
      <c r="BW14" s="386"/>
      <c r="BX14" s="386"/>
      <c r="BY14" s="386"/>
      <c r="BZ14" s="386"/>
      <c r="CA14" s="386"/>
      <c r="CB14" s="386"/>
      <c r="CC14" s="386"/>
      <c r="CD14" s="386"/>
      <c r="CE14" s="386"/>
      <c r="CF14" s="386"/>
      <c r="CG14" s="386"/>
      <c r="CH14" s="386"/>
      <c r="CI14" s="386"/>
      <c r="CJ14" s="386"/>
      <c r="CK14" s="386"/>
      <c r="CL14" s="386"/>
      <c r="CM14" s="386"/>
      <c r="CN14" s="386"/>
      <c r="CO14" s="386"/>
      <c r="CP14" s="386"/>
      <c r="CQ14" s="386"/>
      <c r="CR14" s="386"/>
      <c r="CS14" s="386"/>
      <c r="CT14" s="386"/>
      <c r="CU14" s="386"/>
      <c r="CV14" s="386"/>
      <c r="CW14" s="386"/>
      <c r="CX14" s="386"/>
      <c r="CY14" s="386"/>
      <c r="CZ14" s="386"/>
      <c r="DA14" s="386"/>
      <c r="DB14" s="386"/>
      <c r="DC14" s="386"/>
      <c r="DD14" s="386"/>
      <c r="DE14" s="386"/>
      <c r="DF14" s="386"/>
      <c r="DG14" s="386"/>
      <c r="DH14" s="386"/>
      <c r="DI14" s="386"/>
      <c r="DJ14" s="386"/>
      <c r="DK14" s="386"/>
      <c r="DL14" s="386"/>
      <c r="DM14" s="386"/>
      <c r="DN14" s="386"/>
      <c r="DO14" s="386"/>
      <c r="DP14" s="386"/>
      <c r="DQ14" s="386"/>
      <c r="DR14" s="386"/>
      <c r="DS14" s="386"/>
      <c r="DT14" s="386"/>
      <c r="DU14" s="386"/>
      <c r="DV14" s="386"/>
      <c r="DW14" s="386"/>
      <c r="DX14" s="386"/>
      <c r="DY14" s="386"/>
      <c r="DZ14" s="386"/>
      <c r="EA14" s="386"/>
      <c r="EB14" s="386"/>
      <c r="EC14" s="386"/>
      <c r="ED14" s="386"/>
      <c r="EE14" s="386"/>
      <c r="EF14" s="386"/>
      <c r="EG14" s="386"/>
      <c r="EH14" s="386"/>
      <c r="EI14" s="386"/>
      <c r="EJ14" s="386"/>
      <c r="EK14" s="386"/>
      <c r="EL14" s="386"/>
      <c r="EM14" s="386"/>
      <c r="EN14" s="386"/>
      <c r="EO14" s="386"/>
      <c r="EP14" s="386"/>
      <c r="EQ14" s="386"/>
      <c r="ER14" s="386"/>
      <c r="ES14" s="386"/>
      <c r="ET14" s="386"/>
      <c r="EU14" s="386"/>
      <c r="EV14" s="386"/>
      <c r="EW14" s="386"/>
      <c r="EX14" s="386"/>
      <c r="EY14" s="386"/>
      <c r="EZ14" s="386"/>
      <c r="FA14" s="386"/>
      <c r="FB14" s="386"/>
      <c r="FC14" s="386"/>
      <c r="FD14" s="386"/>
      <c r="FE14" s="386"/>
      <c r="FF14" s="386"/>
      <c r="FG14" s="386"/>
      <c r="FH14" s="386"/>
      <c r="FI14" s="386"/>
      <c r="FJ14" s="386"/>
      <c r="FK14" s="386"/>
      <c r="FL14" s="386"/>
      <c r="FM14" s="386"/>
      <c r="FN14" s="386"/>
      <c r="FO14" s="386"/>
      <c r="FP14" s="386"/>
      <c r="FQ14" s="386"/>
      <c r="FR14" s="386"/>
      <c r="FS14" s="386"/>
      <c r="FT14" s="386"/>
      <c r="FU14" s="386"/>
      <c r="FV14" s="386"/>
      <c r="FW14" s="386"/>
      <c r="FX14" s="386"/>
      <c r="FY14" s="386"/>
      <c r="FZ14" s="386"/>
      <c r="GA14" s="386"/>
      <c r="GB14" s="386"/>
      <c r="GC14" s="386"/>
      <c r="GD14" s="386"/>
      <c r="GE14" s="386"/>
      <c r="GF14" s="386"/>
      <c r="GG14" s="386"/>
      <c r="GH14" s="386"/>
      <c r="GI14" s="386"/>
      <c r="GJ14" s="386"/>
      <c r="GK14" s="386"/>
      <c r="GL14" s="386"/>
      <c r="GM14" s="386"/>
      <c r="GN14" s="386"/>
      <c r="GO14" s="386"/>
      <c r="GP14" s="386"/>
      <c r="GQ14" s="386"/>
      <c r="GR14" s="386"/>
      <c r="GS14" s="386"/>
      <c r="GT14" s="386"/>
      <c r="GU14" s="386"/>
      <c r="GV14" s="386"/>
      <c r="GW14" s="386"/>
      <c r="GX14" s="386"/>
      <c r="GY14" s="386"/>
      <c r="GZ14" s="386"/>
      <c r="HA14" s="386"/>
      <c r="HB14" s="386"/>
      <c r="HC14" s="386"/>
      <c r="HD14" s="386"/>
      <c r="HE14" s="386"/>
      <c r="HF14" s="386"/>
      <c r="HG14" s="386"/>
      <c r="HH14" s="386"/>
      <c r="HI14" s="386"/>
      <c r="HJ14" s="386"/>
      <c r="HK14" s="386"/>
      <c r="HL14" s="386"/>
      <c r="HM14" s="386"/>
      <c r="HN14" s="386"/>
      <c r="HO14" s="386"/>
      <c r="HP14" s="386"/>
      <c r="HQ14" s="386"/>
      <c r="HR14" s="386"/>
      <c r="HS14" s="386"/>
      <c r="HT14" s="386"/>
      <c r="HU14" s="386"/>
      <c r="HV14" s="386"/>
      <c r="HW14" s="386"/>
      <c r="HX14" s="386"/>
      <c r="HY14" s="386"/>
      <c r="HZ14" s="386"/>
      <c r="IA14" s="386"/>
      <c r="IB14" s="386"/>
      <c r="IC14" s="386"/>
      <c r="ID14" s="386"/>
      <c r="IE14" s="386"/>
      <c r="IF14" s="386"/>
      <c r="IG14" s="386"/>
      <c r="IH14" s="386"/>
      <c r="II14" s="386"/>
      <c r="IJ14" s="386"/>
      <c r="IK14" s="386"/>
      <c r="IL14" s="386"/>
      <c r="IM14" s="386"/>
      <c r="IN14" s="386"/>
      <c r="IO14" s="386"/>
      <c r="IP14" s="386"/>
      <c r="IQ14" s="386"/>
      <c r="IR14" s="386"/>
      <c r="IS14" s="386"/>
      <c r="IT14" s="386"/>
      <c r="IU14" s="386"/>
      <c r="IV14" s="386"/>
    </row>
    <row r="15" spans="1:256" s="22" customFormat="1" ht="67.5" x14ac:dyDescent="0.25">
      <c r="A15" s="157" t="s">
        <v>558</v>
      </c>
      <c r="B15" s="157" t="s">
        <v>536</v>
      </c>
      <c r="C15" s="157"/>
      <c r="D15" s="157" t="s">
        <v>537</v>
      </c>
      <c r="E15" s="157" t="s">
        <v>544</v>
      </c>
      <c r="F15" s="157"/>
      <c r="G15" s="157" t="s">
        <v>570</v>
      </c>
      <c r="H15" s="166" t="s">
        <v>936</v>
      </c>
      <c r="I15" s="22" t="s">
        <v>5</v>
      </c>
    </row>
    <row r="16" spans="1:256" s="22" customFormat="1" ht="33.75" x14ac:dyDescent="0.25">
      <c r="A16" s="157" t="s">
        <v>559</v>
      </c>
      <c r="B16" s="157" t="s">
        <v>540</v>
      </c>
      <c r="C16" s="157"/>
      <c r="D16" s="157" t="s">
        <v>537</v>
      </c>
      <c r="E16" s="157" t="s">
        <v>546</v>
      </c>
      <c r="F16" s="157"/>
      <c r="G16" s="157" t="s">
        <v>541</v>
      </c>
      <c r="H16" s="166" t="s">
        <v>936</v>
      </c>
      <c r="I16" s="22" t="s">
        <v>5</v>
      </c>
    </row>
    <row r="17" spans="1:10" s="22" customFormat="1" ht="33.75" x14ac:dyDescent="0.25">
      <c r="A17" s="157" t="s">
        <v>560</v>
      </c>
      <c r="B17" s="157" t="s">
        <v>542</v>
      </c>
      <c r="C17" s="157"/>
      <c r="D17" s="157" t="s">
        <v>537</v>
      </c>
      <c r="E17" s="157" t="s">
        <v>546</v>
      </c>
      <c r="F17" s="157"/>
      <c r="G17" s="157" t="s">
        <v>543</v>
      </c>
      <c r="H17" s="166" t="s">
        <v>936</v>
      </c>
      <c r="I17" s="22" t="s">
        <v>5</v>
      </c>
    </row>
    <row r="18" spans="1:10" s="22" customFormat="1" ht="22.5" x14ac:dyDescent="0.25">
      <c r="A18" s="157" t="s">
        <v>561</v>
      </c>
      <c r="B18" s="157" t="s">
        <v>548</v>
      </c>
      <c r="C18" s="157"/>
      <c r="D18" s="157" t="s">
        <v>537</v>
      </c>
      <c r="E18" s="157" t="s">
        <v>572</v>
      </c>
      <c r="F18" s="157"/>
      <c r="G18" s="157" t="s">
        <v>547</v>
      </c>
      <c r="H18" s="166" t="s">
        <v>936</v>
      </c>
      <c r="I18" s="22" t="s">
        <v>5</v>
      </c>
    </row>
    <row r="19" spans="1:10" s="22" customFormat="1" ht="22.5" x14ac:dyDescent="0.25">
      <c r="A19" s="157" t="s">
        <v>562</v>
      </c>
      <c r="B19" s="157" t="s">
        <v>549</v>
      </c>
      <c r="C19" s="157"/>
      <c r="D19" s="157" t="s">
        <v>537</v>
      </c>
      <c r="E19" s="157" t="s">
        <v>573</v>
      </c>
      <c r="F19" s="157"/>
      <c r="G19" s="157" t="s">
        <v>547</v>
      </c>
      <c r="H19" s="166" t="s">
        <v>936</v>
      </c>
      <c r="I19" s="22" t="s">
        <v>5</v>
      </c>
    </row>
    <row r="20" spans="1:10" s="22" customFormat="1" ht="22.5" x14ac:dyDescent="0.25">
      <c r="A20" s="157" t="s">
        <v>563</v>
      </c>
      <c r="B20" s="157" t="s">
        <v>550</v>
      </c>
      <c r="C20" s="157"/>
      <c r="D20" s="157" t="s">
        <v>537</v>
      </c>
      <c r="E20" s="157" t="s">
        <v>574</v>
      </c>
      <c r="F20" s="157"/>
      <c r="G20" s="157" t="s">
        <v>547</v>
      </c>
      <c r="H20" s="166" t="s">
        <v>936</v>
      </c>
      <c r="I20" s="22" t="s">
        <v>5</v>
      </c>
    </row>
    <row r="21" spans="1:10" s="22" customFormat="1" ht="22.5" x14ac:dyDescent="0.25">
      <c r="A21" s="157" t="s">
        <v>564</v>
      </c>
      <c r="B21" s="157" t="s">
        <v>551</v>
      </c>
      <c r="C21" s="157"/>
      <c r="D21" s="157" t="s">
        <v>537</v>
      </c>
      <c r="E21" s="157" t="s">
        <v>575</v>
      </c>
      <c r="F21" s="157"/>
      <c r="G21" s="157" t="s">
        <v>547</v>
      </c>
      <c r="H21" s="166" t="s">
        <v>936</v>
      </c>
      <c r="I21" s="22" t="s">
        <v>5</v>
      </c>
    </row>
    <row r="22" spans="1:10" s="22" customFormat="1" ht="22.5" x14ac:dyDescent="0.25">
      <c r="A22" s="157" t="s">
        <v>565</v>
      </c>
      <c r="B22" s="157" t="s">
        <v>552</v>
      </c>
      <c r="C22" s="157"/>
      <c r="D22" s="157" t="s">
        <v>537</v>
      </c>
      <c r="E22" s="157" t="s">
        <v>576</v>
      </c>
      <c r="F22" s="157"/>
      <c r="G22" s="157" t="s">
        <v>547</v>
      </c>
      <c r="H22" s="166" t="s">
        <v>936</v>
      </c>
      <c r="I22" s="22" t="s">
        <v>5</v>
      </c>
    </row>
    <row r="23" spans="1:10" s="22" customFormat="1" ht="22.5" x14ac:dyDescent="0.25">
      <c r="A23" s="157" t="s">
        <v>566</v>
      </c>
      <c r="B23" s="157" t="s">
        <v>648</v>
      </c>
      <c r="C23" s="157"/>
      <c r="D23" s="157" t="s">
        <v>537</v>
      </c>
      <c r="E23" s="157" t="s">
        <v>626</v>
      </c>
      <c r="F23" s="157"/>
      <c r="G23" s="157" t="s">
        <v>649</v>
      </c>
      <c r="H23" s="166" t="s">
        <v>936</v>
      </c>
      <c r="I23" s="22" t="s">
        <v>5</v>
      </c>
    </row>
    <row r="24" spans="1:10" s="22" customFormat="1" ht="22.5" x14ac:dyDescent="0.25">
      <c r="A24" s="157" t="s">
        <v>588</v>
      </c>
      <c r="B24" s="157" t="s">
        <v>650</v>
      </c>
      <c r="C24" s="157"/>
      <c r="D24" s="157" t="s">
        <v>537</v>
      </c>
      <c r="E24" s="157" t="s">
        <v>651</v>
      </c>
      <c r="F24" s="157"/>
      <c r="G24" s="157" t="s">
        <v>652</v>
      </c>
      <c r="H24" s="166" t="s">
        <v>936</v>
      </c>
      <c r="I24" s="22" t="s">
        <v>5</v>
      </c>
    </row>
    <row r="25" spans="1:10" s="22" customFormat="1" ht="22.5" x14ac:dyDescent="0.25">
      <c r="A25" s="157" t="s">
        <v>589</v>
      </c>
      <c r="B25" s="157" t="s">
        <v>553</v>
      </c>
      <c r="C25" s="157"/>
      <c r="D25" s="157" t="s">
        <v>537</v>
      </c>
      <c r="E25" s="157" t="s">
        <v>577</v>
      </c>
      <c r="F25" s="157"/>
      <c r="G25" s="157" t="s">
        <v>547</v>
      </c>
      <c r="H25" s="166" t="s">
        <v>936</v>
      </c>
      <c r="I25" s="22" t="s">
        <v>5</v>
      </c>
    </row>
    <row r="26" spans="1:10" s="375" customFormat="1" ht="12" customHeight="1" x14ac:dyDescent="0.25">
      <c r="A26" s="375" t="s">
        <v>328</v>
      </c>
      <c r="B26" s="386"/>
      <c r="C26" s="386"/>
      <c r="D26" s="386"/>
      <c r="E26" s="386"/>
      <c r="F26" s="386"/>
      <c r="G26" s="386"/>
      <c r="H26" s="386"/>
      <c r="I26" s="386"/>
      <c r="J26" s="386"/>
    </row>
    <row r="27" spans="1:10" s="22" customFormat="1" ht="101.25" x14ac:dyDescent="0.25">
      <c r="A27" s="157" t="s">
        <v>590</v>
      </c>
      <c r="B27" s="157" t="s">
        <v>568</v>
      </c>
      <c r="C27" s="157"/>
      <c r="D27" s="157" t="s">
        <v>537</v>
      </c>
      <c r="E27" s="157" t="s">
        <v>567</v>
      </c>
      <c r="F27" s="157"/>
      <c r="G27" s="157" t="s">
        <v>569</v>
      </c>
      <c r="H27" s="166" t="s">
        <v>936</v>
      </c>
      <c r="I27" s="22" t="s">
        <v>5</v>
      </c>
    </row>
    <row r="28" spans="1:10" s="22" customFormat="1" ht="33.75" x14ac:dyDescent="0.25">
      <c r="A28" s="157" t="s">
        <v>591</v>
      </c>
      <c r="B28" s="157" t="s">
        <v>579</v>
      </c>
      <c r="C28" s="157"/>
      <c r="D28" s="157" t="s">
        <v>537</v>
      </c>
      <c r="E28" s="157" t="s">
        <v>578</v>
      </c>
      <c r="F28" s="157"/>
      <c r="G28" s="157" t="s">
        <v>541</v>
      </c>
      <c r="H28" s="166" t="s">
        <v>936</v>
      </c>
      <c r="I28" s="22" t="s">
        <v>5</v>
      </c>
    </row>
    <row r="29" spans="1:10" s="22" customFormat="1" ht="33.75" x14ac:dyDescent="0.25">
      <c r="A29" s="157" t="s">
        <v>592</v>
      </c>
      <c r="B29" s="157" t="s">
        <v>580</v>
      </c>
      <c r="C29" s="157"/>
      <c r="D29" s="157" t="s">
        <v>537</v>
      </c>
      <c r="E29" s="157" t="s">
        <v>578</v>
      </c>
      <c r="F29" s="157"/>
      <c r="G29" s="157" t="s">
        <v>543</v>
      </c>
      <c r="H29" s="166" t="s">
        <v>936</v>
      </c>
      <c r="I29" s="22" t="s">
        <v>5</v>
      </c>
    </row>
    <row r="30" spans="1:10" s="22" customFormat="1" ht="45" x14ac:dyDescent="0.25">
      <c r="A30" s="157" t="s">
        <v>593</v>
      </c>
      <c r="B30" s="157" t="s">
        <v>581</v>
      </c>
      <c r="C30" s="157"/>
      <c r="D30" s="157" t="s">
        <v>582</v>
      </c>
      <c r="E30" s="157" t="s">
        <v>583</v>
      </c>
      <c r="F30" s="157"/>
      <c r="G30" s="157" t="s">
        <v>547</v>
      </c>
      <c r="H30" s="166" t="s">
        <v>936</v>
      </c>
      <c r="I30" s="22" t="s">
        <v>5</v>
      </c>
    </row>
    <row r="31" spans="1:10" s="22" customFormat="1" ht="22.5" x14ac:dyDescent="0.25">
      <c r="A31" s="157" t="s">
        <v>594</v>
      </c>
      <c r="B31" s="157" t="s">
        <v>625</v>
      </c>
      <c r="C31" s="157"/>
      <c r="D31" s="157" t="s">
        <v>537</v>
      </c>
      <c r="E31" s="157" t="s">
        <v>626</v>
      </c>
      <c r="F31" s="157"/>
      <c r="G31" s="157" t="s">
        <v>627</v>
      </c>
      <c r="H31" s="166" t="s">
        <v>936</v>
      </c>
      <c r="I31" s="22" t="s">
        <v>5</v>
      </c>
    </row>
    <row r="32" spans="1:10" s="22" customFormat="1" ht="22.5" x14ac:dyDescent="0.25">
      <c r="A32" s="157" t="s">
        <v>607</v>
      </c>
      <c r="B32" s="157" t="s">
        <v>628</v>
      </c>
      <c r="C32" s="157"/>
      <c r="D32" s="157" t="s">
        <v>537</v>
      </c>
      <c r="E32" s="157" t="s">
        <v>626</v>
      </c>
      <c r="F32" s="157"/>
      <c r="G32" s="157" t="s">
        <v>629</v>
      </c>
      <c r="H32" s="166" t="s">
        <v>936</v>
      </c>
      <c r="I32" s="22" t="s">
        <v>5</v>
      </c>
    </row>
    <row r="33" spans="1:256" s="22" customFormat="1" ht="22.5" x14ac:dyDescent="0.25">
      <c r="A33" s="157" t="s">
        <v>608</v>
      </c>
      <c r="B33" s="157" t="s">
        <v>585</v>
      </c>
      <c r="C33" s="157"/>
      <c r="D33" s="157" t="s">
        <v>584</v>
      </c>
      <c r="E33" s="157" t="s">
        <v>595</v>
      </c>
      <c r="F33" s="157"/>
      <c r="G33" s="157" t="s">
        <v>547</v>
      </c>
      <c r="H33" s="166" t="s">
        <v>936</v>
      </c>
      <c r="I33" s="22" t="s">
        <v>5</v>
      </c>
    </row>
    <row r="34" spans="1:256" s="22" customFormat="1" ht="33.75" x14ac:dyDescent="0.25">
      <c r="A34" s="157" t="s">
        <v>609</v>
      </c>
      <c r="B34" s="157" t="s">
        <v>586</v>
      </c>
      <c r="C34" s="157"/>
      <c r="D34" s="157" t="s">
        <v>584</v>
      </c>
      <c r="E34" s="157" t="s">
        <v>596</v>
      </c>
      <c r="F34" s="157"/>
      <c r="G34" s="157" t="s">
        <v>547</v>
      </c>
      <c r="H34" s="166" t="s">
        <v>936</v>
      </c>
      <c r="I34" s="22" t="s">
        <v>5</v>
      </c>
    </row>
    <row r="35" spans="1:256" s="22" customFormat="1" ht="22.5" x14ac:dyDescent="0.25">
      <c r="A35" s="157" t="s">
        <v>614</v>
      </c>
      <c r="B35" s="157" t="s">
        <v>587</v>
      </c>
      <c r="C35" s="157"/>
      <c r="D35" s="157" t="s">
        <v>584</v>
      </c>
      <c r="E35" s="157" t="s">
        <v>597</v>
      </c>
      <c r="F35" s="157"/>
      <c r="G35" s="157" t="s">
        <v>547</v>
      </c>
      <c r="H35" s="166" t="s">
        <v>936</v>
      </c>
      <c r="I35" s="22" t="s">
        <v>5</v>
      </c>
    </row>
    <row r="36" spans="1:256" s="22" customFormat="1" ht="45" x14ac:dyDescent="0.25">
      <c r="A36" s="157" t="s">
        <v>615</v>
      </c>
      <c r="B36" s="157" t="s">
        <v>598</v>
      </c>
      <c r="C36" s="157"/>
      <c r="D36" s="157" t="s">
        <v>599</v>
      </c>
      <c r="E36" s="157" t="s">
        <v>600</v>
      </c>
      <c r="F36" s="157"/>
      <c r="G36" s="157" t="s">
        <v>547</v>
      </c>
      <c r="H36" s="166" t="s">
        <v>936</v>
      </c>
      <c r="I36" s="22" t="s">
        <v>5</v>
      </c>
    </row>
    <row r="37" spans="1:256" s="22" customFormat="1" ht="33.75" x14ac:dyDescent="0.25">
      <c r="A37" s="157" t="s">
        <v>621</v>
      </c>
      <c r="B37" s="157" t="s">
        <v>623</v>
      </c>
      <c r="C37" s="157"/>
      <c r="D37" s="157" t="s">
        <v>584</v>
      </c>
      <c r="E37" s="157" t="s">
        <v>616</v>
      </c>
      <c r="F37" s="157" t="s">
        <v>617</v>
      </c>
      <c r="G37" s="157" t="s">
        <v>618</v>
      </c>
      <c r="H37" s="166" t="s">
        <v>936</v>
      </c>
      <c r="I37" s="22" t="s">
        <v>5</v>
      </c>
    </row>
    <row r="38" spans="1:256" s="22" customFormat="1" ht="33.75" x14ac:dyDescent="0.15">
      <c r="A38" s="157" t="s">
        <v>622</v>
      </c>
      <c r="B38" s="157" t="s">
        <v>624</v>
      </c>
      <c r="C38" s="157"/>
      <c r="D38" s="157" t="s">
        <v>584</v>
      </c>
      <c r="E38" s="157" t="s">
        <v>616</v>
      </c>
      <c r="F38" s="157" t="s">
        <v>619</v>
      </c>
      <c r="G38" s="157" t="s">
        <v>620</v>
      </c>
      <c r="H38" s="157" t="s">
        <v>995</v>
      </c>
      <c r="I38" s="22" t="s">
        <v>6</v>
      </c>
      <c r="IV38" s="182">
        <v>29756</v>
      </c>
    </row>
    <row r="39" spans="1:256" s="22" customFormat="1" ht="45" x14ac:dyDescent="0.2">
      <c r="A39" s="157" t="s">
        <v>641</v>
      </c>
      <c r="B39" s="157" t="s">
        <v>601</v>
      </c>
      <c r="C39" s="157"/>
      <c r="D39" s="157" t="s">
        <v>603</v>
      </c>
      <c r="E39" s="157" t="s">
        <v>602</v>
      </c>
      <c r="F39" s="157"/>
      <c r="G39" s="157" t="s">
        <v>547</v>
      </c>
      <c r="H39" s="157" t="s">
        <v>987</v>
      </c>
      <c r="I39" s="22" t="s">
        <v>6</v>
      </c>
      <c r="IV39" s="179">
        <v>29757</v>
      </c>
    </row>
    <row r="40" spans="1:256" s="22" customFormat="1" ht="45" x14ac:dyDescent="0.2">
      <c r="A40" s="157" t="s">
        <v>642</v>
      </c>
      <c r="B40" s="157" t="s">
        <v>604</v>
      </c>
      <c r="C40" s="157"/>
      <c r="D40" s="157" t="s">
        <v>606</v>
      </c>
      <c r="E40" s="157" t="s">
        <v>605</v>
      </c>
      <c r="F40" s="157"/>
      <c r="G40" s="157" t="s">
        <v>547</v>
      </c>
      <c r="H40" s="157" t="s">
        <v>987</v>
      </c>
      <c r="I40" s="22" t="s">
        <v>6</v>
      </c>
      <c r="IV40" s="179">
        <v>29758</v>
      </c>
    </row>
    <row r="41" spans="1:256" s="22" customFormat="1" ht="22.5" x14ac:dyDescent="0.25">
      <c r="A41" s="157" t="s">
        <v>643</v>
      </c>
      <c r="B41" s="157" t="s">
        <v>630</v>
      </c>
      <c r="C41" s="157"/>
      <c r="D41" s="157" t="s">
        <v>537</v>
      </c>
      <c r="E41" s="157" t="s">
        <v>626</v>
      </c>
      <c r="F41" s="157"/>
      <c r="G41" s="157" t="s">
        <v>631</v>
      </c>
      <c r="H41" s="166" t="s">
        <v>936</v>
      </c>
      <c r="I41" s="22" t="s">
        <v>5</v>
      </c>
    </row>
    <row r="42" spans="1:256" s="22" customFormat="1" ht="45" x14ac:dyDescent="0.25">
      <c r="A42" s="157" t="s">
        <v>644</v>
      </c>
      <c r="B42" s="157" t="s">
        <v>610</v>
      </c>
      <c r="C42" s="157"/>
      <c r="D42" s="157" t="s">
        <v>537</v>
      </c>
      <c r="E42" s="157" t="s">
        <v>611</v>
      </c>
      <c r="F42" s="157"/>
      <c r="G42" s="157" t="s">
        <v>547</v>
      </c>
      <c r="H42" s="166" t="s">
        <v>936</v>
      </c>
      <c r="I42" s="22" t="s">
        <v>5</v>
      </c>
    </row>
    <row r="43" spans="1:256" s="22" customFormat="1" ht="22.5" x14ac:dyDescent="0.25">
      <c r="A43" s="157" t="s">
        <v>645</v>
      </c>
      <c r="B43" s="157" t="s">
        <v>612</v>
      </c>
      <c r="C43" s="157"/>
      <c r="D43" s="157" t="s">
        <v>537</v>
      </c>
      <c r="E43" s="157" t="s">
        <v>613</v>
      </c>
      <c r="F43" s="157"/>
      <c r="G43" s="157" t="s">
        <v>547</v>
      </c>
      <c r="H43" s="166" t="s">
        <v>936</v>
      </c>
      <c r="I43" s="22" t="s">
        <v>5</v>
      </c>
    </row>
    <row r="44" spans="1:256" s="22" customFormat="1" ht="22.5" x14ac:dyDescent="0.25">
      <c r="A44" s="157" t="s">
        <v>646</v>
      </c>
      <c r="B44" s="157" t="s">
        <v>632</v>
      </c>
      <c r="C44" s="157"/>
      <c r="D44" s="157" t="s">
        <v>537</v>
      </c>
      <c r="E44" s="157" t="s">
        <v>626</v>
      </c>
      <c r="F44" s="157"/>
      <c r="G44" s="157" t="s">
        <v>633</v>
      </c>
      <c r="H44" s="166" t="s">
        <v>936</v>
      </c>
      <c r="I44" s="22" t="s">
        <v>5</v>
      </c>
    </row>
    <row r="45" spans="1:256" s="22" customFormat="1" ht="22.5" x14ac:dyDescent="0.25">
      <c r="A45" s="157" t="s">
        <v>647</v>
      </c>
      <c r="B45" s="157" t="s">
        <v>634</v>
      </c>
      <c r="C45" s="157"/>
      <c r="D45" s="157" t="s">
        <v>537</v>
      </c>
      <c r="E45" s="157" t="s">
        <v>635</v>
      </c>
      <c r="F45" s="157"/>
      <c r="G45" s="157" t="s">
        <v>636</v>
      </c>
      <c r="H45" s="166" t="s">
        <v>936</v>
      </c>
      <c r="I45" s="22" t="s">
        <v>5</v>
      </c>
    </row>
    <row r="46" spans="1:256" s="22" customFormat="1" ht="22.5" x14ac:dyDescent="0.25">
      <c r="A46" s="157" t="s">
        <v>653</v>
      </c>
      <c r="B46" s="157" t="s">
        <v>637</v>
      </c>
      <c r="C46" s="157"/>
      <c r="D46" s="157" t="s">
        <v>537</v>
      </c>
      <c r="E46" s="157" t="s">
        <v>626</v>
      </c>
      <c r="F46" s="157"/>
      <c r="G46" s="157" t="s">
        <v>638</v>
      </c>
      <c r="H46" s="166" t="s">
        <v>936</v>
      </c>
      <c r="I46" s="22" t="s">
        <v>5</v>
      </c>
    </row>
    <row r="47" spans="1:256" s="22" customFormat="1" ht="22.5" x14ac:dyDescent="0.25">
      <c r="A47" s="157" t="s">
        <v>654</v>
      </c>
      <c r="B47" s="157" t="s">
        <v>639</v>
      </c>
      <c r="C47" s="157"/>
      <c r="D47" s="157" t="s">
        <v>537</v>
      </c>
      <c r="E47" s="157" t="s">
        <v>626</v>
      </c>
      <c r="F47" s="157"/>
      <c r="G47" s="157" t="s">
        <v>640</v>
      </c>
      <c r="H47" s="166" t="s">
        <v>936</v>
      </c>
      <c r="I47" s="22" t="s">
        <v>5</v>
      </c>
    </row>
    <row r="48" spans="1:256" s="372" customFormat="1" ht="12" customHeight="1" x14ac:dyDescent="0.25">
      <c r="A48" s="375" t="s">
        <v>383</v>
      </c>
      <c r="B48" s="386"/>
      <c r="C48" s="386"/>
      <c r="D48" s="386"/>
      <c r="E48" s="386"/>
      <c r="F48" s="386"/>
      <c r="G48" s="386"/>
      <c r="H48" s="386"/>
      <c r="I48" s="386"/>
      <c r="J48" s="386"/>
    </row>
    <row r="49" spans="1:256" s="22" customFormat="1" ht="135" x14ac:dyDescent="0.25">
      <c r="A49" s="157" t="s">
        <v>655</v>
      </c>
      <c r="B49" s="157" t="s">
        <v>656</v>
      </c>
      <c r="C49" s="157"/>
      <c r="D49" s="157" t="s">
        <v>537</v>
      </c>
      <c r="E49" s="157" t="s">
        <v>657</v>
      </c>
      <c r="F49" s="157"/>
      <c r="G49" s="157" t="s">
        <v>658</v>
      </c>
      <c r="H49" s="166" t="s">
        <v>936</v>
      </c>
      <c r="I49" s="22" t="s">
        <v>5</v>
      </c>
    </row>
    <row r="50" spans="1:256" s="22" customFormat="1" ht="135" x14ac:dyDescent="0.25">
      <c r="A50" s="157" t="s">
        <v>661</v>
      </c>
      <c r="B50" s="157" t="s">
        <v>659</v>
      </c>
      <c r="C50" s="157"/>
      <c r="D50" s="157" t="s">
        <v>537</v>
      </c>
      <c r="E50" s="157" t="s">
        <v>660</v>
      </c>
      <c r="F50" s="157"/>
      <c r="G50" s="157" t="s">
        <v>541</v>
      </c>
      <c r="H50" s="166" t="s">
        <v>936</v>
      </c>
      <c r="I50" s="22" t="s">
        <v>5</v>
      </c>
    </row>
    <row r="51" spans="1:256" s="22" customFormat="1" ht="135" x14ac:dyDescent="0.25">
      <c r="A51" s="157" t="s">
        <v>671</v>
      </c>
      <c r="B51" s="157" t="s">
        <v>659</v>
      </c>
      <c r="C51" s="157"/>
      <c r="D51" s="157" t="s">
        <v>537</v>
      </c>
      <c r="E51" s="157" t="s">
        <v>660</v>
      </c>
      <c r="F51" s="157"/>
      <c r="G51" s="157" t="s">
        <v>543</v>
      </c>
      <c r="H51" s="166" t="s">
        <v>936</v>
      </c>
      <c r="I51" s="22" t="s">
        <v>5</v>
      </c>
    </row>
    <row r="52" spans="1:256" s="22" customFormat="1" ht="33.75" x14ac:dyDescent="0.25">
      <c r="A52" s="157" t="s">
        <v>672</v>
      </c>
      <c r="B52" s="157" t="s">
        <v>667</v>
      </c>
      <c r="C52" s="157"/>
      <c r="D52" s="157" t="s">
        <v>537</v>
      </c>
      <c r="E52" s="157" t="s">
        <v>662</v>
      </c>
      <c r="F52" s="157" t="s">
        <v>665</v>
      </c>
      <c r="G52" s="157" t="s">
        <v>663</v>
      </c>
      <c r="H52" s="166" t="s">
        <v>936</v>
      </c>
      <c r="I52" s="22" t="s">
        <v>5</v>
      </c>
    </row>
    <row r="53" spans="1:256" s="22" customFormat="1" ht="33.75" x14ac:dyDescent="0.2">
      <c r="A53" s="157" t="s">
        <v>673</v>
      </c>
      <c r="B53" s="157" t="s">
        <v>668</v>
      </c>
      <c r="C53" s="157"/>
      <c r="D53" s="157" t="s">
        <v>537</v>
      </c>
      <c r="E53" s="157" t="s">
        <v>662</v>
      </c>
      <c r="F53" s="157" t="s">
        <v>664</v>
      </c>
      <c r="G53" s="157" t="s">
        <v>666</v>
      </c>
      <c r="H53" s="157" t="s">
        <v>997</v>
      </c>
      <c r="I53" s="22" t="s">
        <v>6</v>
      </c>
      <c r="IV53" s="179">
        <v>29760</v>
      </c>
    </row>
    <row r="54" spans="1:256" s="22" customFormat="1" ht="22.5" x14ac:dyDescent="0.15">
      <c r="A54" s="157" t="s">
        <v>674</v>
      </c>
      <c r="B54" s="157" t="s">
        <v>669</v>
      </c>
      <c r="C54" s="157"/>
      <c r="D54" s="157" t="s">
        <v>537</v>
      </c>
      <c r="E54" s="157" t="s">
        <v>662</v>
      </c>
      <c r="F54" s="157" t="s">
        <v>670</v>
      </c>
      <c r="G54" s="157" t="s">
        <v>666</v>
      </c>
      <c r="H54" s="157" t="s">
        <v>998</v>
      </c>
      <c r="I54" s="22" t="s">
        <v>6</v>
      </c>
      <c r="IV54" s="182">
        <v>29761</v>
      </c>
    </row>
    <row r="55" spans="1:256" s="372" customFormat="1" ht="12" customHeight="1" x14ac:dyDescent="0.25">
      <c r="A55" s="375" t="s">
        <v>428</v>
      </c>
      <c r="B55" s="386"/>
      <c r="C55" s="386"/>
      <c r="D55" s="386"/>
      <c r="E55" s="386"/>
      <c r="F55" s="386"/>
      <c r="G55" s="386"/>
      <c r="H55" s="386"/>
      <c r="I55" s="386"/>
      <c r="J55" s="386"/>
    </row>
    <row r="56" spans="1:256" s="22" customFormat="1" ht="101.25" x14ac:dyDescent="0.25">
      <c r="A56" s="157" t="s">
        <v>675</v>
      </c>
      <c r="B56" s="157" t="s">
        <v>676</v>
      </c>
      <c r="C56" s="157"/>
      <c r="D56" s="157" t="s">
        <v>537</v>
      </c>
      <c r="E56" s="157" t="s">
        <v>677</v>
      </c>
      <c r="F56" s="157"/>
      <c r="G56" s="157" t="s">
        <v>678</v>
      </c>
      <c r="H56" s="166" t="s">
        <v>936</v>
      </c>
      <c r="I56" s="22" t="s">
        <v>5</v>
      </c>
    </row>
    <row r="57" spans="1:256" s="22" customFormat="1" ht="33.75" x14ac:dyDescent="0.25">
      <c r="A57" s="157" t="s">
        <v>691</v>
      </c>
      <c r="B57" s="157" t="s">
        <v>679</v>
      </c>
      <c r="C57" s="157"/>
      <c r="D57" s="157" t="s">
        <v>680</v>
      </c>
      <c r="E57" s="157" t="s">
        <v>681</v>
      </c>
      <c r="F57" s="157"/>
      <c r="G57" s="157" t="s">
        <v>547</v>
      </c>
      <c r="H57" s="166" t="s">
        <v>936</v>
      </c>
      <c r="I57" s="22" t="s">
        <v>5</v>
      </c>
    </row>
    <row r="58" spans="1:256" s="22" customFormat="1" ht="33.75" x14ac:dyDescent="0.25">
      <c r="A58" s="157" t="s">
        <v>692</v>
      </c>
      <c r="B58" s="157" t="s">
        <v>682</v>
      </c>
      <c r="C58" s="157"/>
      <c r="D58" s="157" t="s">
        <v>680</v>
      </c>
      <c r="E58" s="157" t="s">
        <v>683</v>
      </c>
      <c r="F58" s="157"/>
      <c r="G58" s="157" t="s">
        <v>547</v>
      </c>
      <c r="H58" s="166" t="s">
        <v>936</v>
      </c>
      <c r="I58" s="22" t="s">
        <v>5</v>
      </c>
    </row>
    <row r="59" spans="1:256" s="22" customFormat="1" ht="45" x14ac:dyDescent="0.25">
      <c r="A59" s="157" t="s">
        <v>693</v>
      </c>
      <c r="B59" s="157" t="s">
        <v>684</v>
      </c>
      <c r="C59" s="157"/>
      <c r="D59" s="157" t="s">
        <v>686</v>
      </c>
      <c r="E59" s="157" t="s">
        <v>685</v>
      </c>
      <c r="F59" s="157"/>
      <c r="G59" s="157" t="s">
        <v>547</v>
      </c>
      <c r="H59" s="166" t="s">
        <v>936</v>
      </c>
      <c r="I59" s="22" t="s">
        <v>5</v>
      </c>
    </row>
    <row r="60" spans="1:256" s="22" customFormat="1" ht="22.5" x14ac:dyDescent="0.25">
      <c r="A60" s="157" t="s">
        <v>694</v>
      </c>
      <c r="B60" s="157" t="s">
        <v>696</v>
      </c>
      <c r="C60" s="157"/>
      <c r="D60" s="157" t="s">
        <v>537</v>
      </c>
      <c r="E60" s="157" t="s">
        <v>626</v>
      </c>
      <c r="F60" s="157"/>
      <c r="G60" s="157" t="s">
        <v>640</v>
      </c>
      <c r="H60" s="166" t="s">
        <v>936</v>
      </c>
      <c r="I60" s="22" t="s">
        <v>5</v>
      </c>
    </row>
    <row r="61" spans="1:256" s="22" customFormat="1" ht="22.5" x14ac:dyDescent="0.25">
      <c r="A61" s="157" t="s">
        <v>695</v>
      </c>
      <c r="B61" s="157" t="s">
        <v>687</v>
      </c>
      <c r="C61" s="157"/>
      <c r="D61" s="157" t="s">
        <v>537</v>
      </c>
      <c r="E61" s="157" t="s">
        <v>688</v>
      </c>
      <c r="F61" s="157"/>
      <c r="G61" s="157" t="s">
        <v>547</v>
      </c>
      <c r="H61" s="166" t="s">
        <v>936</v>
      </c>
      <c r="I61" s="22" t="s">
        <v>5</v>
      </c>
    </row>
    <row r="62" spans="1:256" s="22" customFormat="1" ht="22.5" x14ac:dyDescent="0.2">
      <c r="A62" s="157" t="s">
        <v>705</v>
      </c>
      <c r="B62" s="157" t="s">
        <v>697</v>
      </c>
      <c r="C62" s="157"/>
      <c r="D62" s="157" t="s">
        <v>537</v>
      </c>
      <c r="E62" s="157" t="s">
        <v>698</v>
      </c>
      <c r="F62" s="157"/>
      <c r="G62" s="167" t="s">
        <v>699</v>
      </c>
      <c r="H62" s="157" t="s">
        <v>999</v>
      </c>
      <c r="I62" s="22" t="s">
        <v>6</v>
      </c>
      <c r="IV62" s="179">
        <v>29762</v>
      </c>
    </row>
    <row r="63" spans="1:256" s="22" customFormat="1" ht="22.5" x14ac:dyDescent="0.25">
      <c r="A63" s="157" t="s">
        <v>706</v>
      </c>
      <c r="B63" s="157" t="s">
        <v>689</v>
      </c>
      <c r="C63" s="157"/>
      <c r="D63" s="157" t="s">
        <v>537</v>
      </c>
      <c r="E63" s="157" t="s">
        <v>690</v>
      </c>
      <c r="F63" s="157"/>
      <c r="G63" s="157" t="s">
        <v>700</v>
      </c>
      <c r="H63" s="166" t="s">
        <v>936</v>
      </c>
      <c r="I63" s="22" t="s">
        <v>5</v>
      </c>
    </row>
    <row r="64" spans="1:256" s="22" customFormat="1" ht="22.5" x14ac:dyDescent="0.25">
      <c r="A64" s="157" t="s">
        <v>710</v>
      </c>
      <c r="B64" s="157" t="s">
        <v>701</v>
      </c>
      <c r="C64" s="157"/>
      <c r="D64" s="157" t="s">
        <v>537</v>
      </c>
      <c r="E64" s="157" t="s">
        <v>702</v>
      </c>
      <c r="F64" s="157"/>
      <c r="G64" s="157" t="s">
        <v>700</v>
      </c>
      <c r="H64" s="166" t="s">
        <v>936</v>
      </c>
      <c r="I64" s="22" t="s">
        <v>5</v>
      </c>
    </row>
    <row r="65" spans="1:10" s="22" customFormat="1" ht="22.5" x14ac:dyDescent="0.25">
      <c r="A65" s="157" t="s">
        <v>711</v>
      </c>
      <c r="B65" s="157" t="s">
        <v>703</v>
      </c>
      <c r="C65" s="157"/>
      <c r="D65" s="157" t="s">
        <v>537</v>
      </c>
      <c r="E65" s="157" t="s">
        <v>704</v>
      </c>
      <c r="F65" s="157"/>
      <c r="G65" s="157" t="s">
        <v>700</v>
      </c>
      <c r="H65" s="166" t="s">
        <v>936</v>
      </c>
      <c r="I65" s="22" t="s">
        <v>5</v>
      </c>
    </row>
    <row r="66" spans="1:10" s="22" customFormat="1" ht="22.5" x14ac:dyDescent="0.25">
      <c r="A66" s="157" t="s">
        <v>712</v>
      </c>
      <c r="B66" s="157" t="s">
        <v>707</v>
      </c>
      <c r="C66" s="157"/>
      <c r="D66" s="157" t="s">
        <v>537</v>
      </c>
      <c r="E66" s="157" t="s">
        <v>626</v>
      </c>
      <c r="F66" s="157"/>
      <c r="G66" s="157" t="s">
        <v>640</v>
      </c>
      <c r="H66" s="166" t="s">
        <v>936</v>
      </c>
      <c r="I66" s="22" t="s">
        <v>5</v>
      </c>
    </row>
    <row r="67" spans="1:10" s="22" customFormat="1" ht="22.5" x14ac:dyDescent="0.25">
      <c r="A67" s="157" t="s">
        <v>713</v>
      </c>
      <c r="B67" s="157" t="s">
        <v>708</v>
      </c>
      <c r="C67" s="157"/>
      <c r="D67" s="157" t="s">
        <v>537</v>
      </c>
      <c r="E67" s="157" t="s">
        <v>626</v>
      </c>
      <c r="F67" s="157"/>
      <c r="G67" s="157" t="s">
        <v>640</v>
      </c>
      <c r="H67" s="166" t="s">
        <v>936</v>
      </c>
      <c r="I67" s="22" t="s">
        <v>5</v>
      </c>
    </row>
    <row r="68" spans="1:10" s="22" customFormat="1" ht="22.5" x14ac:dyDescent="0.25">
      <c r="A68" s="157" t="s">
        <v>714</v>
      </c>
      <c r="B68" s="157" t="s">
        <v>709</v>
      </c>
      <c r="C68" s="157"/>
      <c r="D68" s="157" t="s">
        <v>537</v>
      </c>
      <c r="E68" s="157" t="s">
        <v>626</v>
      </c>
      <c r="F68" s="157"/>
      <c r="G68" s="157" t="s">
        <v>640</v>
      </c>
      <c r="H68" s="166" t="s">
        <v>936</v>
      </c>
      <c r="I68" s="22" t="s">
        <v>5</v>
      </c>
    </row>
    <row r="69" spans="1:10" s="372" customFormat="1" ht="12" customHeight="1" x14ac:dyDescent="0.25">
      <c r="A69" s="375" t="s">
        <v>763</v>
      </c>
      <c r="B69" s="386"/>
      <c r="C69" s="386"/>
      <c r="D69" s="386"/>
      <c r="E69" s="386"/>
      <c r="F69" s="386"/>
      <c r="G69" s="386"/>
      <c r="H69" s="386"/>
      <c r="I69" s="386"/>
      <c r="J69" s="386"/>
    </row>
    <row r="70" spans="1:10" s="22" customFormat="1" ht="33.75" x14ac:dyDescent="0.25">
      <c r="A70" s="157" t="s">
        <v>715</v>
      </c>
      <c r="B70" s="157" t="s">
        <v>757</v>
      </c>
      <c r="C70" s="157"/>
      <c r="D70" s="157" t="s">
        <v>717</v>
      </c>
      <c r="E70" s="157" t="s">
        <v>718</v>
      </c>
      <c r="F70" s="157"/>
      <c r="G70" s="157" t="s">
        <v>758</v>
      </c>
      <c r="H70" s="166" t="s">
        <v>936</v>
      </c>
      <c r="I70" s="22" t="s">
        <v>5</v>
      </c>
    </row>
    <row r="71" spans="1:10" s="22" customFormat="1" ht="56.25" x14ac:dyDescent="0.25">
      <c r="A71" s="157" t="s">
        <v>716</v>
      </c>
      <c r="B71" s="157" t="s">
        <v>759</v>
      </c>
      <c r="C71" s="157"/>
      <c r="D71" s="157" t="s">
        <v>760</v>
      </c>
      <c r="E71" s="157" t="s">
        <v>761</v>
      </c>
      <c r="F71" s="157"/>
      <c r="G71" s="157" t="s">
        <v>762</v>
      </c>
      <c r="H71" s="166" t="s">
        <v>936</v>
      </c>
      <c r="I71" s="22" t="s">
        <v>5</v>
      </c>
    </row>
    <row r="72" spans="1:10" s="22" customFormat="1" ht="33.75" x14ac:dyDescent="0.25">
      <c r="A72" s="157" t="s">
        <v>733</v>
      </c>
      <c r="B72" s="157" t="s">
        <v>764</v>
      </c>
      <c r="C72" s="157"/>
      <c r="D72" s="157" t="s">
        <v>765</v>
      </c>
      <c r="E72" s="157" t="s">
        <v>766</v>
      </c>
      <c r="F72" s="157"/>
      <c r="G72" s="157" t="s">
        <v>767</v>
      </c>
      <c r="H72" s="157" t="s">
        <v>1000</v>
      </c>
      <c r="I72" s="22" t="s">
        <v>926</v>
      </c>
    </row>
    <row r="73" spans="1:10" s="22" customFormat="1" ht="56.25" x14ac:dyDescent="0.25">
      <c r="A73" s="157" t="s">
        <v>734</v>
      </c>
      <c r="B73" s="157" t="s">
        <v>768</v>
      </c>
      <c r="C73" s="157"/>
      <c r="D73" s="157" t="s">
        <v>760</v>
      </c>
      <c r="E73" s="157" t="s">
        <v>769</v>
      </c>
      <c r="F73" s="157"/>
      <c r="G73" s="157" t="s">
        <v>770</v>
      </c>
      <c r="H73" s="157" t="s">
        <v>1001</v>
      </c>
      <c r="I73" s="22" t="s">
        <v>926</v>
      </c>
    </row>
    <row r="74" spans="1:10" s="22" customFormat="1" ht="33.75" x14ac:dyDescent="0.25">
      <c r="A74" s="157" t="s">
        <v>735</v>
      </c>
      <c r="B74" s="157" t="s">
        <v>720</v>
      </c>
      <c r="C74" s="157"/>
      <c r="D74" s="157" t="s">
        <v>717</v>
      </c>
      <c r="E74" s="157" t="s">
        <v>721</v>
      </c>
      <c r="F74" s="157"/>
      <c r="G74" s="157" t="s">
        <v>719</v>
      </c>
      <c r="H74" s="166" t="s">
        <v>936</v>
      </c>
      <c r="I74" s="22" t="s">
        <v>5</v>
      </c>
    </row>
    <row r="75" spans="1:10" s="22" customFormat="1" ht="45" x14ac:dyDescent="0.25">
      <c r="A75" s="157" t="s">
        <v>752</v>
      </c>
      <c r="B75" s="157" t="s">
        <v>722</v>
      </c>
      <c r="C75" s="157"/>
      <c r="D75" s="157" t="s">
        <v>717</v>
      </c>
      <c r="E75" s="157" t="s">
        <v>723</v>
      </c>
      <c r="F75" s="157"/>
      <c r="G75" s="157" t="s">
        <v>724</v>
      </c>
      <c r="H75" s="166" t="s">
        <v>936</v>
      </c>
      <c r="I75" s="22" t="s">
        <v>5</v>
      </c>
    </row>
    <row r="76" spans="1:10" s="22" customFormat="1" ht="45" x14ac:dyDescent="0.25">
      <c r="A76" s="157" t="s">
        <v>753</v>
      </c>
      <c r="B76" s="157" t="s">
        <v>725</v>
      </c>
      <c r="C76" s="157"/>
      <c r="D76" s="157" t="s">
        <v>717</v>
      </c>
      <c r="E76" s="157" t="s">
        <v>726</v>
      </c>
      <c r="F76" s="157"/>
      <c r="G76" s="157" t="s">
        <v>727</v>
      </c>
      <c r="H76" s="166" t="s">
        <v>936</v>
      </c>
      <c r="I76" s="22" t="s">
        <v>5</v>
      </c>
    </row>
    <row r="77" spans="1:10" s="22" customFormat="1" ht="45" x14ac:dyDescent="0.25">
      <c r="A77" s="157" t="s">
        <v>754</v>
      </c>
      <c r="B77" s="157" t="s">
        <v>728</v>
      </c>
      <c r="C77" s="157"/>
      <c r="D77" s="157" t="s">
        <v>717</v>
      </c>
      <c r="E77" s="157" t="s">
        <v>729</v>
      </c>
      <c r="F77" s="157"/>
      <c r="G77" s="157" t="s">
        <v>730</v>
      </c>
      <c r="H77" s="166" t="s">
        <v>936</v>
      </c>
      <c r="I77" s="22" t="s">
        <v>5</v>
      </c>
    </row>
    <row r="78" spans="1:10" s="22" customFormat="1" ht="45" x14ac:dyDescent="0.25">
      <c r="A78" s="157" t="s">
        <v>755</v>
      </c>
      <c r="B78" s="157" t="s">
        <v>1261</v>
      </c>
      <c r="C78" s="157"/>
      <c r="D78" s="157" t="s">
        <v>717</v>
      </c>
      <c r="E78" s="157" t="s">
        <v>731</v>
      </c>
      <c r="F78" s="157"/>
      <c r="G78" s="157" t="s">
        <v>732</v>
      </c>
      <c r="H78" s="166" t="s">
        <v>936</v>
      </c>
      <c r="I78" s="22" t="s">
        <v>5</v>
      </c>
    </row>
    <row r="79" spans="1:10" s="22" customFormat="1" ht="45" x14ac:dyDescent="0.25">
      <c r="A79" s="157" t="s">
        <v>756</v>
      </c>
      <c r="B79" s="157" t="s">
        <v>1262</v>
      </c>
      <c r="C79" s="157"/>
      <c r="D79" s="157" t="s">
        <v>717</v>
      </c>
      <c r="E79" s="157" t="s">
        <v>1263</v>
      </c>
      <c r="F79" s="157"/>
      <c r="G79" s="157" t="s">
        <v>1264</v>
      </c>
      <c r="H79" s="166" t="s">
        <v>936</v>
      </c>
      <c r="I79" s="22" t="s">
        <v>5</v>
      </c>
    </row>
    <row r="80" spans="1:10" s="22" customFormat="1" ht="33.75" x14ac:dyDescent="0.25">
      <c r="A80" s="157" t="s">
        <v>771</v>
      </c>
      <c r="B80" s="157" t="s">
        <v>736</v>
      </c>
      <c r="C80" s="157"/>
      <c r="D80" s="157" t="s">
        <v>717</v>
      </c>
      <c r="E80" s="157" t="s">
        <v>738</v>
      </c>
      <c r="F80" s="157"/>
      <c r="G80" s="157" t="s">
        <v>739</v>
      </c>
      <c r="H80" s="157" t="s">
        <v>1045</v>
      </c>
      <c r="I80" s="22" t="s">
        <v>926</v>
      </c>
    </row>
    <row r="81" spans="1:257" s="22" customFormat="1" ht="45" x14ac:dyDescent="0.25">
      <c r="A81" s="157" t="s">
        <v>772</v>
      </c>
      <c r="B81" s="157" t="s">
        <v>740</v>
      </c>
      <c r="C81" s="157"/>
      <c r="D81" s="157" t="s">
        <v>717</v>
      </c>
      <c r="E81" s="157" t="s">
        <v>741</v>
      </c>
      <c r="F81" s="157"/>
      <c r="G81" s="157" t="s">
        <v>742</v>
      </c>
      <c r="H81" s="157" t="s">
        <v>1045</v>
      </c>
      <c r="I81" s="22" t="s">
        <v>926</v>
      </c>
    </row>
    <row r="82" spans="1:257" s="22" customFormat="1" ht="45" x14ac:dyDescent="0.25">
      <c r="A82" s="157" t="s">
        <v>773</v>
      </c>
      <c r="B82" s="157" t="s">
        <v>743</v>
      </c>
      <c r="C82" s="157"/>
      <c r="D82" s="157" t="s">
        <v>717</v>
      </c>
      <c r="E82" s="157" t="s">
        <v>744</v>
      </c>
      <c r="F82" s="157"/>
      <c r="G82" s="157" t="s">
        <v>745</v>
      </c>
      <c r="H82" s="157" t="s">
        <v>1045</v>
      </c>
      <c r="I82" s="22" t="s">
        <v>926</v>
      </c>
    </row>
    <row r="83" spans="1:257" s="22" customFormat="1" ht="45" x14ac:dyDescent="0.25">
      <c r="A83" s="157" t="s">
        <v>774</v>
      </c>
      <c r="B83" s="157" t="s">
        <v>746</v>
      </c>
      <c r="C83" s="157"/>
      <c r="D83" s="157" t="s">
        <v>717</v>
      </c>
      <c r="E83" s="157" t="s">
        <v>747</v>
      </c>
      <c r="F83" s="157"/>
      <c r="G83" s="157" t="s">
        <v>748</v>
      </c>
      <c r="H83" s="157" t="s">
        <v>1045</v>
      </c>
      <c r="I83" s="22" t="s">
        <v>926</v>
      </c>
    </row>
    <row r="84" spans="1:257" s="22" customFormat="1" ht="45" x14ac:dyDescent="0.25">
      <c r="A84" s="157" t="s">
        <v>790</v>
      </c>
      <c r="B84" s="157" t="s">
        <v>1243</v>
      </c>
      <c r="C84" s="157"/>
      <c r="D84" s="157" t="s">
        <v>717</v>
      </c>
      <c r="E84" s="157" t="s">
        <v>749</v>
      </c>
      <c r="F84" s="157"/>
      <c r="G84" s="157" t="s">
        <v>750</v>
      </c>
      <c r="H84" s="157" t="s">
        <v>1045</v>
      </c>
      <c r="I84" s="22" t="s">
        <v>926</v>
      </c>
    </row>
    <row r="85" spans="1:257" s="22" customFormat="1" ht="15" x14ac:dyDescent="0.25">
      <c r="A85" s="383" t="s">
        <v>531</v>
      </c>
      <c r="B85" s="384"/>
      <c r="C85" s="384"/>
      <c r="D85" s="384"/>
      <c r="E85" s="384"/>
      <c r="F85" s="384"/>
      <c r="G85" s="384"/>
      <c r="H85" s="384"/>
      <c r="I85" s="384"/>
      <c r="J85" s="384"/>
      <c r="K85" s="384"/>
      <c r="L85" s="384"/>
      <c r="M85" s="384"/>
      <c r="N85" s="384"/>
      <c r="O85" s="384"/>
      <c r="P85" s="384"/>
      <c r="Q85" s="384"/>
      <c r="R85" s="384"/>
      <c r="S85" s="384"/>
      <c r="T85" s="384"/>
      <c r="U85" s="384"/>
      <c r="V85" s="384"/>
      <c r="W85" s="384"/>
      <c r="X85" s="384"/>
      <c r="Y85" s="384"/>
      <c r="Z85" s="384"/>
      <c r="AA85" s="384"/>
      <c r="AB85" s="384"/>
      <c r="AC85" s="384"/>
      <c r="AD85" s="384"/>
      <c r="AE85" s="384"/>
      <c r="AF85" s="384"/>
      <c r="AG85" s="384"/>
      <c r="AH85" s="384"/>
      <c r="AI85" s="384"/>
      <c r="AJ85" s="384"/>
      <c r="AK85" s="384"/>
      <c r="AL85" s="384"/>
      <c r="AM85" s="384"/>
      <c r="AN85" s="384"/>
      <c r="AO85" s="384"/>
      <c r="AP85" s="384"/>
      <c r="AQ85" s="384"/>
      <c r="AR85" s="384"/>
      <c r="AS85" s="384"/>
      <c r="AT85" s="384"/>
      <c r="AU85" s="384"/>
      <c r="AV85" s="384"/>
      <c r="AW85" s="384"/>
      <c r="AX85" s="384"/>
      <c r="AY85" s="384"/>
      <c r="AZ85" s="384"/>
      <c r="BA85" s="384"/>
      <c r="BB85" s="384"/>
      <c r="BC85" s="384"/>
      <c r="BD85" s="384"/>
      <c r="BE85" s="384"/>
      <c r="BF85" s="384"/>
      <c r="BG85" s="384"/>
      <c r="BH85" s="384"/>
      <c r="BI85" s="384"/>
      <c r="BJ85" s="384"/>
      <c r="BK85" s="384"/>
      <c r="BL85" s="384"/>
      <c r="BM85" s="384"/>
      <c r="BN85" s="384"/>
      <c r="BO85" s="384"/>
      <c r="BP85" s="384"/>
      <c r="BQ85" s="384"/>
      <c r="BR85" s="384"/>
      <c r="BS85" s="384"/>
      <c r="BT85" s="384"/>
      <c r="BU85" s="384"/>
      <c r="BV85" s="384"/>
      <c r="BW85" s="384"/>
      <c r="BX85" s="384"/>
      <c r="BY85" s="384"/>
      <c r="BZ85" s="384"/>
      <c r="CA85" s="384"/>
      <c r="CB85" s="384"/>
      <c r="CC85" s="384"/>
      <c r="CD85" s="384"/>
      <c r="CE85" s="384"/>
      <c r="CF85" s="384"/>
      <c r="CG85" s="384"/>
      <c r="CH85" s="384"/>
      <c r="CI85" s="384"/>
      <c r="CJ85" s="384"/>
      <c r="CK85" s="384"/>
      <c r="CL85" s="384"/>
      <c r="CM85" s="384"/>
      <c r="CN85" s="384"/>
      <c r="CO85" s="384"/>
      <c r="CP85" s="384"/>
      <c r="CQ85" s="384"/>
      <c r="CR85" s="384"/>
      <c r="CS85" s="384"/>
      <c r="CT85" s="384"/>
      <c r="CU85" s="384"/>
      <c r="CV85" s="384"/>
      <c r="CW85" s="384"/>
      <c r="CX85" s="384"/>
      <c r="CY85" s="384"/>
      <c r="CZ85" s="384"/>
      <c r="DA85" s="384"/>
      <c r="DB85" s="384"/>
      <c r="DC85" s="384"/>
      <c r="DD85" s="384"/>
      <c r="DE85" s="384"/>
      <c r="DF85" s="384"/>
      <c r="DG85" s="384"/>
      <c r="DH85" s="384"/>
      <c r="DI85" s="384"/>
      <c r="DJ85" s="384"/>
      <c r="DK85" s="384"/>
      <c r="DL85" s="384"/>
      <c r="DM85" s="384"/>
      <c r="DN85" s="384"/>
      <c r="DO85" s="384"/>
      <c r="DP85" s="384"/>
      <c r="DQ85" s="384"/>
      <c r="DR85" s="384"/>
      <c r="DS85" s="384"/>
      <c r="DT85" s="384"/>
      <c r="DU85" s="384"/>
      <c r="DV85" s="384"/>
      <c r="DW85" s="384"/>
      <c r="DX85" s="384"/>
      <c r="DY85" s="384"/>
      <c r="DZ85" s="384"/>
      <c r="EA85" s="384"/>
      <c r="EB85" s="384"/>
      <c r="EC85" s="384"/>
      <c r="ED85" s="384"/>
      <c r="EE85" s="384"/>
      <c r="EF85" s="384"/>
      <c r="EG85" s="384"/>
      <c r="EH85" s="384"/>
      <c r="EI85" s="384"/>
      <c r="EJ85" s="384"/>
      <c r="EK85" s="384"/>
      <c r="EL85" s="384"/>
      <c r="EM85" s="384"/>
      <c r="EN85" s="384"/>
      <c r="EO85" s="384"/>
      <c r="EP85" s="384"/>
      <c r="EQ85" s="384"/>
      <c r="ER85" s="384"/>
      <c r="ES85" s="384"/>
      <c r="ET85" s="384"/>
      <c r="EU85" s="384"/>
      <c r="EV85" s="384"/>
      <c r="EW85" s="384"/>
      <c r="EX85" s="384"/>
      <c r="EY85" s="384"/>
      <c r="EZ85" s="384"/>
      <c r="FA85" s="384"/>
      <c r="FB85" s="384"/>
      <c r="FC85" s="384"/>
      <c r="FD85" s="384"/>
      <c r="FE85" s="384"/>
      <c r="FF85" s="384"/>
      <c r="FG85" s="384"/>
      <c r="FH85" s="384"/>
      <c r="FI85" s="384"/>
      <c r="FJ85" s="384"/>
      <c r="FK85" s="384"/>
      <c r="FL85" s="384"/>
      <c r="FM85" s="384"/>
      <c r="FN85" s="384"/>
      <c r="FO85" s="384"/>
      <c r="FP85" s="384"/>
      <c r="FQ85" s="384"/>
      <c r="FR85" s="384"/>
      <c r="FS85" s="384"/>
      <c r="FT85" s="384"/>
      <c r="FU85" s="384"/>
      <c r="FV85" s="384"/>
      <c r="FW85" s="384"/>
      <c r="FX85" s="384"/>
      <c r="FY85" s="384"/>
      <c r="FZ85" s="384"/>
      <c r="GA85" s="384"/>
      <c r="GB85" s="384"/>
      <c r="GC85" s="384"/>
      <c r="GD85" s="384"/>
      <c r="GE85" s="384"/>
      <c r="GF85" s="384"/>
      <c r="GG85" s="384"/>
      <c r="GH85" s="384"/>
      <c r="GI85" s="384"/>
      <c r="GJ85" s="384"/>
      <c r="GK85" s="384"/>
      <c r="GL85" s="384"/>
      <c r="GM85" s="384"/>
      <c r="GN85" s="384"/>
      <c r="GO85" s="384"/>
      <c r="GP85" s="384"/>
      <c r="GQ85" s="384"/>
      <c r="GR85" s="384"/>
      <c r="GS85" s="384"/>
      <c r="GT85" s="384"/>
      <c r="GU85" s="384"/>
      <c r="GV85" s="384"/>
      <c r="GW85" s="384"/>
      <c r="GX85" s="384"/>
      <c r="GY85" s="384"/>
      <c r="GZ85" s="384"/>
      <c r="HA85" s="384"/>
      <c r="HB85" s="384"/>
      <c r="HC85" s="384"/>
      <c r="HD85" s="384"/>
      <c r="HE85" s="384"/>
      <c r="HF85" s="384"/>
      <c r="HG85" s="384"/>
      <c r="HH85" s="384"/>
      <c r="HI85" s="384"/>
      <c r="HJ85" s="384"/>
      <c r="HK85" s="384"/>
      <c r="HL85" s="384"/>
      <c r="HM85" s="384"/>
      <c r="HN85" s="384"/>
      <c r="HO85" s="384"/>
      <c r="HP85" s="384"/>
      <c r="HQ85" s="384"/>
      <c r="HR85" s="384"/>
      <c r="HS85" s="384"/>
      <c r="HT85" s="384"/>
      <c r="HU85" s="384"/>
      <c r="HV85" s="384"/>
      <c r="HW85" s="384"/>
      <c r="HX85" s="384"/>
      <c r="HY85" s="384"/>
      <c r="HZ85" s="384"/>
      <c r="IA85" s="384"/>
      <c r="IB85" s="384"/>
      <c r="IC85" s="384"/>
      <c r="ID85" s="384"/>
      <c r="IE85" s="384"/>
      <c r="IF85" s="384"/>
      <c r="IG85" s="384"/>
      <c r="IH85" s="384"/>
      <c r="II85" s="384"/>
      <c r="IJ85" s="384"/>
      <c r="IK85" s="384"/>
      <c r="IL85" s="384"/>
      <c r="IM85" s="384"/>
      <c r="IN85" s="384"/>
      <c r="IO85" s="384"/>
      <c r="IP85" s="384"/>
      <c r="IQ85" s="384"/>
      <c r="IR85" s="384"/>
      <c r="IS85" s="384"/>
      <c r="IT85" s="384"/>
      <c r="IU85" s="384"/>
      <c r="IV85" s="384"/>
      <c r="IW85" s="385"/>
    </row>
    <row r="86" spans="1:257" s="22" customFormat="1" ht="67.5" x14ac:dyDescent="0.25">
      <c r="A86" s="157" t="s">
        <v>790</v>
      </c>
      <c r="B86" s="157" t="s">
        <v>787</v>
      </c>
      <c r="C86" s="157"/>
      <c r="D86" s="157" t="s">
        <v>794</v>
      </c>
      <c r="E86" s="157" t="s">
        <v>788</v>
      </c>
      <c r="F86" s="157"/>
      <c r="G86" s="157" t="s">
        <v>1046</v>
      </c>
      <c r="H86" s="166" t="s">
        <v>936</v>
      </c>
      <c r="I86" s="22" t="s">
        <v>5</v>
      </c>
    </row>
    <row r="87" spans="1:257" s="22" customFormat="1" ht="33.75" x14ac:dyDescent="0.25">
      <c r="A87" s="157" t="s">
        <v>791</v>
      </c>
      <c r="B87" s="157" t="s">
        <v>782</v>
      </c>
      <c r="C87" s="157"/>
      <c r="D87" s="157" t="s">
        <v>794</v>
      </c>
      <c r="E87" s="157" t="s">
        <v>783</v>
      </c>
      <c r="F87" s="157"/>
      <c r="G87" s="157" t="s">
        <v>784</v>
      </c>
      <c r="H87" s="157"/>
      <c r="I87" s="22" t="s">
        <v>926</v>
      </c>
    </row>
    <row r="88" spans="1:257" s="22" customFormat="1" ht="33.75" x14ac:dyDescent="0.25">
      <c r="A88" s="157" t="s">
        <v>792</v>
      </c>
      <c r="B88" s="157" t="s">
        <v>785</v>
      </c>
      <c r="C88" s="157"/>
      <c r="D88" s="157" t="s">
        <v>794</v>
      </c>
      <c r="E88" s="157" t="s">
        <v>786</v>
      </c>
      <c r="F88" s="157"/>
      <c r="G88" s="157" t="s">
        <v>784</v>
      </c>
      <c r="H88" s="166" t="s">
        <v>936</v>
      </c>
      <c r="I88" s="22" t="s">
        <v>5</v>
      </c>
    </row>
    <row r="89" spans="1:257" s="22" customFormat="1" ht="78.75" x14ac:dyDescent="0.25">
      <c r="A89" s="157" t="s">
        <v>793</v>
      </c>
      <c r="B89" s="157" t="s">
        <v>789</v>
      </c>
      <c r="C89" s="157"/>
      <c r="D89" s="157" t="s">
        <v>794</v>
      </c>
      <c r="E89" s="157" t="s">
        <v>927</v>
      </c>
      <c r="F89" s="157" t="s">
        <v>796</v>
      </c>
      <c r="G89" s="157" t="s">
        <v>795</v>
      </c>
      <c r="H89" s="166" t="s">
        <v>936</v>
      </c>
      <c r="I89" s="22" t="s">
        <v>5</v>
      </c>
    </row>
    <row r="90" spans="1:257" s="22" customFormat="1" ht="45" x14ac:dyDescent="0.25">
      <c r="A90" s="157" t="s">
        <v>800</v>
      </c>
      <c r="B90" s="157" t="s">
        <v>797</v>
      </c>
      <c r="C90" s="157"/>
      <c r="D90" s="157" t="s">
        <v>798</v>
      </c>
      <c r="E90" s="157" t="s">
        <v>799</v>
      </c>
      <c r="F90" s="157"/>
      <c r="G90" s="157" t="s">
        <v>543</v>
      </c>
      <c r="H90" s="166" t="s">
        <v>936</v>
      </c>
      <c r="I90" s="22" t="s">
        <v>5</v>
      </c>
    </row>
    <row r="91" spans="1:257" s="22" customFormat="1" ht="56.25" x14ac:dyDescent="0.25">
      <c r="A91" s="157" t="s">
        <v>802</v>
      </c>
      <c r="B91" s="157" t="s">
        <v>801</v>
      </c>
      <c r="C91" s="157"/>
      <c r="D91" s="157" t="s">
        <v>798</v>
      </c>
      <c r="E91" s="157" t="s">
        <v>803</v>
      </c>
      <c r="F91" s="157"/>
      <c r="G91" s="157" t="s">
        <v>804</v>
      </c>
      <c r="H91" s="166" t="s">
        <v>936</v>
      </c>
      <c r="I91" s="22" t="s">
        <v>5</v>
      </c>
    </row>
    <row r="92" spans="1:257" s="22" customFormat="1" ht="45" x14ac:dyDescent="0.25">
      <c r="A92" s="157" t="s">
        <v>808</v>
      </c>
      <c r="B92" s="157" t="s">
        <v>805</v>
      </c>
      <c r="C92" s="157"/>
      <c r="D92" s="157" t="s">
        <v>798</v>
      </c>
      <c r="E92" s="157" t="s">
        <v>806</v>
      </c>
      <c r="F92" s="157"/>
      <c r="G92" s="157" t="s">
        <v>807</v>
      </c>
      <c r="H92" s="166" t="s">
        <v>936</v>
      </c>
      <c r="I92" s="22" t="s">
        <v>5</v>
      </c>
    </row>
    <row r="93" spans="1:257" s="22" customFormat="1" ht="45" x14ac:dyDescent="0.25">
      <c r="A93" s="157" t="s">
        <v>824</v>
      </c>
      <c r="B93" s="157" t="s">
        <v>809</v>
      </c>
      <c r="C93" s="157"/>
      <c r="D93" s="157" t="s">
        <v>798</v>
      </c>
      <c r="E93" s="157" t="s">
        <v>810</v>
      </c>
      <c r="F93" s="157"/>
      <c r="G93" s="157" t="s">
        <v>811</v>
      </c>
      <c r="H93" s="166" t="s">
        <v>936</v>
      </c>
      <c r="I93" s="22" t="s">
        <v>5</v>
      </c>
    </row>
    <row r="94" spans="1:257" s="22" customFormat="1" ht="56.25" x14ac:dyDescent="0.25">
      <c r="A94" s="157" t="s">
        <v>825</v>
      </c>
      <c r="B94" s="157" t="s">
        <v>851</v>
      </c>
      <c r="C94" s="157"/>
      <c r="D94" s="157" t="s">
        <v>850</v>
      </c>
      <c r="E94" s="157" t="s">
        <v>857</v>
      </c>
      <c r="F94" s="157"/>
      <c r="G94" s="157" t="s">
        <v>852</v>
      </c>
      <c r="H94" s="166" t="s">
        <v>936</v>
      </c>
      <c r="I94" s="22" t="s">
        <v>5</v>
      </c>
    </row>
    <row r="95" spans="1:257" s="22" customFormat="1" ht="56.25" x14ac:dyDescent="0.25">
      <c r="A95" s="157" t="s">
        <v>826</v>
      </c>
      <c r="B95" s="157" t="s">
        <v>853</v>
      </c>
      <c r="C95" s="157"/>
      <c r="D95" s="157" t="s">
        <v>855</v>
      </c>
      <c r="E95" s="157" t="s">
        <v>858</v>
      </c>
      <c r="F95" s="157"/>
      <c r="G95" s="157" t="s">
        <v>859</v>
      </c>
      <c r="H95" s="166" t="s">
        <v>936</v>
      </c>
      <c r="I95" s="22" t="s">
        <v>5</v>
      </c>
    </row>
    <row r="96" spans="1:257" s="22" customFormat="1" ht="56.25" x14ac:dyDescent="0.25">
      <c r="A96" s="157" t="s">
        <v>832</v>
      </c>
      <c r="B96" s="157" t="s">
        <v>854</v>
      </c>
      <c r="C96" s="157"/>
      <c r="D96" s="157" t="s">
        <v>856</v>
      </c>
      <c r="E96" s="157" t="s">
        <v>858</v>
      </c>
      <c r="F96" s="157"/>
      <c r="G96" s="157" t="s">
        <v>860</v>
      </c>
      <c r="H96" s="166" t="s">
        <v>936</v>
      </c>
      <c r="I96" s="22" t="s">
        <v>5</v>
      </c>
    </row>
    <row r="97" spans="1:257" s="22" customFormat="1" ht="33.75" x14ac:dyDescent="0.25">
      <c r="A97" s="157" t="s">
        <v>835</v>
      </c>
      <c r="B97" s="157" t="s">
        <v>861</v>
      </c>
      <c r="C97" s="157"/>
      <c r="D97" s="157" t="s">
        <v>794</v>
      </c>
      <c r="E97" s="157" t="s">
        <v>862</v>
      </c>
      <c r="F97" s="157"/>
      <c r="G97" s="157"/>
      <c r="H97" s="166" t="s">
        <v>936</v>
      </c>
      <c r="I97" s="22" t="s">
        <v>5</v>
      </c>
    </row>
    <row r="98" spans="1:257" s="22" customFormat="1" ht="15" x14ac:dyDescent="0.25">
      <c r="A98" s="383" t="s">
        <v>812</v>
      </c>
      <c r="B98" s="384"/>
      <c r="C98" s="384"/>
      <c r="D98" s="384"/>
      <c r="E98" s="384"/>
      <c r="F98" s="384"/>
      <c r="G98" s="384"/>
      <c r="H98" s="384"/>
      <c r="I98" s="384"/>
      <c r="J98" s="384"/>
      <c r="K98" s="384"/>
      <c r="L98" s="384"/>
      <c r="M98" s="384"/>
      <c r="N98" s="384"/>
      <c r="O98" s="384"/>
      <c r="P98" s="384"/>
      <c r="Q98" s="384"/>
      <c r="R98" s="384"/>
      <c r="S98" s="384"/>
      <c r="T98" s="384"/>
      <c r="U98" s="384"/>
      <c r="V98" s="384"/>
      <c r="W98" s="384"/>
      <c r="X98" s="384"/>
      <c r="Y98" s="384"/>
      <c r="Z98" s="384"/>
      <c r="AA98" s="384"/>
      <c r="AB98" s="384"/>
      <c r="AC98" s="384"/>
      <c r="AD98" s="384"/>
      <c r="AE98" s="384"/>
      <c r="AF98" s="384"/>
      <c r="AG98" s="384"/>
      <c r="AH98" s="384"/>
      <c r="AI98" s="384"/>
      <c r="AJ98" s="384"/>
      <c r="AK98" s="384"/>
      <c r="AL98" s="384"/>
      <c r="AM98" s="384"/>
      <c r="AN98" s="384"/>
      <c r="AO98" s="384"/>
      <c r="AP98" s="384"/>
      <c r="AQ98" s="384"/>
      <c r="AR98" s="384"/>
      <c r="AS98" s="384"/>
      <c r="AT98" s="384"/>
      <c r="AU98" s="384"/>
      <c r="AV98" s="384"/>
      <c r="AW98" s="384"/>
      <c r="AX98" s="384"/>
      <c r="AY98" s="384"/>
      <c r="AZ98" s="384"/>
      <c r="BA98" s="384"/>
      <c r="BB98" s="384"/>
      <c r="BC98" s="384"/>
      <c r="BD98" s="384"/>
      <c r="BE98" s="384"/>
      <c r="BF98" s="384"/>
      <c r="BG98" s="384"/>
      <c r="BH98" s="384"/>
      <c r="BI98" s="384"/>
      <c r="BJ98" s="384"/>
      <c r="BK98" s="384"/>
      <c r="BL98" s="384"/>
      <c r="BM98" s="384"/>
      <c r="BN98" s="384"/>
      <c r="BO98" s="384"/>
      <c r="BP98" s="384"/>
      <c r="BQ98" s="384"/>
      <c r="BR98" s="384"/>
      <c r="BS98" s="384"/>
      <c r="BT98" s="384"/>
      <c r="BU98" s="384"/>
      <c r="BV98" s="384"/>
      <c r="BW98" s="384"/>
      <c r="BX98" s="384"/>
      <c r="BY98" s="384"/>
      <c r="BZ98" s="384"/>
      <c r="CA98" s="384"/>
      <c r="CB98" s="384"/>
      <c r="CC98" s="384"/>
      <c r="CD98" s="384"/>
      <c r="CE98" s="384"/>
      <c r="CF98" s="384"/>
      <c r="CG98" s="384"/>
      <c r="CH98" s="384"/>
      <c r="CI98" s="384"/>
      <c r="CJ98" s="384"/>
      <c r="CK98" s="384"/>
      <c r="CL98" s="384"/>
      <c r="CM98" s="384"/>
      <c r="CN98" s="384"/>
      <c r="CO98" s="384"/>
      <c r="CP98" s="384"/>
      <c r="CQ98" s="384"/>
      <c r="CR98" s="384"/>
      <c r="CS98" s="384"/>
      <c r="CT98" s="384"/>
      <c r="CU98" s="384"/>
      <c r="CV98" s="384"/>
      <c r="CW98" s="384"/>
      <c r="CX98" s="384"/>
      <c r="CY98" s="384"/>
      <c r="CZ98" s="384"/>
      <c r="DA98" s="384"/>
      <c r="DB98" s="384"/>
      <c r="DC98" s="384"/>
      <c r="DD98" s="384"/>
      <c r="DE98" s="384"/>
      <c r="DF98" s="384"/>
      <c r="DG98" s="384"/>
      <c r="DH98" s="384"/>
      <c r="DI98" s="384"/>
      <c r="DJ98" s="384"/>
      <c r="DK98" s="384"/>
      <c r="DL98" s="384"/>
      <c r="DM98" s="384"/>
      <c r="DN98" s="384"/>
      <c r="DO98" s="384"/>
      <c r="DP98" s="384"/>
      <c r="DQ98" s="384"/>
      <c r="DR98" s="384"/>
      <c r="DS98" s="384"/>
      <c r="DT98" s="384"/>
      <c r="DU98" s="384"/>
      <c r="DV98" s="384"/>
      <c r="DW98" s="384"/>
      <c r="DX98" s="384"/>
      <c r="DY98" s="384"/>
      <c r="DZ98" s="384"/>
      <c r="EA98" s="384"/>
      <c r="EB98" s="384"/>
      <c r="EC98" s="384"/>
      <c r="ED98" s="384"/>
      <c r="EE98" s="384"/>
      <c r="EF98" s="384"/>
      <c r="EG98" s="384"/>
      <c r="EH98" s="384"/>
      <c r="EI98" s="384"/>
      <c r="EJ98" s="384"/>
      <c r="EK98" s="384"/>
      <c r="EL98" s="384"/>
      <c r="EM98" s="384"/>
      <c r="EN98" s="384"/>
      <c r="EO98" s="384"/>
      <c r="EP98" s="384"/>
      <c r="EQ98" s="384"/>
      <c r="ER98" s="384"/>
      <c r="ES98" s="384"/>
      <c r="ET98" s="384"/>
      <c r="EU98" s="384"/>
      <c r="EV98" s="384"/>
      <c r="EW98" s="384"/>
      <c r="EX98" s="384"/>
      <c r="EY98" s="384"/>
      <c r="EZ98" s="384"/>
      <c r="FA98" s="384"/>
      <c r="FB98" s="384"/>
      <c r="FC98" s="384"/>
      <c r="FD98" s="384"/>
      <c r="FE98" s="384"/>
      <c r="FF98" s="384"/>
      <c r="FG98" s="384"/>
      <c r="FH98" s="384"/>
      <c r="FI98" s="384"/>
      <c r="FJ98" s="384"/>
      <c r="FK98" s="384"/>
      <c r="FL98" s="384"/>
      <c r="FM98" s="384"/>
      <c r="FN98" s="384"/>
      <c r="FO98" s="384"/>
      <c r="FP98" s="384"/>
      <c r="FQ98" s="384"/>
      <c r="FR98" s="384"/>
      <c r="FS98" s="384"/>
      <c r="FT98" s="384"/>
      <c r="FU98" s="384"/>
      <c r="FV98" s="384"/>
      <c r="FW98" s="384"/>
      <c r="FX98" s="384"/>
      <c r="FY98" s="384"/>
      <c r="FZ98" s="384"/>
      <c r="GA98" s="384"/>
      <c r="GB98" s="384"/>
      <c r="GC98" s="384"/>
      <c r="GD98" s="384"/>
      <c r="GE98" s="384"/>
      <c r="GF98" s="384"/>
      <c r="GG98" s="384"/>
      <c r="GH98" s="384"/>
      <c r="GI98" s="384"/>
      <c r="GJ98" s="384"/>
      <c r="GK98" s="384"/>
      <c r="GL98" s="384"/>
      <c r="GM98" s="384"/>
      <c r="GN98" s="384"/>
      <c r="GO98" s="384"/>
      <c r="GP98" s="384"/>
      <c r="GQ98" s="384"/>
      <c r="GR98" s="384"/>
      <c r="GS98" s="384"/>
      <c r="GT98" s="384"/>
      <c r="GU98" s="384"/>
      <c r="GV98" s="384"/>
      <c r="GW98" s="384"/>
      <c r="GX98" s="384"/>
      <c r="GY98" s="384"/>
      <c r="GZ98" s="384"/>
      <c r="HA98" s="384"/>
      <c r="HB98" s="384"/>
      <c r="HC98" s="384"/>
      <c r="HD98" s="384"/>
      <c r="HE98" s="384"/>
      <c r="HF98" s="384"/>
      <c r="HG98" s="384"/>
      <c r="HH98" s="384"/>
      <c r="HI98" s="384"/>
      <c r="HJ98" s="384"/>
      <c r="HK98" s="384"/>
      <c r="HL98" s="384"/>
      <c r="HM98" s="384"/>
      <c r="HN98" s="384"/>
      <c r="HO98" s="384"/>
      <c r="HP98" s="384"/>
      <c r="HQ98" s="384"/>
      <c r="HR98" s="384"/>
      <c r="HS98" s="384"/>
      <c r="HT98" s="384"/>
      <c r="HU98" s="384"/>
      <c r="HV98" s="384"/>
      <c r="HW98" s="384"/>
      <c r="HX98" s="384"/>
      <c r="HY98" s="384"/>
      <c r="HZ98" s="384"/>
      <c r="IA98" s="384"/>
      <c r="IB98" s="384"/>
      <c r="IC98" s="384"/>
      <c r="ID98" s="384"/>
      <c r="IE98" s="384"/>
      <c r="IF98" s="384"/>
      <c r="IG98" s="384"/>
      <c r="IH98" s="384"/>
      <c r="II98" s="384"/>
      <c r="IJ98" s="384"/>
      <c r="IK98" s="384"/>
      <c r="IL98" s="384"/>
      <c r="IM98" s="384"/>
      <c r="IN98" s="384"/>
      <c r="IO98" s="384"/>
      <c r="IP98" s="384"/>
      <c r="IQ98" s="384"/>
      <c r="IR98" s="384"/>
      <c r="IS98" s="384"/>
      <c r="IT98" s="384"/>
      <c r="IU98" s="384"/>
      <c r="IV98" s="384"/>
      <c r="IW98" s="385"/>
    </row>
    <row r="99" spans="1:257" s="22" customFormat="1" ht="56.25" x14ac:dyDescent="0.25">
      <c r="A99" s="157" t="s">
        <v>842</v>
      </c>
      <c r="B99" s="157" t="s">
        <v>827</v>
      </c>
      <c r="C99" s="157"/>
      <c r="D99" s="157" t="s">
        <v>828</v>
      </c>
      <c r="E99" s="157" t="s">
        <v>829</v>
      </c>
      <c r="F99" s="157"/>
      <c r="G99" s="157" t="s">
        <v>1047</v>
      </c>
      <c r="H99" s="166" t="s">
        <v>936</v>
      </c>
      <c r="I99" s="22" t="s">
        <v>5</v>
      </c>
    </row>
    <row r="100" spans="1:257" s="22" customFormat="1" ht="22.5" x14ac:dyDescent="0.25">
      <c r="A100" s="157" t="s">
        <v>863</v>
      </c>
      <c r="B100" s="157" t="s">
        <v>830</v>
      </c>
      <c r="C100" s="157"/>
      <c r="D100" s="157" t="s">
        <v>828</v>
      </c>
      <c r="E100" s="157" t="s">
        <v>831</v>
      </c>
      <c r="F100" s="157"/>
      <c r="G100" s="157" t="s">
        <v>784</v>
      </c>
      <c r="H100" s="166" t="s">
        <v>936</v>
      </c>
      <c r="I100" s="22" t="s">
        <v>5</v>
      </c>
    </row>
    <row r="101" spans="1:257" s="22" customFormat="1" ht="78.75" x14ac:dyDescent="0.15">
      <c r="A101" s="157" t="s">
        <v>864</v>
      </c>
      <c r="B101" s="157" t="s">
        <v>836</v>
      </c>
      <c r="C101" s="157"/>
      <c r="D101" s="157" t="s">
        <v>837</v>
      </c>
      <c r="E101" s="157" t="s">
        <v>833</v>
      </c>
      <c r="F101" s="157" t="s">
        <v>834</v>
      </c>
      <c r="G101" s="157" t="s">
        <v>838</v>
      </c>
      <c r="H101" s="157" t="s">
        <v>1048</v>
      </c>
      <c r="I101" s="22" t="s">
        <v>6</v>
      </c>
      <c r="IV101" s="182">
        <v>29795</v>
      </c>
    </row>
    <row r="102" spans="1:257" s="22" customFormat="1" ht="56.25" x14ac:dyDescent="0.25">
      <c r="A102" s="157" t="s">
        <v>865</v>
      </c>
      <c r="B102" s="157" t="s">
        <v>797</v>
      </c>
      <c r="C102" s="157"/>
      <c r="D102" s="157" t="s">
        <v>843</v>
      </c>
      <c r="E102" s="157" t="s">
        <v>799</v>
      </c>
      <c r="F102" s="157"/>
      <c r="G102" s="157" t="s">
        <v>543</v>
      </c>
      <c r="H102" s="166" t="s">
        <v>936</v>
      </c>
      <c r="I102" s="22" t="s">
        <v>5</v>
      </c>
    </row>
    <row r="103" spans="1:257" s="22" customFormat="1" ht="78.75" x14ac:dyDescent="0.25">
      <c r="A103" s="157" t="s">
        <v>866</v>
      </c>
      <c r="B103" s="157" t="s">
        <v>839</v>
      </c>
      <c r="C103" s="157"/>
      <c r="D103" s="157" t="s">
        <v>840</v>
      </c>
      <c r="E103" s="157" t="s">
        <v>833</v>
      </c>
      <c r="F103" s="157" t="s">
        <v>841</v>
      </c>
      <c r="G103" s="157" t="s">
        <v>838</v>
      </c>
      <c r="H103" s="157" t="s">
        <v>1208</v>
      </c>
      <c r="I103" s="22" t="s">
        <v>6</v>
      </c>
    </row>
    <row r="104" spans="1:257" s="22" customFormat="1" ht="56.25" x14ac:dyDescent="0.25">
      <c r="A104" s="157" t="s">
        <v>867</v>
      </c>
      <c r="B104" s="157" t="s">
        <v>797</v>
      </c>
      <c r="C104" s="157"/>
      <c r="D104" s="157" t="s">
        <v>844</v>
      </c>
      <c r="E104" s="157" t="s">
        <v>799</v>
      </c>
      <c r="F104" s="157"/>
      <c r="G104" s="157" t="s">
        <v>543</v>
      </c>
      <c r="H104" s="166" t="s">
        <v>936</v>
      </c>
      <c r="I104" s="22" t="s">
        <v>5</v>
      </c>
    </row>
    <row r="105" spans="1:257" s="22" customFormat="1" ht="56.25" x14ac:dyDescent="0.25">
      <c r="A105" s="157" t="s">
        <v>868</v>
      </c>
      <c r="B105" s="157" t="s">
        <v>845</v>
      </c>
      <c r="C105" s="157"/>
      <c r="D105" s="157" t="s">
        <v>843</v>
      </c>
      <c r="E105" s="157" t="s">
        <v>847</v>
      </c>
      <c r="F105" s="157"/>
      <c r="G105" s="157" t="s">
        <v>848</v>
      </c>
      <c r="H105" s="166" t="s">
        <v>936</v>
      </c>
      <c r="I105" s="22" t="s">
        <v>5</v>
      </c>
    </row>
    <row r="106" spans="1:257" s="22" customFormat="1" ht="56.25" x14ac:dyDescent="0.25">
      <c r="A106" s="157" t="s">
        <v>869</v>
      </c>
      <c r="B106" s="157" t="s">
        <v>846</v>
      </c>
      <c r="C106" s="157"/>
      <c r="D106" s="157" t="s">
        <v>844</v>
      </c>
      <c r="E106" s="157" t="s">
        <v>847</v>
      </c>
      <c r="F106" s="157"/>
      <c r="G106" s="157" t="s">
        <v>849</v>
      </c>
      <c r="H106" s="166" t="s">
        <v>936</v>
      </c>
      <c r="I106" s="22" t="s">
        <v>5</v>
      </c>
    </row>
    <row r="107" spans="1:257" s="22" customFormat="1" ht="22.5" x14ac:dyDescent="0.25">
      <c r="A107" s="157" t="s">
        <v>873</v>
      </c>
      <c r="B107" s="157" t="s">
        <v>870</v>
      </c>
      <c r="C107" s="157"/>
      <c r="D107" s="157" t="s">
        <v>881</v>
      </c>
      <c r="E107" s="157" t="s">
        <v>871</v>
      </c>
      <c r="F107" s="157"/>
      <c r="G107" s="157" t="s">
        <v>872</v>
      </c>
      <c r="H107" s="166" t="s">
        <v>936</v>
      </c>
      <c r="I107" s="22" t="s">
        <v>5</v>
      </c>
    </row>
    <row r="108" spans="1:257" s="22" customFormat="1" ht="33.75" x14ac:dyDescent="0.25">
      <c r="A108" s="157" t="s">
        <v>874</v>
      </c>
      <c r="B108" s="157" t="s">
        <v>876</v>
      </c>
      <c r="C108" s="157"/>
      <c r="D108" s="157" t="s">
        <v>880</v>
      </c>
      <c r="E108" s="157" t="s">
        <v>877</v>
      </c>
      <c r="F108" s="157"/>
      <c r="G108" s="157" t="s">
        <v>872</v>
      </c>
      <c r="H108" s="166" t="s">
        <v>936</v>
      </c>
      <c r="I108" s="22" t="s">
        <v>5</v>
      </c>
    </row>
    <row r="109" spans="1:257" s="22" customFormat="1" ht="22.5" x14ac:dyDescent="0.15">
      <c r="A109" s="157" t="s">
        <v>875</v>
      </c>
      <c r="B109" s="157" t="s">
        <v>878</v>
      </c>
      <c r="C109" s="157"/>
      <c r="D109" s="157" t="s">
        <v>879</v>
      </c>
      <c r="E109" s="157" t="s">
        <v>882</v>
      </c>
      <c r="F109" s="157"/>
      <c r="G109" s="157" t="s">
        <v>872</v>
      </c>
      <c r="H109" s="157" t="s">
        <v>1050</v>
      </c>
      <c r="I109" s="22" t="s">
        <v>6</v>
      </c>
      <c r="IV109" s="182" t="s">
        <v>1207</v>
      </c>
    </row>
    <row r="110" spans="1:257" s="22" customFormat="1" x14ac:dyDescent="0.25">
      <c r="A110" s="171" t="s">
        <v>908</v>
      </c>
      <c r="B110" s="171" t="s">
        <v>905</v>
      </c>
      <c r="C110" s="171"/>
      <c r="D110" s="171" t="s">
        <v>881</v>
      </c>
      <c r="E110" s="171" t="s">
        <v>911</v>
      </c>
      <c r="F110" s="171"/>
      <c r="G110" s="171" t="s">
        <v>912</v>
      </c>
      <c r="H110" s="166" t="s">
        <v>936</v>
      </c>
      <c r="I110" s="22" t="s">
        <v>5</v>
      </c>
    </row>
    <row r="111" spans="1:257" s="22" customFormat="1" ht="22.5" x14ac:dyDescent="0.25">
      <c r="A111" s="171" t="s">
        <v>909</v>
      </c>
      <c r="B111" s="171" t="s">
        <v>906</v>
      </c>
      <c r="C111" s="171"/>
      <c r="D111" s="171" t="s">
        <v>880</v>
      </c>
      <c r="E111" s="171" t="s">
        <v>911</v>
      </c>
      <c r="F111" s="171"/>
      <c r="G111" s="171" t="s">
        <v>912</v>
      </c>
      <c r="H111" s="166" t="s">
        <v>936</v>
      </c>
      <c r="I111" s="22" t="s">
        <v>5</v>
      </c>
    </row>
    <row r="112" spans="1:257" s="22" customFormat="1" ht="22.5" x14ac:dyDescent="0.25">
      <c r="A112" s="171" t="s">
        <v>910</v>
      </c>
      <c r="B112" s="171" t="s">
        <v>907</v>
      </c>
      <c r="C112" s="171"/>
      <c r="D112" s="171" t="s">
        <v>879</v>
      </c>
      <c r="E112" s="171" t="s">
        <v>911</v>
      </c>
      <c r="F112" s="171"/>
      <c r="G112" s="171" t="s">
        <v>913</v>
      </c>
      <c r="H112" s="166" t="s">
        <v>936</v>
      </c>
      <c r="I112" s="22" t="s">
        <v>5</v>
      </c>
    </row>
    <row r="113" spans="1:9" s="22" customFormat="1" ht="33.75" x14ac:dyDescent="0.25">
      <c r="A113" s="211" t="s">
        <v>915</v>
      </c>
      <c r="B113" s="211" t="s">
        <v>914</v>
      </c>
      <c r="C113" s="211"/>
      <c r="D113" s="211" t="s">
        <v>537</v>
      </c>
      <c r="E113" s="211" t="s">
        <v>1242</v>
      </c>
      <c r="F113" s="211"/>
      <c r="G113" s="211" t="s">
        <v>917</v>
      </c>
      <c r="H113" s="211" t="s">
        <v>1049</v>
      </c>
      <c r="I113" s="22" t="s">
        <v>926</v>
      </c>
    </row>
    <row r="114" spans="1:9" s="22" customFormat="1" ht="22.5" x14ac:dyDescent="0.25">
      <c r="A114" s="211" t="s">
        <v>924</v>
      </c>
      <c r="B114" s="211" t="s">
        <v>918</v>
      </c>
      <c r="C114" s="211"/>
      <c r="D114" s="211" t="s">
        <v>537</v>
      </c>
      <c r="E114" s="211" t="s">
        <v>919</v>
      </c>
      <c r="F114" s="211"/>
      <c r="G114" s="211" t="s">
        <v>920</v>
      </c>
      <c r="H114" s="211"/>
      <c r="I114" s="22" t="s">
        <v>926</v>
      </c>
    </row>
    <row r="115" spans="1:9" s="22" customFormat="1" ht="22.5" x14ac:dyDescent="0.25">
      <c r="A115" s="211" t="s">
        <v>925</v>
      </c>
      <c r="B115" s="211" t="s">
        <v>921</v>
      </c>
      <c r="C115" s="211"/>
      <c r="D115" s="211" t="s">
        <v>537</v>
      </c>
      <c r="E115" s="211" t="s">
        <v>923</v>
      </c>
      <c r="F115" s="211"/>
      <c r="G115" s="211" t="s">
        <v>922</v>
      </c>
      <c r="H115" s="211"/>
      <c r="I115" s="22" t="s">
        <v>926</v>
      </c>
    </row>
    <row r="116" spans="1:9" s="22" customFormat="1" x14ac:dyDescent="0.25">
      <c r="A116" s="157"/>
      <c r="B116" s="157"/>
      <c r="C116" s="157"/>
      <c r="D116" s="157"/>
      <c r="E116" s="157"/>
      <c r="F116" s="157"/>
      <c r="G116" s="157"/>
      <c r="H116" s="157"/>
    </row>
    <row r="117" spans="1:9" s="22" customFormat="1" x14ac:dyDescent="0.25">
      <c r="A117" s="157"/>
      <c r="B117" s="157"/>
      <c r="C117" s="157"/>
      <c r="D117" s="157"/>
      <c r="E117" s="157"/>
      <c r="F117" s="157"/>
      <c r="G117" s="157"/>
      <c r="H117" s="157"/>
    </row>
    <row r="118" spans="1:9" s="22" customFormat="1" x14ac:dyDescent="0.25">
      <c r="A118" s="157"/>
      <c r="B118" s="157"/>
      <c r="C118" s="157"/>
      <c r="D118" s="157"/>
      <c r="E118" s="157"/>
      <c r="F118" s="157"/>
      <c r="G118" s="157"/>
      <c r="H118" s="157"/>
    </row>
    <row r="119" spans="1:9" s="22" customFormat="1" x14ac:dyDescent="0.25">
      <c r="A119" s="157"/>
      <c r="B119" s="157"/>
      <c r="C119" s="157"/>
      <c r="D119" s="157"/>
      <c r="E119" s="157"/>
      <c r="F119" s="157"/>
      <c r="G119" s="157"/>
      <c r="H119" s="157"/>
    </row>
    <row r="120" spans="1:9" s="22" customFormat="1" x14ac:dyDescent="0.25">
      <c r="A120" s="157"/>
      <c r="B120" s="157"/>
      <c r="C120" s="157"/>
      <c r="D120" s="157"/>
      <c r="E120" s="157"/>
      <c r="F120" s="157"/>
      <c r="G120" s="157"/>
      <c r="H120" s="157"/>
    </row>
    <row r="121" spans="1:9" s="22" customFormat="1" x14ac:dyDescent="0.25">
      <c r="A121" s="157"/>
      <c r="B121" s="157"/>
      <c r="C121" s="157"/>
      <c r="D121" s="157"/>
      <c r="E121" s="157"/>
      <c r="F121" s="157"/>
      <c r="G121" s="157"/>
      <c r="H121" s="157"/>
    </row>
    <row r="122" spans="1:9" s="22" customFormat="1" x14ac:dyDescent="0.25">
      <c r="A122" s="157"/>
      <c r="B122" s="157"/>
      <c r="C122" s="157"/>
      <c r="D122" s="157"/>
      <c r="E122" s="157"/>
      <c r="F122" s="157"/>
      <c r="G122" s="157"/>
      <c r="H122" s="157"/>
    </row>
    <row r="123" spans="1:9" s="22" customFormat="1" x14ac:dyDescent="0.25">
      <c r="A123" s="157"/>
      <c r="B123" s="157"/>
      <c r="C123" s="157"/>
      <c r="D123" s="157"/>
      <c r="E123" s="157"/>
      <c r="F123" s="157"/>
      <c r="G123" s="157"/>
      <c r="H123" s="157"/>
    </row>
    <row r="124" spans="1:9" s="22" customFormat="1" x14ac:dyDescent="0.25">
      <c r="A124" s="157"/>
      <c r="B124" s="157"/>
      <c r="C124" s="157"/>
      <c r="D124" s="157"/>
      <c r="E124" s="157"/>
      <c r="F124" s="157"/>
      <c r="G124" s="157"/>
      <c r="H124" s="157"/>
    </row>
    <row r="125" spans="1:9" s="22" customFormat="1" x14ac:dyDescent="0.25">
      <c r="A125" s="157"/>
      <c r="B125" s="157"/>
      <c r="C125" s="157"/>
      <c r="D125" s="157"/>
      <c r="E125" s="157"/>
      <c r="F125" s="157"/>
      <c r="G125" s="157"/>
      <c r="H125" s="157"/>
    </row>
    <row r="126" spans="1:9" s="22" customFormat="1" x14ac:dyDescent="0.25">
      <c r="A126" s="157"/>
      <c r="B126" s="157"/>
      <c r="C126" s="157"/>
      <c r="D126" s="157"/>
      <c r="E126" s="157"/>
      <c r="F126" s="157"/>
      <c r="G126" s="157"/>
      <c r="H126" s="157"/>
    </row>
    <row r="127" spans="1:9" s="22" customFormat="1" x14ac:dyDescent="0.25">
      <c r="A127" s="157"/>
      <c r="B127" s="157"/>
      <c r="C127" s="157"/>
      <c r="D127" s="157"/>
      <c r="E127" s="157"/>
      <c r="F127" s="157"/>
      <c r="G127" s="157"/>
      <c r="H127" s="157"/>
    </row>
    <row r="128" spans="1:9" s="22" customFormat="1" x14ac:dyDescent="0.25">
      <c r="A128" s="157"/>
      <c r="B128" s="157"/>
      <c r="C128" s="157"/>
      <c r="D128" s="157"/>
      <c r="E128" s="157"/>
      <c r="F128" s="157"/>
      <c r="G128" s="157"/>
      <c r="H128" s="157"/>
    </row>
    <row r="129" spans="1:8" s="22" customFormat="1" x14ac:dyDescent="0.25">
      <c r="A129" s="157"/>
      <c r="B129" s="157"/>
      <c r="C129" s="157"/>
      <c r="D129" s="157"/>
      <c r="E129" s="157"/>
      <c r="F129" s="157"/>
      <c r="G129" s="157"/>
      <c r="H129" s="157"/>
    </row>
    <row r="130" spans="1:8" s="22" customFormat="1" x14ac:dyDescent="0.25">
      <c r="A130" s="157"/>
      <c r="B130" s="157"/>
      <c r="C130" s="157"/>
      <c r="D130" s="157"/>
      <c r="E130" s="157"/>
      <c r="F130" s="157"/>
      <c r="G130" s="157"/>
      <c r="H130" s="157"/>
    </row>
    <row r="131" spans="1:8" s="22" customFormat="1" x14ac:dyDescent="0.25">
      <c r="A131" s="157"/>
      <c r="B131" s="157"/>
      <c r="C131" s="157"/>
      <c r="D131" s="157"/>
      <c r="E131" s="157"/>
      <c r="F131" s="157"/>
      <c r="G131" s="157"/>
      <c r="H131" s="157"/>
    </row>
    <row r="132" spans="1:8" s="22" customFormat="1" x14ac:dyDescent="0.25">
      <c r="A132" s="157"/>
      <c r="B132" s="157"/>
      <c r="C132" s="157"/>
      <c r="D132" s="157"/>
      <c r="E132" s="157"/>
      <c r="F132" s="157"/>
      <c r="G132" s="157"/>
      <c r="H132" s="157"/>
    </row>
    <row r="133" spans="1:8" s="22" customFormat="1" x14ac:dyDescent="0.25">
      <c r="A133" s="157"/>
      <c r="B133" s="157"/>
      <c r="C133" s="157"/>
      <c r="D133" s="157"/>
      <c r="E133" s="157"/>
      <c r="F133" s="157"/>
      <c r="G133" s="157"/>
      <c r="H133" s="157"/>
    </row>
    <row r="134" spans="1:8" s="22" customFormat="1" x14ac:dyDescent="0.25">
      <c r="A134" s="157"/>
      <c r="B134" s="157"/>
      <c r="C134" s="157"/>
      <c r="D134" s="157"/>
      <c r="E134" s="157"/>
      <c r="F134" s="157"/>
      <c r="G134" s="157"/>
      <c r="H134" s="157"/>
    </row>
    <row r="135" spans="1:8" s="22" customFormat="1" x14ac:dyDescent="0.25">
      <c r="A135" s="157"/>
      <c r="B135" s="157"/>
      <c r="C135" s="157"/>
      <c r="D135" s="157"/>
      <c r="E135" s="157"/>
      <c r="F135" s="157"/>
      <c r="G135" s="157"/>
      <c r="H135" s="157"/>
    </row>
    <row r="136" spans="1:8" s="22" customFormat="1" x14ac:dyDescent="0.25">
      <c r="A136" s="157"/>
      <c r="B136" s="157"/>
      <c r="C136" s="157"/>
      <c r="D136" s="157"/>
      <c r="E136" s="157"/>
      <c r="F136" s="157"/>
      <c r="G136" s="157"/>
      <c r="H136" s="157"/>
    </row>
    <row r="137" spans="1:8" s="22" customFormat="1" x14ac:dyDescent="0.25">
      <c r="A137" s="157"/>
      <c r="B137" s="157"/>
      <c r="C137" s="157"/>
      <c r="D137" s="157"/>
      <c r="E137" s="157"/>
      <c r="F137" s="157"/>
      <c r="G137" s="157"/>
      <c r="H137" s="157"/>
    </row>
    <row r="138" spans="1:8" s="22" customFormat="1" x14ac:dyDescent="0.25">
      <c r="A138" s="157"/>
      <c r="B138" s="157"/>
      <c r="C138" s="157"/>
      <c r="D138" s="157"/>
      <c r="E138" s="157"/>
      <c r="F138" s="157"/>
      <c r="G138" s="157"/>
      <c r="H138" s="157"/>
    </row>
    <row r="139" spans="1:8" s="22" customFormat="1" x14ac:dyDescent="0.25">
      <c r="A139" s="157"/>
      <c r="B139" s="157"/>
      <c r="C139" s="157"/>
      <c r="D139" s="157"/>
      <c r="E139" s="157"/>
      <c r="F139" s="157"/>
      <c r="G139" s="157"/>
      <c r="H139" s="157"/>
    </row>
    <row r="140" spans="1:8" s="22" customFormat="1" x14ac:dyDescent="0.25">
      <c r="A140" s="157"/>
      <c r="B140" s="157"/>
      <c r="C140" s="157"/>
      <c r="D140" s="157"/>
      <c r="E140" s="157"/>
      <c r="F140" s="157"/>
      <c r="G140" s="157"/>
      <c r="H140" s="157"/>
    </row>
    <row r="141" spans="1:8" s="22" customFormat="1" x14ac:dyDescent="0.25">
      <c r="A141" s="157"/>
      <c r="B141" s="157"/>
      <c r="C141" s="157"/>
      <c r="D141" s="157"/>
      <c r="E141" s="157"/>
      <c r="F141" s="157"/>
      <c r="G141" s="157"/>
      <c r="H141" s="157"/>
    </row>
    <row r="142" spans="1:8" s="22" customFormat="1" x14ac:dyDescent="0.25">
      <c r="A142" s="157"/>
      <c r="B142" s="157"/>
      <c r="C142" s="157"/>
      <c r="D142" s="157"/>
      <c r="E142" s="157"/>
      <c r="F142" s="157"/>
      <c r="G142" s="157"/>
      <c r="H142" s="157"/>
    </row>
    <row r="143" spans="1:8" s="22" customFormat="1" x14ac:dyDescent="0.25">
      <c r="A143" s="157"/>
      <c r="B143" s="157"/>
      <c r="C143" s="157"/>
      <c r="D143" s="157"/>
      <c r="E143" s="157"/>
      <c r="F143" s="157"/>
      <c r="G143" s="157"/>
      <c r="H143" s="157"/>
    </row>
    <row r="144" spans="1:8" s="22" customFormat="1" x14ac:dyDescent="0.25">
      <c r="A144" s="157"/>
      <c r="B144" s="157"/>
      <c r="C144" s="157"/>
      <c r="D144" s="157"/>
      <c r="E144" s="157"/>
      <c r="F144" s="157"/>
      <c r="G144" s="157"/>
      <c r="H144" s="157"/>
    </row>
    <row r="145" spans="1:8" s="22" customFormat="1" x14ac:dyDescent="0.25">
      <c r="A145" s="157"/>
      <c r="B145" s="157"/>
      <c r="C145" s="157"/>
      <c r="D145" s="157"/>
      <c r="E145" s="157"/>
      <c r="F145" s="157"/>
      <c r="G145" s="157"/>
      <c r="H145" s="157"/>
    </row>
    <row r="146" spans="1:8" s="22" customFormat="1" x14ac:dyDescent="0.25">
      <c r="A146" s="157"/>
      <c r="B146" s="157"/>
      <c r="C146" s="157"/>
      <c r="D146" s="157"/>
      <c r="E146" s="157"/>
      <c r="F146" s="157"/>
      <c r="G146" s="157"/>
      <c r="H146" s="157"/>
    </row>
    <row r="147" spans="1:8" s="22" customFormat="1" x14ac:dyDescent="0.25">
      <c r="A147" s="157"/>
      <c r="B147" s="157"/>
      <c r="C147" s="157"/>
      <c r="D147" s="157"/>
      <c r="E147" s="157"/>
      <c r="F147" s="157"/>
      <c r="G147" s="157"/>
      <c r="H147" s="157"/>
    </row>
    <row r="148" spans="1:8" s="22" customFormat="1" x14ac:dyDescent="0.25">
      <c r="A148" s="157"/>
      <c r="B148" s="157"/>
      <c r="C148" s="157"/>
      <c r="D148" s="157"/>
      <c r="E148" s="157"/>
      <c r="F148" s="157"/>
      <c r="G148" s="157"/>
      <c r="H148" s="157"/>
    </row>
    <row r="149" spans="1:8" s="22" customFormat="1" x14ac:dyDescent="0.25">
      <c r="A149" s="157"/>
      <c r="B149" s="157"/>
      <c r="C149" s="157"/>
      <c r="D149" s="157"/>
      <c r="E149" s="157"/>
      <c r="F149" s="157"/>
      <c r="G149" s="157"/>
      <c r="H149" s="157"/>
    </row>
    <row r="150" spans="1:8" s="22" customFormat="1" x14ac:dyDescent="0.25">
      <c r="A150" s="157"/>
      <c r="B150" s="157"/>
      <c r="C150" s="157"/>
      <c r="D150" s="157"/>
      <c r="E150" s="157"/>
      <c r="F150" s="157"/>
      <c r="G150" s="157"/>
      <c r="H150" s="157"/>
    </row>
    <row r="151" spans="1:8" s="22" customFormat="1" x14ac:dyDescent="0.25">
      <c r="A151" s="157"/>
      <c r="B151" s="157"/>
      <c r="C151" s="157"/>
      <c r="D151" s="157"/>
      <c r="E151" s="157"/>
      <c r="F151" s="157"/>
      <c r="G151" s="157"/>
      <c r="H151" s="157"/>
    </row>
    <row r="152" spans="1:8" s="22" customFormat="1" x14ac:dyDescent="0.25">
      <c r="A152" s="157"/>
      <c r="B152" s="157"/>
      <c r="C152" s="157"/>
      <c r="D152" s="157"/>
      <c r="E152" s="157"/>
      <c r="F152" s="157"/>
      <c r="G152" s="157"/>
      <c r="H152" s="157"/>
    </row>
    <row r="153" spans="1:8" s="22" customFormat="1" x14ac:dyDescent="0.25">
      <c r="A153" s="157"/>
      <c r="B153" s="157"/>
      <c r="C153" s="157"/>
      <c r="D153" s="157"/>
      <c r="E153" s="157"/>
      <c r="F153" s="157"/>
      <c r="G153" s="157"/>
      <c r="H153" s="157"/>
    </row>
    <row r="154" spans="1:8" s="22" customFormat="1" x14ac:dyDescent="0.25">
      <c r="A154" s="157"/>
      <c r="B154" s="157"/>
      <c r="C154" s="157"/>
      <c r="D154" s="157"/>
      <c r="E154" s="157"/>
      <c r="F154" s="157"/>
      <c r="G154" s="157"/>
      <c r="H154" s="157"/>
    </row>
    <row r="155" spans="1:8" s="22" customFormat="1" x14ac:dyDescent="0.25">
      <c r="A155" s="157"/>
      <c r="B155" s="157"/>
      <c r="C155" s="157"/>
      <c r="D155" s="157"/>
      <c r="E155" s="157"/>
      <c r="F155" s="157"/>
      <c r="G155" s="157"/>
      <c r="H155" s="157"/>
    </row>
    <row r="156" spans="1:8" s="22" customFormat="1" x14ac:dyDescent="0.25">
      <c r="A156" s="157"/>
      <c r="B156" s="157"/>
      <c r="C156" s="157"/>
      <c r="D156" s="157"/>
      <c r="E156" s="157"/>
      <c r="F156" s="157"/>
      <c r="G156" s="157"/>
      <c r="H156" s="157"/>
    </row>
    <row r="157" spans="1:8" s="22" customFormat="1" x14ac:dyDescent="0.25">
      <c r="A157" s="157"/>
      <c r="B157" s="157"/>
      <c r="C157" s="157"/>
      <c r="D157" s="157"/>
      <c r="E157" s="157"/>
      <c r="F157" s="157"/>
      <c r="G157" s="157"/>
      <c r="H157" s="157"/>
    </row>
    <row r="158" spans="1:8" s="22" customFormat="1" x14ac:dyDescent="0.25">
      <c r="A158" s="157"/>
      <c r="B158" s="157"/>
      <c r="C158" s="157"/>
      <c r="D158" s="157"/>
      <c r="E158" s="157"/>
      <c r="F158" s="157"/>
      <c r="G158" s="157"/>
      <c r="H158" s="157"/>
    </row>
    <row r="159" spans="1:8" s="22" customFormat="1" x14ac:dyDescent="0.25">
      <c r="A159" s="157"/>
      <c r="B159" s="157"/>
      <c r="C159" s="157"/>
      <c r="D159" s="157"/>
      <c r="E159" s="157"/>
      <c r="F159" s="157"/>
      <c r="G159" s="157"/>
      <c r="H159" s="157"/>
    </row>
    <row r="160" spans="1:8" s="22" customFormat="1" x14ac:dyDescent="0.25">
      <c r="A160" s="157"/>
      <c r="B160" s="157"/>
      <c r="C160" s="157"/>
      <c r="D160" s="157"/>
      <c r="E160" s="157"/>
      <c r="F160" s="157"/>
      <c r="G160" s="157"/>
      <c r="H160" s="157"/>
    </row>
    <row r="161" spans="1:8" s="22" customFormat="1" x14ac:dyDescent="0.25">
      <c r="A161" s="157"/>
      <c r="B161" s="157"/>
      <c r="C161" s="157"/>
      <c r="D161" s="157"/>
      <c r="E161" s="157"/>
      <c r="F161" s="157"/>
      <c r="G161" s="157"/>
      <c r="H161" s="157"/>
    </row>
    <row r="162" spans="1:8" s="22" customFormat="1" x14ac:dyDescent="0.25">
      <c r="A162" s="157"/>
      <c r="B162" s="157"/>
      <c r="C162" s="157"/>
      <c r="D162" s="157"/>
      <c r="E162" s="157"/>
      <c r="F162" s="157"/>
      <c r="G162" s="157"/>
      <c r="H162" s="157"/>
    </row>
    <row r="163" spans="1:8" s="22" customFormat="1" x14ac:dyDescent="0.25">
      <c r="A163" s="157"/>
      <c r="B163" s="157"/>
      <c r="C163" s="157"/>
      <c r="D163" s="157"/>
      <c r="E163" s="157"/>
      <c r="F163" s="157"/>
      <c r="G163" s="157"/>
      <c r="H163" s="157"/>
    </row>
    <row r="164" spans="1:8" s="22" customFormat="1" x14ac:dyDescent="0.25">
      <c r="A164" s="157"/>
      <c r="B164" s="157"/>
      <c r="C164" s="157"/>
      <c r="D164" s="157"/>
      <c r="E164" s="157"/>
      <c r="F164" s="157"/>
      <c r="G164" s="157"/>
      <c r="H164" s="157"/>
    </row>
    <row r="165" spans="1:8" s="22" customFormat="1" x14ac:dyDescent="0.25">
      <c r="A165" s="157"/>
      <c r="B165" s="157"/>
      <c r="C165" s="157"/>
      <c r="D165" s="157"/>
      <c r="E165" s="157"/>
      <c r="F165" s="157"/>
      <c r="G165" s="157"/>
      <c r="H165" s="157"/>
    </row>
    <row r="166" spans="1:8" s="22" customFormat="1" x14ac:dyDescent="0.25">
      <c r="A166" s="157"/>
      <c r="B166" s="157"/>
      <c r="C166" s="157"/>
      <c r="D166" s="157"/>
      <c r="E166" s="157"/>
      <c r="F166" s="157"/>
      <c r="G166" s="157"/>
      <c r="H166" s="157"/>
    </row>
    <row r="167" spans="1:8" s="22" customFormat="1" x14ac:dyDescent="0.25">
      <c r="A167" s="157"/>
      <c r="B167" s="157"/>
      <c r="C167" s="157"/>
      <c r="D167" s="157"/>
      <c r="E167" s="157"/>
      <c r="F167" s="157"/>
      <c r="G167" s="157"/>
      <c r="H167" s="157"/>
    </row>
    <row r="168" spans="1:8" s="22" customFormat="1" x14ac:dyDescent="0.25">
      <c r="A168" s="157"/>
      <c r="B168" s="157"/>
      <c r="C168" s="157"/>
      <c r="D168" s="157"/>
      <c r="E168" s="157"/>
      <c r="F168" s="157"/>
      <c r="G168" s="157"/>
      <c r="H168" s="157"/>
    </row>
    <row r="169" spans="1:8" s="22" customFormat="1" x14ac:dyDescent="0.25">
      <c r="A169" s="157"/>
      <c r="B169" s="157"/>
      <c r="C169" s="157"/>
      <c r="D169" s="157"/>
      <c r="E169" s="157"/>
      <c r="F169" s="157"/>
      <c r="G169" s="157"/>
      <c r="H169" s="157"/>
    </row>
    <row r="170" spans="1:8" s="22" customFormat="1" x14ac:dyDescent="0.25">
      <c r="A170" s="157"/>
      <c r="B170" s="157"/>
      <c r="C170" s="157"/>
      <c r="D170" s="157"/>
      <c r="E170" s="157"/>
      <c r="F170" s="157"/>
      <c r="G170" s="157"/>
      <c r="H170" s="157"/>
    </row>
    <row r="171" spans="1:8" s="22" customFormat="1" x14ac:dyDescent="0.25">
      <c r="A171" s="157"/>
      <c r="B171" s="157"/>
      <c r="C171" s="157"/>
      <c r="D171" s="157"/>
      <c r="E171" s="157"/>
      <c r="F171" s="157"/>
      <c r="G171" s="157"/>
      <c r="H171" s="157"/>
    </row>
    <row r="172" spans="1:8" s="22" customFormat="1" x14ac:dyDescent="0.25">
      <c r="A172" s="157"/>
      <c r="B172" s="157"/>
      <c r="C172" s="157"/>
      <c r="D172" s="157"/>
      <c r="E172" s="157"/>
      <c r="F172" s="157"/>
      <c r="G172" s="157"/>
      <c r="H172" s="157"/>
    </row>
    <row r="173" spans="1:8" s="22" customFormat="1" x14ac:dyDescent="0.25">
      <c r="A173" s="157"/>
      <c r="B173" s="157"/>
      <c r="C173" s="157"/>
      <c r="D173" s="157"/>
      <c r="E173" s="157"/>
      <c r="F173" s="157"/>
      <c r="G173" s="157"/>
      <c r="H173" s="157"/>
    </row>
    <row r="174" spans="1:8" s="22" customFormat="1" x14ac:dyDescent="0.25">
      <c r="A174" s="157"/>
      <c r="B174" s="157"/>
      <c r="C174" s="157"/>
      <c r="D174" s="157"/>
      <c r="E174" s="157"/>
      <c r="F174" s="157"/>
      <c r="G174" s="157"/>
      <c r="H174" s="157"/>
    </row>
    <row r="175" spans="1:8" s="22" customFormat="1" x14ac:dyDescent="0.25">
      <c r="A175" s="157"/>
      <c r="B175" s="157"/>
      <c r="C175" s="157"/>
      <c r="D175" s="157"/>
      <c r="E175" s="157"/>
      <c r="F175" s="157"/>
      <c r="G175" s="157"/>
      <c r="H175" s="157"/>
    </row>
    <row r="176" spans="1:8" s="22" customFormat="1" x14ac:dyDescent="0.25">
      <c r="A176" s="157"/>
      <c r="B176" s="157"/>
      <c r="C176" s="157"/>
      <c r="D176" s="157"/>
      <c r="E176" s="157"/>
      <c r="F176" s="157"/>
      <c r="G176" s="157"/>
      <c r="H176" s="157"/>
    </row>
    <row r="177" spans="1:8" s="22" customFormat="1" x14ac:dyDescent="0.25">
      <c r="A177" s="157"/>
      <c r="B177" s="157"/>
      <c r="C177" s="157"/>
      <c r="D177" s="157"/>
      <c r="E177" s="157"/>
      <c r="F177" s="157"/>
      <c r="G177" s="157"/>
      <c r="H177" s="157"/>
    </row>
    <row r="178" spans="1:8" s="22" customFormat="1" x14ac:dyDescent="0.25">
      <c r="A178" s="157"/>
      <c r="B178" s="157"/>
      <c r="C178" s="157"/>
      <c r="D178" s="157"/>
      <c r="E178" s="157"/>
      <c r="F178" s="157"/>
      <c r="G178" s="157"/>
      <c r="H178" s="157"/>
    </row>
    <row r="179" spans="1:8" s="22" customFormat="1" x14ac:dyDescent="0.25">
      <c r="A179" s="157"/>
      <c r="B179" s="157"/>
      <c r="C179" s="157"/>
      <c r="D179" s="157"/>
      <c r="E179" s="157"/>
      <c r="F179" s="157"/>
      <c r="G179" s="157"/>
      <c r="H179" s="157"/>
    </row>
    <row r="180" spans="1:8" s="22" customFormat="1" x14ac:dyDescent="0.25">
      <c r="A180" s="157"/>
      <c r="B180" s="157"/>
      <c r="C180" s="157"/>
      <c r="D180" s="157"/>
      <c r="E180" s="157"/>
      <c r="F180" s="157"/>
      <c r="G180" s="157"/>
      <c r="H180" s="157"/>
    </row>
    <row r="181" spans="1:8" s="22" customFormat="1" x14ac:dyDescent="0.25">
      <c r="A181" s="157"/>
      <c r="B181" s="157"/>
      <c r="C181" s="157"/>
      <c r="D181" s="157"/>
      <c r="E181" s="157"/>
      <c r="F181" s="157"/>
      <c r="G181" s="157"/>
      <c r="H181" s="157"/>
    </row>
    <row r="182" spans="1:8" s="22" customFormat="1" x14ac:dyDescent="0.25">
      <c r="A182" s="157"/>
      <c r="B182" s="157"/>
      <c r="C182" s="157"/>
      <c r="D182" s="157"/>
      <c r="E182" s="157"/>
      <c r="F182" s="157"/>
      <c r="G182" s="157"/>
      <c r="H182" s="157"/>
    </row>
    <row r="183" spans="1:8" s="22" customFormat="1" x14ac:dyDescent="0.25">
      <c r="A183" s="157"/>
      <c r="B183" s="157"/>
      <c r="C183" s="157"/>
      <c r="D183" s="157"/>
      <c r="E183" s="157"/>
      <c r="F183" s="157"/>
      <c r="G183" s="157"/>
      <c r="H183" s="157"/>
    </row>
    <row r="184" spans="1:8" s="22" customFormat="1" x14ac:dyDescent="0.25">
      <c r="A184" s="157"/>
      <c r="B184" s="157"/>
      <c r="C184" s="157"/>
      <c r="D184" s="157"/>
      <c r="E184" s="157"/>
      <c r="F184" s="157"/>
      <c r="G184" s="157"/>
      <c r="H184" s="157"/>
    </row>
    <row r="185" spans="1:8" s="22" customFormat="1" x14ac:dyDescent="0.25">
      <c r="A185" s="157"/>
      <c r="B185" s="157"/>
      <c r="C185" s="157"/>
      <c r="D185" s="157"/>
      <c r="E185" s="157"/>
      <c r="F185" s="157"/>
      <c r="G185" s="157"/>
      <c r="H185" s="157"/>
    </row>
    <row r="186" spans="1:8" s="22" customFormat="1" x14ac:dyDescent="0.25">
      <c r="A186" s="157"/>
      <c r="B186" s="157"/>
      <c r="C186" s="157"/>
      <c r="D186" s="157"/>
      <c r="E186" s="157"/>
      <c r="F186" s="157"/>
      <c r="G186" s="157"/>
      <c r="H186" s="157"/>
    </row>
    <row r="187" spans="1:8" s="22" customFormat="1" x14ac:dyDescent="0.25">
      <c r="A187" s="157"/>
      <c r="B187" s="157"/>
      <c r="C187" s="157"/>
      <c r="D187" s="157"/>
      <c r="E187" s="157"/>
      <c r="F187" s="157"/>
      <c r="G187" s="157"/>
      <c r="H187" s="157"/>
    </row>
    <row r="188" spans="1:8" s="22" customFormat="1" x14ac:dyDescent="0.25">
      <c r="A188" s="157"/>
      <c r="B188" s="157"/>
      <c r="C188" s="157"/>
      <c r="D188" s="157"/>
      <c r="E188" s="157"/>
      <c r="F188" s="157"/>
      <c r="G188" s="157"/>
      <c r="H188" s="157"/>
    </row>
    <row r="189" spans="1:8" s="22" customFormat="1" x14ac:dyDescent="0.25">
      <c r="A189" s="157"/>
      <c r="B189" s="157"/>
      <c r="C189" s="157"/>
      <c r="D189" s="157"/>
      <c r="E189" s="157"/>
      <c r="F189" s="157"/>
      <c r="G189" s="157"/>
      <c r="H189" s="157"/>
    </row>
    <row r="190" spans="1:8" s="22" customFormat="1" x14ac:dyDescent="0.25">
      <c r="A190" s="157"/>
      <c r="B190" s="157"/>
      <c r="C190" s="157"/>
      <c r="D190" s="157"/>
      <c r="E190" s="157"/>
      <c r="F190" s="157"/>
      <c r="G190" s="157"/>
      <c r="H190" s="157"/>
    </row>
    <row r="191" spans="1:8" s="22" customFormat="1" x14ac:dyDescent="0.25">
      <c r="A191" s="157"/>
      <c r="B191" s="157"/>
      <c r="C191" s="157"/>
      <c r="D191" s="157"/>
      <c r="E191" s="157"/>
      <c r="F191" s="157"/>
      <c r="G191" s="157"/>
      <c r="H191" s="157"/>
    </row>
    <row r="192" spans="1:8" s="22" customFormat="1" x14ac:dyDescent="0.25">
      <c r="A192" s="157"/>
      <c r="B192" s="157"/>
      <c r="C192" s="157"/>
      <c r="D192" s="157"/>
      <c r="E192" s="157"/>
      <c r="F192" s="157"/>
      <c r="G192" s="157"/>
      <c r="H192" s="157"/>
    </row>
    <row r="193" spans="1:11" s="22" customFormat="1" x14ac:dyDescent="0.25">
      <c r="A193" s="157"/>
      <c r="B193" s="157"/>
      <c r="C193" s="157"/>
      <c r="D193" s="157"/>
      <c r="E193" s="157"/>
      <c r="F193" s="157"/>
      <c r="G193" s="157"/>
      <c r="H193" s="157"/>
    </row>
    <row r="194" spans="1:11" s="22" customFormat="1" x14ac:dyDescent="0.25">
      <c r="A194" s="157"/>
      <c r="B194" s="157"/>
      <c r="C194" s="157"/>
      <c r="D194" s="157"/>
      <c r="E194" s="157"/>
      <c r="F194" s="157"/>
      <c r="G194" s="157"/>
      <c r="H194" s="157"/>
    </row>
    <row r="195" spans="1:11" s="22" customFormat="1" x14ac:dyDescent="0.25">
      <c r="A195" s="157"/>
      <c r="B195" s="157"/>
      <c r="C195" s="157"/>
      <c r="D195" s="157"/>
      <c r="E195" s="157"/>
      <c r="F195" s="157"/>
      <c r="G195" s="157"/>
      <c r="H195" s="157"/>
    </row>
    <row r="196" spans="1:11" s="22" customFormat="1" x14ac:dyDescent="0.25">
      <c r="A196" s="157"/>
      <c r="B196" s="157"/>
      <c r="C196" s="157"/>
      <c r="D196" s="157"/>
      <c r="E196" s="157"/>
      <c r="F196" s="157"/>
      <c r="G196" s="157"/>
      <c r="H196" s="157"/>
    </row>
    <row r="197" spans="1:11" s="22" customFormat="1" x14ac:dyDescent="0.25">
      <c r="A197" s="157"/>
      <c r="B197" s="157"/>
      <c r="C197" s="157"/>
      <c r="D197" s="157"/>
      <c r="E197" s="157"/>
      <c r="F197" s="157"/>
      <c r="G197" s="157"/>
      <c r="H197" s="157"/>
    </row>
    <row r="198" spans="1:11" s="22" customFormat="1" x14ac:dyDescent="0.25">
      <c r="A198" s="157"/>
      <c r="B198" s="157"/>
      <c r="C198" s="157"/>
      <c r="D198" s="157"/>
      <c r="E198" s="157"/>
      <c r="F198" s="157"/>
      <c r="G198" s="157"/>
      <c r="H198" s="157"/>
    </row>
    <row r="199" spans="1:11" s="22" customFormat="1" x14ac:dyDescent="0.25">
      <c r="A199" s="157"/>
      <c r="B199" s="157"/>
      <c r="C199" s="157"/>
      <c r="D199" s="157"/>
      <c r="E199" s="157"/>
      <c r="F199" s="157"/>
      <c r="G199" s="157"/>
      <c r="H199" s="157"/>
    </row>
    <row r="200" spans="1:11" s="22" customFormat="1" x14ac:dyDescent="0.25">
      <c r="A200" s="157"/>
      <c r="B200" s="157"/>
      <c r="C200" s="157"/>
      <c r="D200" s="157"/>
      <c r="E200" s="157"/>
      <c r="F200" s="157"/>
      <c r="G200" s="157"/>
      <c r="H200" s="157"/>
    </row>
    <row r="201" spans="1:11" s="22" customFormat="1" x14ac:dyDescent="0.25">
      <c r="A201" s="157"/>
      <c r="B201" s="157"/>
      <c r="C201" s="157"/>
      <c r="D201" s="157"/>
      <c r="E201" s="157"/>
      <c r="F201" s="157"/>
      <c r="G201" s="157"/>
      <c r="H201" s="157"/>
    </row>
    <row r="202" spans="1:11" s="22" customFormat="1" x14ac:dyDescent="0.25">
      <c r="A202" s="157"/>
      <c r="B202" s="157"/>
      <c r="C202" s="157"/>
      <c r="D202" s="157"/>
      <c r="E202" s="157"/>
      <c r="F202" s="157"/>
      <c r="G202" s="157"/>
      <c r="H202" s="157"/>
    </row>
    <row r="203" spans="1:11" x14ac:dyDescent="0.25">
      <c r="A203" s="24"/>
      <c r="B203" s="24"/>
      <c r="C203" s="24"/>
      <c r="D203" s="24"/>
      <c r="E203" s="24"/>
      <c r="F203" s="24"/>
      <c r="G203" s="24"/>
      <c r="H203" s="24"/>
      <c r="I203" s="1"/>
      <c r="J203" s="1"/>
      <c r="K203" s="1"/>
    </row>
    <row r="204" spans="1:11" x14ac:dyDescent="0.25">
      <c r="A204" s="24"/>
      <c r="B204" s="24"/>
      <c r="C204" s="24"/>
      <c r="D204" s="24"/>
      <c r="E204" s="24"/>
      <c r="F204" s="24"/>
      <c r="G204" s="24"/>
      <c r="H204" s="24"/>
      <c r="I204" s="1"/>
      <c r="J204" s="1"/>
      <c r="K204" s="1"/>
    </row>
    <row r="205" spans="1:11" x14ac:dyDescent="0.25">
      <c r="A205" s="24"/>
      <c r="B205" s="24"/>
      <c r="C205" s="24"/>
      <c r="D205" s="24"/>
      <c r="E205" s="24"/>
      <c r="F205" s="24"/>
      <c r="G205" s="24"/>
      <c r="H205" s="24"/>
      <c r="I205" s="1"/>
      <c r="J205" s="1"/>
      <c r="K205" s="1"/>
    </row>
    <row r="206" spans="1:11" x14ac:dyDescent="0.25">
      <c r="A206" s="24"/>
      <c r="B206" s="24"/>
      <c r="C206" s="24"/>
      <c r="D206" s="24"/>
      <c r="E206" s="24"/>
      <c r="F206" s="24"/>
      <c r="G206" s="24"/>
      <c r="H206" s="24"/>
      <c r="I206" s="1"/>
      <c r="J206" s="1"/>
      <c r="K206" s="1"/>
    </row>
    <row r="207" spans="1:11" x14ac:dyDescent="0.25">
      <c r="A207" s="24"/>
      <c r="B207" s="24"/>
      <c r="C207" s="24"/>
      <c r="D207" s="24"/>
      <c r="E207" s="24"/>
      <c r="F207" s="24"/>
      <c r="G207" s="24"/>
      <c r="H207" s="24"/>
      <c r="I207" s="1"/>
      <c r="J207" s="1"/>
      <c r="K207" s="1"/>
    </row>
    <row r="208" spans="1:11" x14ac:dyDescent="0.25">
      <c r="A208" s="24"/>
      <c r="B208" s="24"/>
      <c r="C208" s="24"/>
      <c r="D208" s="24"/>
      <c r="E208" s="24"/>
      <c r="F208" s="24"/>
      <c r="G208" s="24"/>
      <c r="H208" s="24"/>
      <c r="I208" s="1"/>
      <c r="J208" s="1"/>
      <c r="K208" s="1"/>
    </row>
    <row r="209" spans="1:11" x14ac:dyDescent="0.25">
      <c r="A209" s="24"/>
      <c r="B209" s="24"/>
      <c r="C209" s="24"/>
      <c r="D209" s="24"/>
      <c r="E209" s="24"/>
      <c r="F209" s="24"/>
      <c r="G209" s="24"/>
      <c r="H209" s="24"/>
      <c r="I209" s="1"/>
      <c r="J209" s="1"/>
      <c r="K209" s="1"/>
    </row>
    <row r="210" spans="1:11" x14ac:dyDescent="0.25">
      <c r="A210" s="24"/>
      <c r="B210" s="24"/>
      <c r="C210" s="24"/>
      <c r="D210" s="24"/>
      <c r="E210" s="24"/>
      <c r="F210" s="24"/>
      <c r="G210" s="24"/>
      <c r="H210" s="24"/>
      <c r="I210" s="1"/>
      <c r="J210" s="1"/>
      <c r="K210" s="1"/>
    </row>
    <row r="211" spans="1:11" x14ac:dyDescent="0.25">
      <c r="A211" s="24"/>
      <c r="B211" s="24"/>
      <c r="C211" s="24"/>
      <c r="D211" s="24"/>
      <c r="E211" s="24"/>
      <c r="F211" s="24"/>
      <c r="G211" s="24"/>
      <c r="H211" s="24"/>
      <c r="I211" s="1"/>
      <c r="J211" s="1"/>
      <c r="K211" s="1"/>
    </row>
    <row r="212" spans="1:11" x14ac:dyDescent="0.25">
      <c r="A212" s="24"/>
      <c r="B212" s="24"/>
      <c r="C212" s="24"/>
      <c r="D212" s="24"/>
      <c r="E212" s="24"/>
      <c r="F212" s="24"/>
      <c r="G212" s="24"/>
      <c r="H212" s="24"/>
      <c r="I212" s="1"/>
      <c r="J212" s="1"/>
      <c r="K212" s="1"/>
    </row>
    <row r="213" spans="1:11" x14ac:dyDescent="0.25">
      <c r="A213" s="24"/>
      <c r="B213" s="24"/>
      <c r="C213" s="24"/>
      <c r="D213" s="24"/>
      <c r="E213" s="24"/>
      <c r="F213" s="24"/>
      <c r="G213" s="24"/>
      <c r="H213" s="24"/>
      <c r="I213" s="1"/>
      <c r="J213" s="1"/>
      <c r="K213" s="1"/>
    </row>
    <row r="214" spans="1:11" x14ac:dyDescent="0.25">
      <c r="A214" s="24"/>
      <c r="B214" s="24"/>
      <c r="C214" s="24"/>
      <c r="D214" s="24"/>
      <c r="E214" s="24"/>
      <c r="F214" s="24"/>
      <c r="G214" s="24"/>
      <c r="H214" s="24"/>
      <c r="I214" s="1"/>
      <c r="J214" s="1"/>
      <c r="K214" s="1"/>
    </row>
    <row r="215" spans="1:11" x14ac:dyDescent="0.25">
      <c r="A215" s="24"/>
      <c r="B215" s="24"/>
      <c r="C215" s="24"/>
      <c r="D215" s="24"/>
      <c r="E215" s="24"/>
      <c r="F215" s="24"/>
      <c r="G215" s="24"/>
      <c r="H215" s="24"/>
      <c r="I215" s="1"/>
      <c r="J215" s="1"/>
      <c r="K215" s="1"/>
    </row>
    <row r="216" spans="1:11" x14ac:dyDescent="0.25">
      <c r="A216" s="24"/>
      <c r="B216" s="24"/>
      <c r="C216" s="24"/>
      <c r="D216" s="24"/>
      <c r="E216" s="24"/>
      <c r="F216" s="24"/>
      <c r="G216" s="24"/>
      <c r="H216" s="24"/>
      <c r="I216" s="1"/>
      <c r="J216" s="1"/>
      <c r="K216" s="1"/>
    </row>
  </sheetData>
  <sheetProtection selectLockedCells="1" selectUnlockedCells="1"/>
  <mergeCells count="26">
    <mergeCell ref="A98:IW98"/>
    <mergeCell ref="A10:IV10"/>
    <mergeCell ref="A14:XFD14"/>
    <mergeCell ref="H3:I3"/>
    <mergeCell ref="F4:G4"/>
    <mergeCell ref="A3:B3"/>
    <mergeCell ref="F3:G3"/>
    <mergeCell ref="F7:G7"/>
    <mergeCell ref="F6:G6"/>
    <mergeCell ref="H6:I6"/>
    <mergeCell ref="F8:G8"/>
    <mergeCell ref="H8:I8"/>
    <mergeCell ref="H4:I4"/>
    <mergeCell ref="F5:G5"/>
    <mergeCell ref="H5:I5"/>
    <mergeCell ref="A69:XFD69"/>
    <mergeCell ref="A85:IW85"/>
    <mergeCell ref="A26:XFD26"/>
    <mergeCell ref="A48:XFD48"/>
    <mergeCell ref="A55:XFD55"/>
    <mergeCell ref="A1:B1"/>
    <mergeCell ref="C1:E1"/>
    <mergeCell ref="G1:K1"/>
    <mergeCell ref="A2:E2"/>
    <mergeCell ref="F2:G2"/>
    <mergeCell ref="H2:I2"/>
  </mergeCells>
  <conditionalFormatting sqref="I11:K12 J46:K47 I27:K45 I15:K25 J49:K49 I50:K54 I56:K63 J64:K68 J74:K84 J87:K88 J99:K101 J103:K103 I89:K97 I116:K64497 J105:K115">
    <cfRule type="cellIs" dxfId="215" priority="4778" stopIfTrue="1" operator="equal">
      <formula>"Pending"</formula>
    </cfRule>
    <cfRule type="cellIs" dxfId="214" priority="4779" stopIfTrue="1" operator="equal">
      <formula>"NA"</formula>
    </cfRule>
    <cfRule type="cellIs" dxfId="213" priority="4780" stopIfTrue="1" operator="equal">
      <formula>"Blocked"</formula>
    </cfRule>
    <cfRule type="cellIs" dxfId="212" priority="4781" stopIfTrue="1" operator="equal">
      <formula>"Failed"</formula>
    </cfRule>
    <cfRule type="cellIs" dxfId="211" priority="4782" stopIfTrue="1" operator="equal">
      <formula>"Passed"</formula>
    </cfRule>
  </conditionalFormatting>
  <conditionalFormatting sqref="C4:E4">
    <cfRule type="cellIs" dxfId="210" priority="4777" stopIfTrue="1" operator="lessThan">
      <formula>1</formula>
    </cfRule>
  </conditionalFormatting>
  <conditionalFormatting sqref="C5:E5 D6:D8">
    <cfRule type="cellIs" dxfId="209" priority="4775" stopIfTrue="1" operator="greaterThan">
      <formula>0</formula>
    </cfRule>
    <cfRule type="cellIs" dxfId="208" priority="4776" stopIfTrue="1" operator="equal">
      <formula>0</formula>
    </cfRule>
  </conditionalFormatting>
  <conditionalFormatting sqref="C4">
    <cfRule type="cellIs" dxfId="207" priority="4767" stopIfTrue="1" operator="greaterThan">
      <formula>0</formula>
    </cfRule>
    <cfRule type="cellIs" dxfId="206" priority="4768" stopIfTrue="1" operator="greaterThan">
      <formula>1</formula>
    </cfRule>
    <cfRule type="cellIs" dxfId="205" priority="4769" stopIfTrue="1" operator="greaterThan">
      <formula>0</formula>
    </cfRule>
    <cfRule type="cellIs" dxfId="204" priority="4770" stopIfTrue="1" operator="greaterThan">
      <formula>1</formula>
    </cfRule>
    <cfRule type="cellIs" dxfId="203" priority="4774" stopIfTrue="1" operator="equal">
      <formula>$C$3</formula>
    </cfRule>
  </conditionalFormatting>
  <conditionalFormatting sqref="D4:E4">
    <cfRule type="cellIs" dxfId="202" priority="4773" stopIfTrue="1" operator="equal">
      <formula>1</formula>
    </cfRule>
  </conditionalFormatting>
  <conditionalFormatting sqref="C6:E8">
    <cfRule type="cellIs" dxfId="201" priority="4771" stopIfTrue="1" operator="equal">
      <formula>0</formula>
    </cfRule>
    <cfRule type="cellIs" dxfId="200" priority="4772" stopIfTrue="1" operator="greaterThan">
      <formula>0</formula>
    </cfRule>
  </conditionalFormatting>
  <conditionalFormatting sqref="A9">
    <cfRule type="duplicateValues" dxfId="199" priority="113" stopIfTrue="1"/>
  </conditionalFormatting>
  <conditionalFormatting sqref="A14">
    <cfRule type="duplicateValues" dxfId="198" priority="111" stopIfTrue="1"/>
  </conditionalFormatting>
  <conditionalFormatting sqref="A26">
    <cfRule type="duplicateValues" dxfId="197" priority="110" stopIfTrue="1"/>
  </conditionalFormatting>
  <conditionalFormatting sqref="J13:K13">
    <cfRule type="cellIs" dxfId="196" priority="104" stopIfTrue="1" operator="equal">
      <formula>"Pending"</formula>
    </cfRule>
    <cfRule type="cellIs" dxfId="195" priority="105" stopIfTrue="1" operator="equal">
      <formula>"NA"</formula>
    </cfRule>
    <cfRule type="cellIs" dxfId="194" priority="106" stopIfTrue="1" operator="equal">
      <formula>"Blocked"</formula>
    </cfRule>
    <cfRule type="cellIs" dxfId="193" priority="107" stopIfTrue="1" operator="equal">
      <formula>"Failed"</formula>
    </cfRule>
    <cfRule type="cellIs" dxfId="192" priority="108" stopIfTrue="1" operator="equal">
      <formula>"Passed"</formula>
    </cfRule>
  </conditionalFormatting>
  <conditionalFormatting sqref="I13">
    <cfRule type="cellIs" dxfId="191" priority="98" stopIfTrue="1" operator="equal">
      <formula>"Pending"</formula>
    </cfRule>
    <cfRule type="cellIs" dxfId="190" priority="99" stopIfTrue="1" operator="equal">
      <formula>"NA"</formula>
    </cfRule>
    <cfRule type="cellIs" dxfId="189" priority="100" stopIfTrue="1" operator="equal">
      <formula>"Blocked"</formula>
    </cfRule>
    <cfRule type="cellIs" dxfId="188" priority="101" stopIfTrue="1" operator="equal">
      <formula>"Failed"</formula>
    </cfRule>
    <cfRule type="cellIs" dxfId="187" priority="102" stopIfTrue="1" operator="equal">
      <formula>"Passed"</formula>
    </cfRule>
  </conditionalFormatting>
  <conditionalFormatting sqref="A13">
    <cfRule type="duplicateValues" dxfId="186" priority="97" stopIfTrue="1"/>
  </conditionalFormatting>
  <conditionalFormatting sqref="I46:I47">
    <cfRule type="cellIs" dxfId="185" priority="92" stopIfTrue="1" operator="equal">
      <formula>"Pending"</formula>
    </cfRule>
    <cfRule type="cellIs" dxfId="184" priority="93" stopIfTrue="1" operator="equal">
      <formula>"NA"</formula>
    </cfRule>
    <cfRule type="cellIs" dxfId="183" priority="94" stopIfTrue="1" operator="equal">
      <formula>"Blocked"</formula>
    </cfRule>
    <cfRule type="cellIs" dxfId="182" priority="95" stopIfTrue="1" operator="equal">
      <formula>"Failed"</formula>
    </cfRule>
    <cfRule type="cellIs" dxfId="181" priority="96" stopIfTrue="1" operator="equal">
      <formula>"Passed"</formula>
    </cfRule>
  </conditionalFormatting>
  <conditionalFormatting sqref="A48">
    <cfRule type="duplicateValues" dxfId="180" priority="91" stopIfTrue="1"/>
  </conditionalFormatting>
  <conditionalFormatting sqref="I49">
    <cfRule type="cellIs" dxfId="179" priority="86" stopIfTrue="1" operator="equal">
      <formula>"Pending"</formula>
    </cfRule>
    <cfRule type="cellIs" dxfId="178" priority="87" stopIfTrue="1" operator="equal">
      <formula>"NA"</formula>
    </cfRule>
    <cfRule type="cellIs" dxfId="177" priority="88" stopIfTrue="1" operator="equal">
      <formula>"Blocked"</formula>
    </cfRule>
    <cfRule type="cellIs" dxfId="176" priority="89" stopIfTrue="1" operator="equal">
      <formula>"Failed"</formula>
    </cfRule>
    <cfRule type="cellIs" dxfId="175" priority="90" stopIfTrue="1" operator="equal">
      <formula>"Passed"</formula>
    </cfRule>
  </conditionalFormatting>
  <conditionalFormatting sqref="A10:A12 A15:A25 A27:A47 A49:A54 A56:A68 A85 A116:A64497">
    <cfRule type="duplicateValues" dxfId="174" priority="8739" stopIfTrue="1"/>
  </conditionalFormatting>
  <conditionalFormatting sqref="A55">
    <cfRule type="duplicateValues" dxfId="173" priority="85" stopIfTrue="1"/>
  </conditionalFormatting>
  <conditionalFormatting sqref="I64">
    <cfRule type="cellIs" dxfId="172" priority="80" stopIfTrue="1" operator="equal">
      <formula>"Pending"</formula>
    </cfRule>
    <cfRule type="cellIs" dxfId="171" priority="81" stopIfTrue="1" operator="equal">
      <formula>"NA"</formula>
    </cfRule>
    <cfRule type="cellIs" dxfId="170" priority="82" stopIfTrue="1" operator="equal">
      <formula>"Blocked"</formula>
    </cfRule>
    <cfRule type="cellIs" dxfId="169" priority="83" stopIfTrue="1" operator="equal">
      <formula>"Failed"</formula>
    </cfRule>
    <cfRule type="cellIs" dxfId="168" priority="84" stopIfTrue="1" operator="equal">
      <formula>"Passed"</formula>
    </cfRule>
  </conditionalFormatting>
  <conditionalFormatting sqref="I65:I68 I74:I78">
    <cfRule type="cellIs" dxfId="167" priority="75" stopIfTrue="1" operator="equal">
      <formula>"Pending"</formula>
    </cfRule>
    <cfRule type="cellIs" dxfId="166" priority="76" stopIfTrue="1" operator="equal">
      <formula>"NA"</formula>
    </cfRule>
    <cfRule type="cellIs" dxfId="165" priority="77" stopIfTrue="1" operator="equal">
      <formula>"Blocked"</formula>
    </cfRule>
    <cfRule type="cellIs" dxfId="164" priority="78" stopIfTrue="1" operator="equal">
      <formula>"Failed"</formula>
    </cfRule>
    <cfRule type="cellIs" dxfId="163" priority="79" stopIfTrue="1" operator="equal">
      <formula>"Passed"</formula>
    </cfRule>
  </conditionalFormatting>
  <conditionalFormatting sqref="I80:I84">
    <cfRule type="cellIs" dxfId="162" priority="70" stopIfTrue="1" operator="equal">
      <formula>"Pending"</formula>
    </cfRule>
    <cfRule type="cellIs" dxfId="161" priority="71" stopIfTrue="1" operator="equal">
      <formula>"NA"</formula>
    </cfRule>
    <cfRule type="cellIs" dxfId="160" priority="72" stopIfTrue="1" operator="equal">
      <formula>"Blocked"</formula>
    </cfRule>
    <cfRule type="cellIs" dxfId="159" priority="73" stopIfTrue="1" operator="equal">
      <formula>"Failed"</formula>
    </cfRule>
    <cfRule type="cellIs" dxfId="158" priority="74" stopIfTrue="1" operator="equal">
      <formula>"Passed"</formula>
    </cfRule>
  </conditionalFormatting>
  <conditionalFormatting sqref="A69">
    <cfRule type="duplicateValues" dxfId="157" priority="69" stopIfTrue="1"/>
  </conditionalFormatting>
  <conditionalFormatting sqref="J70:K73">
    <cfRule type="cellIs" dxfId="156" priority="63" stopIfTrue="1" operator="equal">
      <formula>"Pending"</formula>
    </cfRule>
    <cfRule type="cellIs" dxfId="155" priority="64" stopIfTrue="1" operator="equal">
      <formula>"NA"</formula>
    </cfRule>
    <cfRule type="cellIs" dxfId="154" priority="65" stopIfTrue="1" operator="equal">
      <formula>"Blocked"</formula>
    </cfRule>
    <cfRule type="cellIs" dxfId="153" priority="66" stopIfTrue="1" operator="equal">
      <formula>"Failed"</formula>
    </cfRule>
    <cfRule type="cellIs" dxfId="152" priority="67" stopIfTrue="1" operator="equal">
      <formula>"Passed"</formula>
    </cfRule>
  </conditionalFormatting>
  <conditionalFormatting sqref="A70:A84">
    <cfRule type="duplicateValues" dxfId="151" priority="57" stopIfTrue="1"/>
  </conditionalFormatting>
  <conditionalFormatting sqref="I70:I73">
    <cfRule type="cellIs" dxfId="150" priority="52" stopIfTrue="1" operator="equal">
      <formula>"Pending"</formula>
    </cfRule>
    <cfRule type="cellIs" dxfId="149" priority="53" stopIfTrue="1" operator="equal">
      <formula>"NA"</formula>
    </cfRule>
    <cfRule type="cellIs" dxfId="148" priority="54" stopIfTrue="1" operator="equal">
      <formula>"Blocked"</formula>
    </cfRule>
    <cfRule type="cellIs" dxfId="147" priority="55" stopIfTrue="1" operator="equal">
      <formula>"Failed"</formula>
    </cfRule>
    <cfRule type="cellIs" dxfId="146" priority="56" stopIfTrue="1" operator="equal">
      <formula>"Passed"</formula>
    </cfRule>
  </conditionalFormatting>
  <conditionalFormatting sqref="J86:K86">
    <cfRule type="cellIs" dxfId="145" priority="46" stopIfTrue="1" operator="equal">
      <formula>"Pending"</formula>
    </cfRule>
    <cfRule type="cellIs" dxfId="144" priority="47" stopIfTrue="1" operator="equal">
      <formula>"NA"</formula>
    </cfRule>
    <cfRule type="cellIs" dxfId="143" priority="48" stopIfTrue="1" operator="equal">
      <formula>"Blocked"</formula>
    </cfRule>
    <cfRule type="cellIs" dxfId="142" priority="49" stopIfTrue="1" operator="equal">
      <formula>"Failed"</formula>
    </cfRule>
    <cfRule type="cellIs" dxfId="141" priority="50" stopIfTrue="1" operator="equal">
      <formula>"Passed"</formula>
    </cfRule>
  </conditionalFormatting>
  <conditionalFormatting sqref="A86:A97">
    <cfRule type="duplicateValues" dxfId="140" priority="45" stopIfTrue="1"/>
  </conditionalFormatting>
  <conditionalFormatting sqref="I86:I88">
    <cfRule type="cellIs" dxfId="139" priority="40" stopIfTrue="1" operator="equal">
      <formula>"Pending"</formula>
    </cfRule>
    <cfRule type="cellIs" dxfId="138" priority="41" stopIfTrue="1" operator="equal">
      <formula>"NA"</formula>
    </cfRule>
    <cfRule type="cellIs" dxfId="137" priority="42" stopIfTrue="1" operator="equal">
      <formula>"Blocked"</formula>
    </cfRule>
    <cfRule type="cellIs" dxfId="136" priority="43" stopIfTrue="1" operator="equal">
      <formula>"Failed"</formula>
    </cfRule>
    <cfRule type="cellIs" dxfId="135" priority="44" stopIfTrue="1" operator="equal">
      <formula>"Passed"</formula>
    </cfRule>
  </conditionalFormatting>
  <conditionalFormatting sqref="A98">
    <cfRule type="duplicateValues" dxfId="134" priority="39" stopIfTrue="1"/>
  </conditionalFormatting>
  <conditionalFormatting sqref="I99">
    <cfRule type="cellIs" dxfId="133" priority="34" stopIfTrue="1" operator="equal">
      <formula>"Pending"</formula>
    </cfRule>
    <cfRule type="cellIs" dxfId="132" priority="35" stopIfTrue="1" operator="equal">
      <formula>"NA"</formula>
    </cfRule>
    <cfRule type="cellIs" dxfId="131" priority="36" stopIfTrue="1" operator="equal">
      <formula>"Blocked"</formula>
    </cfRule>
    <cfRule type="cellIs" dxfId="130" priority="37" stopIfTrue="1" operator="equal">
      <formula>"Failed"</formula>
    </cfRule>
    <cfRule type="cellIs" dxfId="129" priority="38" stopIfTrue="1" operator="equal">
      <formula>"Passed"</formula>
    </cfRule>
  </conditionalFormatting>
  <conditionalFormatting sqref="A99:A115">
    <cfRule type="duplicateValues" dxfId="128" priority="33" stopIfTrue="1"/>
  </conditionalFormatting>
  <conditionalFormatting sqref="I100">
    <cfRule type="cellIs" dxfId="127" priority="28" stopIfTrue="1" operator="equal">
      <formula>"Pending"</formula>
    </cfRule>
    <cfRule type="cellIs" dxfId="126" priority="29" stopIfTrue="1" operator="equal">
      <formula>"NA"</formula>
    </cfRule>
    <cfRule type="cellIs" dxfId="125" priority="30" stopIfTrue="1" operator="equal">
      <formula>"Blocked"</formula>
    </cfRule>
    <cfRule type="cellIs" dxfId="124" priority="31" stopIfTrue="1" operator="equal">
      <formula>"Failed"</formula>
    </cfRule>
    <cfRule type="cellIs" dxfId="123" priority="32" stopIfTrue="1" operator="equal">
      <formula>"Passed"</formula>
    </cfRule>
  </conditionalFormatting>
  <conditionalFormatting sqref="I101 I103">
    <cfRule type="cellIs" dxfId="122" priority="23" stopIfTrue="1" operator="equal">
      <formula>"Pending"</formula>
    </cfRule>
    <cfRule type="cellIs" dxfId="121" priority="24" stopIfTrue="1" operator="equal">
      <formula>"NA"</formula>
    </cfRule>
    <cfRule type="cellIs" dxfId="120" priority="25" stopIfTrue="1" operator="equal">
      <formula>"Blocked"</formula>
    </cfRule>
    <cfRule type="cellIs" dxfId="119" priority="26" stopIfTrue="1" operator="equal">
      <formula>"Failed"</formula>
    </cfRule>
    <cfRule type="cellIs" dxfId="118" priority="27" stopIfTrue="1" operator="equal">
      <formula>"Passed"</formula>
    </cfRule>
  </conditionalFormatting>
  <conditionalFormatting sqref="I102:K102">
    <cfRule type="cellIs" dxfId="117" priority="18" stopIfTrue="1" operator="equal">
      <formula>"Pending"</formula>
    </cfRule>
    <cfRule type="cellIs" dxfId="116" priority="19" stopIfTrue="1" operator="equal">
      <formula>"NA"</formula>
    </cfRule>
    <cfRule type="cellIs" dxfId="115" priority="20" stopIfTrue="1" operator="equal">
      <formula>"Blocked"</formula>
    </cfRule>
    <cfRule type="cellIs" dxfId="114" priority="21" stopIfTrue="1" operator="equal">
      <formula>"Failed"</formula>
    </cfRule>
    <cfRule type="cellIs" dxfId="113" priority="22" stopIfTrue="1" operator="equal">
      <formula>"Passed"</formula>
    </cfRule>
  </conditionalFormatting>
  <conditionalFormatting sqref="I104:K104">
    <cfRule type="cellIs" dxfId="112" priority="12" stopIfTrue="1" operator="equal">
      <formula>"Pending"</formula>
    </cfRule>
    <cfRule type="cellIs" dxfId="111" priority="13" stopIfTrue="1" operator="equal">
      <formula>"NA"</formula>
    </cfRule>
    <cfRule type="cellIs" dxfId="110" priority="14" stopIfTrue="1" operator="equal">
      <formula>"Blocked"</formula>
    </cfRule>
    <cfRule type="cellIs" dxfId="109" priority="15" stopIfTrue="1" operator="equal">
      <formula>"Failed"</formula>
    </cfRule>
    <cfRule type="cellIs" dxfId="108" priority="16" stopIfTrue="1" operator="equal">
      <formula>"Passed"</formula>
    </cfRule>
  </conditionalFormatting>
  <conditionalFormatting sqref="I105:I115">
    <cfRule type="cellIs" dxfId="107" priority="6" stopIfTrue="1" operator="equal">
      <formula>"Pending"</formula>
    </cfRule>
    <cfRule type="cellIs" dxfId="106" priority="7" stopIfTrue="1" operator="equal">
      <formula>"NA"</formula>
    </cfRule>
    <cfRule type="cellIs" dxfId="105" priority="8" stopIfTrue="1" operator="equal">
      <formula>"Blocked"</formula>
    </cfRule>
    <cfRule type="cellIs" dxfId="104" priority="9" stopIfTrue="1" operator="equal">
      <formula>"Failed"</formula>
    </cfRule>
    <cfRule type="cellIs" dxfId="103" priority="10" stopIfTrue="1" operator="equal">
      <formula>"Passed"</formula>
    </cfRule>
  </conditionalFormatting>
  <conditionalFormatting sqref="I79">
    <cfRule type="cellIs" dxfId="102" priority="1" stopIfTrue="1" operator="equal">
      <formula>"Pending"</formula>
    </cfRule>
    <cfRule type="cellIs" dxfId="101" priority="2" stopIfTrue="1" operator="equal">
      <formula>"NA"</formula>
    </cfRule>
    <cfRule type="cellIs" dxfId="100" priority="3" stopIfTrue="1" operator="equal">
      <formula>"Blocked"</formula>
    </cfRule>
    <cfRule type="cellIs" dxfId="99" priority="4" stopIfTrue="1" operator="equal">
      <formula>"Failed"</formula>
    </cfRule>
    <cfRule type="cellIs" dxfId="98" priority="5" stopIfTrue="1" operator="equal">
      <formula>"Passed"</formula>
    </cfRule>
  </conditionalFormatting>
  <dataValidations count="1">
    <dataValidation type="list" allowBlank="1" showInputMessage="1" showErrorMessage="1" sqref="I15:K25 I11:K13 I27:K47 I49:K54 I56:K68 I70:I73 I99:K64497 I86:I97 J87:K97 I74:K84">
      <formula1>"Passed,Failed,Blocked,Pending,NA"</formula1>
    </dataValidation>
  </dataValidations>
  <printOptions horizontalCentered="1"/>
  <pageMargins left="0.25" right="0.25" top="0.75" bottom="0.75" header="0.3" footer="0.3"/>
  <pageSetup paperSize="9" orientation="landscape" r:id="rId1"/>
  <headerFooter>
    <oddHeader>&amp;L&amp;D &amp;T&amp;C&amp;"-,Bold"&amp;12&amp;F&amp;R&amp;"-,Bold"&amp;12&amp;A</oddHeader>
    <oddFoote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5" x14ac:dyDescent="0.25"/>
  <cols>
    <col min="1" max="1" width="41.28515625" customWidth="1"/>
  </cols>
  <sheetData>
    <row r="1" spans="1:1" x14ac:dyDescent="0.25">
      <c r="A1" t="s">
        <v>1135</v>
      </c>
    </row>
    <row r="2" spans="1:1" x14ac:dyDescent="0.25">
      <c r="A2" t="s">
        <v>1136</v>
      </c>
    </row>
    <row r="3" spans="1:1" x14ac:dyDescent="0.25">
      <c r="A3" t="s">
        <v>1137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215"/>
  <sheetViews>
    <sheetView workbookViewId="0">
      <selection sqref="A1:B1"/>
    </sheetView>
  </sheetViews>
  <sheetFormatPr defaultColWidth="14.28515625" defaultRowHeight="11.25" x14ac:dyDescent="0.25"/>
  <cols>
    <col min="1" max="1" width="10.5703125" style="27" customWidth="1"/>
    <col min="2" max="2" width="32.42578125" style="27" customWidth="1"/>
    <col min="3" max="3" width="7.140625" style="27" customWidth="1"/>
    <col min="4" max="4" width="19.85546875" style="27" bestFit="1" customWidth="1"/>
    <col min="5" max="5" width="30" style="27" customWidth="1"/>
    <col min="6" max="6" width="15.7109375" style="27" customWidth="1"/>
    <col min="7" max="7" width="33.28515625" style="27" customWidth="1"/>
    <col min="8" max="8" width="13.28515625" style="215" bestFit="1" customWidth="1"/>
    <col min="9" max="9" width="10.42578125" style="28" customWidth="1"/>
    <col min="10" max="10" width="6.42578125" style="223" hidden="1" customWidth="1"/>
    <col min="11" max="11" width="6.42578125" style="28" hidden="1" customWidth="1"/>
    <col min="12" max="254" width="0" style="23" hidden="1" customWidth="1"/>
    <col min="255" max="255" width="4.28515625" style="23" hidden="1" customWidth="1"/>
    <col min="256" max="256" width="11.42578125" style="23" customWidth="1"/>
    <col min="257" max="257" width="9.85546875" style="23" customWidth="1"/>
    <col min="258" max="16384" width="14.28515625" style="23"/>
  </cols>
  <sheetData>
    <row r="1" spans="1:257" s="129" customFormat="1" ht="11.25" customHeight="1" x14ac:dyDescent="0.25">
      <c r="A1" s="401" t="s">
        <v>135</v>
      </c>
      <c r="B1" s="402"/>
      <c r="C1" s="397" t="s">
        <v>234</v>
      </c>
      <c r="D1" s="398"/>
      <c r="E1" s="399"/>
      <c r="F1" s="136" t="s">
        <v>136</v>
      </c>
      <c r="G1" s="224"/>
      <c r="H1" s="225"/>
      <c r="I1" s="225"/>
      <c r="J1" s="225"/>
      <c r="K1" s="226"/>
      <c r="IV1" s="194"/>
    </row>
    <row r="2" spans="1:257" s="129" customFormat="1" ht="11.25" customHeight="1" x14ac:dyDescent="0.25">
      <c r="A2" s="395" t="s">
        <v>18</v>
      </c>
      <c r="B2" s="400"/>
      <c r="C2" s="400"/>
      <c r="D2" s="400"/>
      <c r="E2" s="396"/>
      <c r="F2" s="141"/>
      <c r="G2" s="227"/>
      <c r="H2" s="141"/>
      <c r="I2" s="227"/>
      <c r="J2" s="219"/>
      <c r="K2" s="194"/>
      <c r="IV2" s="194"/>
    </row>
    <row r="3" spans="1:257" s="129" customFormat="1" ht="11.25" customHeight="1" x14ac:dyDescent="0.25">
      <c r="A3" s="395" t="s">
        <v>14</v>
      </c>
      <c r="B3" s="396"/>
      <c r="C3" s="139">
        <f>SUM(C4:C8)</f>
        <v>97</v>
      </c>
      <c r="D3" s="195" t="s">
        <v>11</v>
      </c>
      <c r="E3" s="140" t="s">
        <v>10</v>
      </c>
      <c r="F3" s="141"/>
      <c r="G3" s="227"/>
      <c r="H3" s="141"/>
      <c r="I3" s="227"/>
      <c r="J3" s="219"/>
      <c r="K3" s="194"/>
      <c r="IV3" s="194"/>
    </row>
    <row r="4" spans="1:257" s="129" customFormat="1" ht="11.25" customHeight="1" x14ac:dyDescent="0.25">
      <c r="A4" s="141"/>
      <c r="B4" s="141" t="s">
        <v>5</v>
      </c>
      <c r="C4" s="142">
        <f>COUNTIF($I$10:$I64496,"Passed")</f>
        <v>79</v>
      </c>
      <c r="D4" s="143">
        <f>IF(C4=0,,(C4/(C4+C5)))</f>
        <v>0.91860465116279066</v>
      </c>
      <c r="E4" s="144">
        <f>IF(C3=0,,(C4/C3))</f>
        <v>0.81443298969072164</v>
      </c>
      <c r="F4" s="141"/>
      <c r="G4" s="227"/>
      <c r="H4" s="141"/>
      <c r="I4" s="227"/>
      <c r="J4" s="219"/>
      <c r="K4" s="194"/>
      <c r="IV4" s="194"/>
    </row>
    <row r="5" spans="1:257" s="129" customFormat="1" ht="11.25" customHeight="1" x14ac:dyDescent="0.25">
      <c r="A5" s="141"/>
      <c r="B5" s="141" t="s">
        <v>6</v>
      </c>
      <c r="C5" s="142">
        <f>COUNTIF($I$10:$I64496,"Failed")</f>
        <v>7</v>
      </c>
      <c r="D5" s="143">
        <f>IF(C5=0,,(C5/(C4+C5)))</f>
        <v>8.1395348837209308E-2</v>
      </c>
      <c r="E5" s="144">
        <f>IF(C3=0,,(C5/C3))</f>
        <v>7.2164948453608241E-2</v>
      </c>
      <c r="F5" s="141"/>
      <c r="G5" s="227"/>
      <c r="H5" s="141"/>
      <c r="I5" s="227"/>
      <c r="J5" s="219"/>
      <c r="K5" s="194"/>
      <c r="IV5" s="194"/>
    </row>
    <row r="6" spans="1:257" s="129" customFormat="1" ht="11.25" customHeight="1" x14ac:dyDescent="0.25">
      <c r="A6" s="141"/>
      <c r="B6" s="141" t="s">
        <v>16</v>
      </c>
      <c r="C6" s="142">
        <f>COUNTIF($I$10:$I64496,"Blocked")</f>
        <v>0</v>
      </c>
      <c r="D6" s="143">
        <f>IF(C6=0,,(C6/(C5+C6)))</f>
        <v>0</v>
      </c>
      <c r="E6" s="144">
        <f>IF(C3=0,,(C6/C3))</f>
        <v>0</v>
      </c>
      <c r="F6" s="141"/>
      <c r="G6" s="227"/>
      <c r="H6" s="141"/>
      <c r="I6" s="227"/>
      <c r="J6" s="219"/>
      <c r="K6" s="194"/>
      <c r="IV6" s="194"/>
    </row>
    <row r="7" spans="1:257" s="129" customFormat="1" ht="11.25" customHeight="1" x14ac:dyDescent="0.25">
      <c r="A7" s="141"/>
      <c r="B7" s="141" t="s">
        <v>15</v>
      </c>
      <c r="C7" s="142">
        <f>COUNTIF($I$10:$I64496,"Pending")</f>
        <v>0</v>
      </c>
      <c r="D7" s="143">
        <f>IF(C7=0,,(C7/(C6+C7)))</f>
        <v>0</v>
      </c>
      <c r="E7" s="144">
        <f>IF(C3=0,,(C7/C3))</f>
        <v>0</v>
      </c>
      <c r="F7" s="141"/>
      <c r="G7" s="227"/>
      <c r="H7" s="212"/>
      <c r="I7" s="194"/>
      <c r="J7" s="219"/>
      <c r="K7" s="194"/>
      <c r="IV7" s="194"/>
    </row>
    <row r="8" spans="1:257" s="129" customFormat="1" ht="11.25" customHeight="1" x14ac:dyDescent="0.25">
      <c r="A8" s="141"/>
      <c r="B8" s="141" t="s">
        <v>9</v>
      </c>
      <c r="C8" s="142">
        <f>COUNTIF($I$10:$I64496,"NA")</f>
        <v>11</v>
      </c>
      <c r="D8" s="143">
        <f>IF(C8=0,,(C8/(C7+C8)))</f>
        <v>1</v>
      </c>
      <c r="E8" s="144">
        <f>IF(C3=0,,(C8/C3))</f>
        <v>0.1134020618556701</v>
      </c>
      <c r="F8" s="141"/>
      <c r="G8" s="227"/>
      <c r="H8" s="141"/>
      <c r="I8" s="227"/>
      <c r="J8" s="219"/>
      <c r="K8" s="194"/>
      <c r="IV8" s="194"/>
    </row>
    <row r="9" spans="1:257" s="63" customFormat="1" ht="11.25" customHeight="1" x14ac:dyDescent="0.25">
      <c r="A9" s="18" t="s">
        <v>21</v>
      </c>
      <c r="B9" s="18" t="s">
        <v>2</v>
      </c>
      <c r="C9" s="18" t="s">
        <v>22</v>
      </c>
      <c r="D9" s="2" t="s">
        <v>13</v>
      </c>
      <c r="E9" s="18" t="s">
        <v>12</v>
      </c>
      <c r="F9" s="30" t="s">
        <v>20</v>
      </c>
      <c r="G9" s="29" t="s">
        <v>0</v>
      </c>
      <c r="H9" s="213" t="s">
        <v>1</v>
      </c>
      <c r="I9" s="2" t="s">
        <v>4</v>
      </c>
      <c r="J9" s="220" t="s">
        <v>173</v>
      </c>
      <c r="IV9" s="30" t="s">
        <v>1133</v>
      </c>
      <c r="IW9" s="30" t="s">
        <v>1134</v>
      </c>
    </row>
    <row r="10" spans="1:257" ht="15" customHeight="1" x14ac:dyDescent="0.25">
      <c r="A10" s="392" t="s">
        <v>246</v>
      </c>
      <c r="B10" s="393"/>
      <c r="C10" s="393"/>
      <c r="D10" s="393"/>
      <c r="E10" s="393"/>
      <c r="F10" s="393"/>
      <c r="G10" s="393"/>
      <c r="H10" s="393"/>
      <c r="I10" s="393"/>
      <c r="J10" s="393"/>
      <c r="K10" s="393"/>
      <c r="L10" s="393"/>
      <c r="M10" s="393"/>
      <c r="N10" s="393"/>
      <c r="O10" s="393"/>
      <c r="P10" s="393"/>
      <c r="Q10" s="393"/>
      <c r="R10" s="393"/>
      <c r="S10" s="393"/>
      <c r="T10" s="393"/>
      <c r="U10" s="393"/>
      <c r="V10" s="393"/>
      <c r="W10" s="393"/>
      <c r="X10" s="393"/>
      <c r="Y10" s="393"/>
      <c r="Z10" s="393"/>
      <c r="AA10" s="393"/>
      <c r="AB10" s="393"/>
      <c r="AC10" s="393"/>
      <c r="AD10" s="393"/>
      <c r="AE10" s="393"/>
      <c r="AF10" s="393"/>
      <c r="AG10" s="393"/>
      <c r="AH10" s="393"/>
      <c r="AI10" s="393"/>
      <c r="AJ10" s="393"/>
      <c r="AK10" s="393"/>
      <c r="AL10" s="393"/>
      <c r="AM10" s="393"/>
      <c r="AN10" s="393"/>
      <c r="AO10" s="393"/>
      <c r="AP10" s="393"/>
      <c r="AQ10" s="393"/>
      <c r="AR10" s="393"/>
      <c r="AS10" s="393"/>
      <c r="AT10" s="393"/>
      <c r="AU10" s="393"/>
      <c r="AV10" s="393"/>
      <c r="AW10" s="393"/>
      <c r="AX10" s="393"/>
      <c r="AY10" s="393"/>
      <c r="AZ10" s="393"/>
      <c r="BA10" s="393"/>
      <c r="BB10" s="393"/>
      <c r="BC10" s="393"/>
      <c r="BD10" s="393"/>
      <c r="BE10" s="393"/>
      <c r="BF10" s="393"/>
      <c r="BG10" s="393"/>
      <c r="BH10" s="393"/>
      <c r="BI10" s="393"/>
      <c r="BJ10" s="393"/>
      <c r="BK10" s="393"/>
      <c r="BL10" s="393"/>
      <c r="BM10" s="393"/>
      <c r="BN10" s="393"/>
      <c r="BO10" s="393"/>
      <c r="BP10" s="393"/>
      <c r="BQ10" s="393"/>
      <c r="BR10" s="393"/>
      <c r="BS10" s="393"/>
      <c r="BT10" s="393"/>
      <c r="BU10" s="393"/>
      <c r="BV10" s="393"/>
      <c r="BW10" s="393"/>
      <c r="BX10" s="393"/>
      <c r="BY10" s="393"/>
      <c r="BZ10" s="393"/>
      <c r="CA10" s="393"/>
      <c r="CB10" s="393"/>
      <c r="CC10" s="393"/>
      <c r="CD10" s="393"/>
      <c r="CE10" s="393"/>
      <c r="CF10" s="393"/>
      <c r="CG10" s="393"/>
      <c r="CH10" s="393"/>
      <c r="CI10" s="393"/>
      <c r="CJ10" s="393"/>
      <c r="CK10" s="393"/>
      <c r="CL10" s="393"/>
      <c r="CM10" s="393"/>
      <c r="CN10" s="393"/>
      <c r="CO10" s="393"/>
      <c r="CP10" s="393"/>
      <c r="CQ10" s="393"/>
      <c r="CR10" s="393"/>
      <c r="CS10" s="393"/>
      <c r="CT10" s="393"/>
      <c r="CU10" s="393"/>
      <c r="CV10" s="393"/>
      <c r="CW10" s="393"/>
      <c r="CX10" s="393"/>
      <c r="CY10" s="393"/>
      <c r="CZ10" s="393"/>
      <c r="DA10" s="393"/>
      <c r="DB10" s="393"/>
      <c r="DC10" s="393"/>
      <c r="DD10" s="393"/>
      <c r="DE10" s="393"/>
      <c r="DF10" s="393"/>
      <c r="DG10" s="393"/>
      <c r="DH10" s="393"/>
      <c r="DI10" s="393"/>
      <c r="DJ10" s="393"/>
      <c r="DK10" s="393"/>
      <c r="DL10" s="393"/>
      <c r="DM10" s="393"/>
      <c r="DN10" s="393"/>
      <c r="DO10" s="393"/>
      <c r="DP10" s="393"/>
      <c r="DQ10" s="393"/>
      <c r="DR10" s="393"/>
      <c r="DS10" s="393"/>
      <c r="DT10" s="393"/>
      <c r="DU10" s="393"/>
      <c r="DV10" s="393"/>
      <c r="DW10" s="393"/>
      <c r="DX10" s="393"/>
      <c r="DY10" s="393"/>
      <c r="DZ10" s="393"/>
      <c r="EA10" s="393"/>
      <c r="EB10" s="393"/>
      <c r="EC10" s="393"/>
      <c r="ED10" s="393"/>
      <c r="EE10" s="393"/>
      <c r="EF10" s="393"/>
      <c r="EG10" s="393"/>
      <c r="EH10" s="393"/>
      <c r="EI10" s="393"/>
      <c r="EJ10" s="393"/>
      <c r="EK10" s="393"/>
      <c r="EL10" s="393"/>
      <c r="EM10" s="393"/>
      <c r="EN10" s="393"/>
      <c r="EO10" s="393"/>
      <c r="EP10" s="393"/>
      <c r="EQ10" s="393"/>
      <c r="ER10" s="393"/>
      <c r="ES10" s="393"/>
      <c r="ET10" s="393"/>
      <c r="EU10" s="393"/>
      <c r="EV10" s="393"/>
      <c r="EW10" s="393"/>
      <c r="EX10" s="393"/>
      <c r="EY10" s="393"/>
      <c r="EZ10" s="393"/>
      <c r="FA10" s="393"/>
      <c r="FB10" s="393"/>
      <c r="FC10" s="393"/>
      <c r="FD10" s="393"/>
      <c r="FE10" s="393"/>
      <c r="FF10" s="393"/>
      <c r="FG10" s="393"/>
      <c r="FH10" s="393"/>
      <c r="FI10" s="393"/>
      <c r="FJ10" s="393"/>
      <c r="FK10" s="393"/>
      <c r="FL10" s="393"/>
      <c r="FM10" s="393"/>
      <c r="FN10" s="393"/>
      <c r="FO10" s="393"/>
      <c r="FP10" s="393"/>
      <c r="FQ10" s="393"/>
      <c r="FR10" s="393"/>
      <c r="FS10" s="393"/>
      <c r="FT10" s="393"/>
      <c r="FU10" s="393"/>
      <c r="FV10" s="393"/>
      <c r="FW10" s="393"/>
      <c r="FX10" s="393"/>
      <c r="FY10" s="393"/>
      <c r="FZ10" s="393"/>
      <c r="GA10" s="393"/>
      <c r="GB10" s="393"/>
      <c r="GC10" s="393"/>
      <c r="GD10" s="393"/>
      <c r="GE10" s="393"/>
      <c r="GF10" s="393"/>
      <c r="GG10" s="393"/>
      <c r="GH10" s="393"/>
      <c r="GI10" s="393"/>
      <c r="GJ10" s="393"/>
      <c r="GK10" s="393"/>
      <c r="GL10" s="393"/>
      <c r="GM10" s="393"/>
      <c r="GN10" s="393"/>
      <c r="GO10" s="393"/>
      <c r="GP10" s="393"/>
      <c r="GQ10" s="393"/>
      <c r="GR10" s="393"/>
      <c r="GS10" s="393"/>
      <c r="GT10" s="393"/>
      <c r="GU10" s="393"/>
      <c r="GV10" s="393"/>
      <c r="GW10" s="393"/>
      <c r="GX10" s="393"/>
      <c r="GY10" s="393"/>
      <c r="GZ10" s="393"/>
      <c r="HA10" s="393"/>
      <c r="HB10" s="393"/>
      <c r="HC10" s="393"/>
      <c r="HD10" s="393"/>
      <c r="HE10" s="393"/>
      <c r="HF10" s="393"/>
      <c r="HG10" s="393"/>
      <c r="HH10" s="393"/>
      <c r="HI10" s="393"/>
      <c r="HJ10" s="393"/>
      <c r="HK10" s="393"/>
      <c r="HL10" s="393"/>
      <c r="HM10" s="393"/>
      <c r="HN10" s="393"/>
      <c r="HO10" s="393"/>
      <c r="HP10" s="393"/>
      <c r="HQ10" s="393"/>
      <c r="HR10" s="393"/>
      <c r="HS10" s="393"/>
      <c r="HT10" s="393"/>
      <c r="HU10" s="393"/>
      <c r="HV10" s="393"/>
      <c r="HW10" s="393"/>
      <c r="HX10" s="393"/>
      <c r="HY10" s="393"/>
      <c r="HZ10" s="393"/>
      <c r="IA10" s="393"/>
      <c r="IB10" s="393"/>
      <c r="IC10" s="393"/>
      <c r="ID10" s="393"/>
      <c r="IE10" s="393"/>
      <c r="IF10" s="393"/>
      <c r="IG10" s="393"/>
      <c r="IH10" s="393"/>
      <c r="II10" s="393"/>
      <c r="IJ10" s="393"/>
      <c r="IK10" s="393"/>
      <c r="IL10" s="393"/>
      <c r="IM10" s="393"/>
      <c r="IN10" s="393"/>
      <c r="IO10" s="393"/>
      <c r="IP10" s="393"/>
      <c r="IQ10" s="393"/>
      <c r="IR10" s="393"/>
      <c r="IS10" s="393"/>
      <c r="IT10" s="393"/>
      <c r="IU10" s="393"/>
      <c r="IV10" s="394"/>
    </row>
    <row r="11" spans="1:257" ht="33.75" x14ac:dyDescent="0.25">
      <c r="A11" s="166" t="s">
        <v>532</v>
      </c>
      <c r="B11" s="166" t="s">
        <v>533</v>
      </c>
      <c r="C11" s="166"/>
      <c r="D11" s="166" t="s">
        <v>555</v>
      </c>
      <c r="E11" s="166" t="s">
        <v>534</v>
      </c>
      <c r="F11" s="166"/>
      <c r="G11" s="166" t="s">
        <v>535</v>
      </c>
      <c r="H11" s="214" t="s">
        <v>936</v>
      </c>
      <c r="I11" s="23" t="s">
        <v>5</v>
      </c>
      <c r="J11" s="221"/>
      <c r="K11" s="23"/>
    </row>
    <row r="12" spans="1:257" ht="33.75" x14ac:dyDescent="0.25">
      <c r="A12" s="166" t="s">
        <v>556</v>
      </c>
      <c r="B12" s="166" t="s">
        <v>554</v>
      </c>
      <c r="C12" s="166"/>
      <c r="D12" s="166" t="s">
        <v>537</v>
      </c>
      <c r="E12" s="166" t="s">
        <v>571</v>
      </c>
      <c r="F12" s="166"/>
      <c r="G12" s="166" t="s">
        <v>547</v>
      </c>
      <c r="H12" s="214" t="s">
        <v>936</v>
      </c>
      <c r="I12" s="23" t="s">
        <v>5</v>
      </c>
      <c r="J12" s="221"/>
      <c r="K12" s="23"/>
    </row>
    <row r="13" spans="1:257" ht="22.5" x14ac:dyDescent="0.25">
      <c r="A13" s="166" t="s">
        <v>557</v>
      </c>
      <c r="B13" s="166" t="s">
        <v>538</v>
      </c>
      <c r="C13" s="166"/>
      <c r="D13" s="166" t="s">
        <v>537</v>
      </c>
      <c r="E13" s="166" t="s">
        <v>545</v>
      </c>
      <c r="F13" s="166"/>
      <c r="G13" s="166" t="s">
        <v>539</v>
      </c>
      <c r="H13" s="214" t="s">
        <v>936</v>
      </c>
      <c r="I13" s="23" t="s">
        <v>5</v>
      </c>
      <c r="J13" s="221"/>
      <c r="K13" s="23"/>
    </row>
    <row r="14" spans="1:257" s="375" customFormat="1" ht="12" customHeight="1" x14ac:dyDescent="0.25">
      <c r="A14" s="375" t="s">
        <v>249</v>
      </c>
      <c r="B14" s="386"/>
      <c r="C14" s="386"/>
      <c r="D14" s="386"/>
      <c r="E14" s="386"/>
      <c r="F14" s="386"/>
      <c r="G14" s="386"/>
      <c r="H14" s="386"/>
      <c r="I14" s="386"/>
      <c r="J14" s="386"/>
      <c r="K14" s="386"/>
      <c r="L14" s="386"/>
      <c r="M14" s="386"/>
      <c r="N14" s="386"/>
      <c r="O14" s="386"/>
      <c r="P14" s="386"/>
      <c r="Q14" s="386"/>
      <c r="R14" s="386"/>
      <c r="S14" s="386"/>
      <c r="T14" s="386"/>
      <c r="U14" s="386"/>
      <c r="V14" s="386"/>
      <c r="W14" s="386"/>
      <c r="X14" s="386"/>
      <c r="Y14" s="386"/>
      <c r="Z14" s="386"/>
      <c r="AA14" s="386"/>
      <c r="AB14" s="386"/>
      <c r="AC14" s="386"/>
      <c r="AD14" s="386"/>
      <c r="AE14" s="386"/>
      <c r="AF14" s="386"/>
      <c r="AG14" s="386"/>
      <c r="AH14" s="386"/>
      <c r="AI14" s="386"/>
      <c r="AJ14" s="386"/>
      <c r="AK14" s="386"/>
      <c r="AL14" s="386"/>
      <c r="AM14" s="386"/>
      <c r="AN14" s="386"/>
      <c r="AO14" s="386"/>
      <c r="AP14" s="386"/>
      <c r="AQ14" s="386"/>
      <c r="AR14" s="386"/>
      <c r="AS14" s="386"/>
      <c r="AT14" s="386"/>
      <c r="AU14" s="386"/>
      <c r="AV14" s="386"/>
      <c r="AW14" s="386"/>
      <c r="AX14" s="386"/>
      <c r="AY14" s="386"/>
      <c r="AZ14" s="386"/>
      <c r="BA14" s="386"/>
      <c r="BB14" s="386"/>
      <c r="BC14" s="386"/>
      <c r="BD14" s="386"/>
      <c r="BE14" s="386"/>
      <c r="BF14" s="386"/>
      <c r="BG14" s="386"/>
      <c r="BH14" s="386"/>
      <c r="BI14" s="386"/>
      <c r="BJ14" s="386"/>
      <c r="BK14" s="386"/>
      <c r="BL14" s="386"/>
      <c r="BM14" s="386"/>
      <c r="BN14" s="386"/>
      <c r="BO14" s="386"/>
      <c r="BP14" s="386"/>
      <c r="BQ14" s="386"/>
      <c r="BR14" s="386"/>
      <c r="BS14" s="386"/>
      <c r="BT14" s="386"/>
      <c r="BU14" s="386"/>
      <c r="BV14" s="386"/>
      <c r="BW14" s="386"/>
      <c r="BX14" s="386"/>
      <c r="BY14" s="386"/>
      <c r="BZ14" s="386"/>
      <c r="CA14" s="386"/>
      <c r="CB14" s="386"/>
      <c r="CC14" s="386"/>
      <c r="CD14" s="386"/>
      <c r="CE14" s="386"/>
      <c r="CF14" s="386"/>
      <c r="CG14" s="386"/>
      <c r="CH14" s="386"/>
      <c r="CI14" s="386"/>
      <c r="CJ14" s="386"/>
      <c r="CK14" s="386"/>
      <c r="CL14" s="386"/>
      <c r="CM14" s="386"/>
      <c r="CN14" s="386"/>
      <c r="CO14" s="386"/>
      <c r="CP14" s="386"/>
      <c r="CQ14" s="386"/>
      <c r="CR14" s="386"/>
      <c r="CS14" s="386"/>
      <c r="CT14" s="386"/>
      <c r="CU14" s="386"/>
      <c r="CV14" s="386"/>
      <c r="CW14" s="386"/>
      <c r="CX14" s="386"/>
      <c r="CY14" s="386"/>
      <c r="CZ14" s="386"/>
      <c r="DA14" s="386"/>
      <c r="DB14" s="386"/>
      <c r="DC14" s="386"/>
      <c r="DD14" s="386"/>
      <c r="DE14" s="386"/>
      <c r="DF14" s="386"/>
      <c r="DG14" s="386"/>
      <c r="DH14" s="386"/>
      <c r="DI14" s="386"/>
      <c r="DJ14" s="386"/>
      <c r="DK14" s="386"/>
      <c r="DL14" s="386"/>
      <c r="DM14" s="386"/>
      <c r="DN14" s="386"/>
      <c r="DO14" s="386"/>
      <c r="DP14" s="386"/>
      <c r="DQ14" s="386"/>
      <c r="DR14" s="386"/>
      <c r="DS14" s="386"/>
      <c r="DT14" s="386"/>
      <c r="DU14" s="386"/>
      <c r="DV14" s="386"/>
      <c r="DW14" s="386"/>
      <c r="DX14" s="386"/>
      <c r="DY14" s="386"/>
      <c r="DZ14" s="386"/>
      <c r="EA14" s="386"/>
      <c r="EB14" s="386"/>
      <c r="EC14" s="386"/>
      <c r="ED14" s="386"/>
      <c r="EE14" s="386"/>
      <c r="EF14" s="386"/>
      <c r="EG14" s="386"/>
      <c r="EH14" s="386"/>
      <c r="EI14" s="386"/>
      <c r="EJ14" s="386"/>
      <c r="EK14" s="386"/>
      <c r="EL14" s="386"/>
      <c r="EM14" s="386"/>
      <c r="EN14" s="386"/>
      <c r="EO14" s="386"/>
      <c r="EP14" s="386"/>
      <c r="EQ14" s="386"/>
      <c r="ER14" s="386"/>
      <c r="ES14" s="386"/>
      <c r="ET14" s="386"/>
      <c r="EU14" s="386"/>
      <c r="EV14" s="386"/>
      <c r="EW14" s="386"/>
      <c r="EX14" s="386"/>
      <c r="EY14" s="386"/>
      <c r="EZ14" s="386"/>
      <c r="FA14" s="386"/>
      <c r="FB14" s="386"/>
      <c r="FC14" s="386"/>
      <c r="FD14" s="386"/>
      <c r="FE14" s="386"/>
      <c r="FF14" s="386"/>
      <c r="FG14" s="386"/>
      <c r="FH14" s="386"/>
      <c r="FI14" s="386"/>
      <c r="FJ14" s="386"/>
      <c r="FK14" s="386"/>
      <c r="FL14" s="386"/>
      <c r="FM14" s="386"/>
      <c r="FN14" s="386"/>
      <c r="FO14" s="386"/>
      <c r="FP14" s="386"/>
      <c r="FQ14" s="386"/>
      <c r="FR14" s="386"/>
      <c r="FS14" s="386"/>
      <c r="FT14" s="386"/>
      <c r="FU14" s="386"/>
      <c r="FV14" s="386"/>
      <c r="FW14" s="386"/>
      <c r="FX14" s="386"/>
      <c r="FY14" s="386"/>
      <c r="FZ14" s="386"/>
      <c r="GA14" s="386"/>
      <c r="GB14" s="386"/>
      <c r="GC14" s="386"/>
      <c r="GD14" s="386"/>
      <c r="GE14" s="386"/>
      <c r="GF14" s="386"/>
      <c r="GG14" s="386"/>
      <c r="GH14" s="386"/>
      <c r="GI14" s="386"/>
      <c r="GJ14" s="386"/>
      <c r="GK14" s="386"/>
      <c r="GL14" s="386"/>
      <c r="GM14" s="386"/>
      <c r="GN14" s="386"/>
      <c r="GO14" s="386"/>
      <c r="GP14" s="386"/>
      <c r="GQ14" s="386"/>
      <c r="GR14" s="386"/>
      <c r="GS14" s="386"/>
      <c r="GT14" s="386"/>
      <c r="GU14" s="386"/>
      <c r="GV14" s="386"/>
      <c r="GW14" s="386"/>
      <c r="GX14" s="386"/>
      <c r="GY14" s="386"/>
      <c r="GZ14" s="386"/>
      <c r="HA14" s="386"/>
      <c r="HB14" s="386"/>
      <c r="HC14" s="386"/>
      <c r="HD14" s="386"/>
      <c r="HE14" s="386"/>
      <c r="HF14" s="386"/>
      <c r="HG14" s="386"/>
      <c r="HH14" s="386"/>
      <c r="HI14" s="386"/>
      <c r="HJ14" s="386"/>
      <c r="HK14" s="386"/>
      <c r="HL14" s="386"/>
      <c r="HM14" s="386"/>
      <c r="HN14" s="386"/>
      <c r="HO14" s="386"/>
      <c r="HP14" s="386"/>
      <c r="HQ14" s="386"/>
      <c r="HR14" s="386"/>
      <c r="HS14" s="386"/>
      <c r="HT14" s="386"/>
      <c r="HU14" s="386"/>
      <c r="HV14" s="386"/>
      <c r="HW14" s="386"/>
      <c r="HX14" s="386"/>
      <c r="HY14" s="386"/>
      <c r="HZ14" s="386"/>
      <c r="IA14" s="386"/>
      <c r="IB14" s="386"/>
      <c r="IC14" s="386"/>
      <c r="ID14" s="386"/>
      <c r="IE14" s="386"/>
      <c r="IF14" s="386"/>
      <c r="IG14" s="386"/>
      <c r="IH14" s="386"/>
      <c r="II14" s="386"/>
      <c r="IJ14" s="386"/>
      <c r="IK14" s="386"/>
      <c r="IL14" s="386"/>
      <c r="IM14" s="386"/>
      <c r="IN14" s="386"/>
      <c r="IO14" s="386"/>
      <c r="IP14" s="386"/>
      <c r="IQ14" s="386"/>
      <c r="IR14" s="386"/>
      <c r="IS14" s="386"/>
      <c r="IT14" s="386"/>
      <c r="IU14" s="386"/>
      <c r="IV14" s="386"/>
      <c r="IW14" s="386"/>
    </row>
    <row r="15" spans="1:257" s="22" customFormat="1" ht="67.5" x14ac:dyDescent="0.25">
      <c r="A15" s="157" t="s">
        <v>558</v>
      </c>
      <c r="B15" s="157" t="s">
        <v>536</v>
      </c>
      <c r="C15" s="157"/>
      <c r="D15" s="157" t="s">
        <v>537</v>
      </c>
      <c r="E15" s="157" t="s">
        <v>544</v>
      </c>
      <c r="F15" s="157"/>
      <c r="G15" s="157" t="s">
        <v>570</v>
      </c>
      <c r="H15" s="214" t="s">
        <v>936</v>
      </c>
      <c r="I15" s="22" t="s">
        <v>5</v>
      </c>
      <c r="J15" s="192"/>
    </row>
    <row r="16" spans="1:257" s="22" customFormat="1" ht="33.75" x14ac:dyDescent="0.25">
      <c r="A16" s="157" t="s">
        <v>559</v>
      </c>
      <c r="B16" s="157" t="s">
        <v>540</v>
      </c>
      <c r="C16" s="157"/>
      <c r="D16" s="157" t="s">
        <v>537</v>
      </c>
      <c r="E16" s="157" t="s">
        <v>546</v>
      </c>
      <c r="F16" s="157"/>
      <c r="G16" s="157" t="s">
        <v>541</v>
      </c>
      <c r="H16" s="214" t="s">
        <v>936</v>
      </c>
      <c r="I16" s="22" t="s">
        <v>5</v>
      </c>
      <c r="J16" s="192"/>
    </row>
    <row r="17" spans="1:256" s="22" customFormat="1" ht="33.75" x14ac:dyDescent="0.25">
      <c r="A17" s="157" t="s">
        <v>560</v>
      </c>
      <c r="B17" s="157" t="s">
        <v>542</v>
      </c>
      <c r="C17" s="157"/>
      <c r="D17" s="157" t="s">
        <v>537</v>
      </c>
      <c r="E17" s="157" t="s">
        <v>546</v>
      </c>
      <c r="F17" s="157"/>
      <c r="G17" s="157" t="s">
        <v>543</v>
      </c>
      <c r="H17" s="214" t="s">
        <v>936</v>
      </c>
      <c r="I17" s="22" t="s">
        <v>5</v>
      </c>
      <c r="J17" s="192"/>
    </row>
    <row r="18" spans="1:256" s="22" customFormat="1" ht="33.75" x14ac:dyDescent="0.25">
      <c r="A18" s="157" t="s">
        <v>561</v>
      </c>
      <c r="B18" s="157" t="s">
        <v>548</v>
      </c>
      <c r="C18" s="157"/>
      <c r="D18" s="157" t="s">
        <v>537</v>
      </c>
      <c r="E18" s="157" t="s">
        <v>572</v>
      </c>
      <c r="F18" s="157"/>
      <c r="G18" s="157" t="s">
        <v>547</v>
      </c>
      <c r="H18" s="216" t="s">
        <v>993</v>
      </c>
      <c r="I18" s="22" t="s">
        <v>6</v>
      </c>
      <c r="J18" s="192"/>
      <c r="IV18" s="22" t="s">
        <v>1209</v>
      </c>
    </row>
    <row r="19" spans="1:256" s="22" customFormat="1" ht="33.75" x14ac:dyDescent="0.25">
      <c r="A19" s="157" t="s">
        <v>562</v>
      </c>
      <c r="B19" s="157" t="s">
        <v>549</v>
      </c>
      <c r="C19" s="157"/>
      <c r="D19" s="157" t="s">
        <v>537</v>
      </c>
      <c r="E19" s="157" t="s">
        <v>573</v>
      </c>
      <c r="F19" s="157"/>
      <c r="G19" s="157" t="s">
        <v>547</v>
      </c>
      <c r="H19" s="216" t="s">
        <v>993</v>
      </c>
      <c r="I19" s="22" t="s">
        <v>6</v>
      </c>
      <c r="J19" s="192"/>
      <c r="IV19" s="22" t="s">
        <v>1210</v>
      </c>
    </row>
    <row r="20" spans="1:256" s="22" customFormat="1" ht="33.75" x14ac:dyDescent="0.25">
      <c r="A20" s="157" t="s">
        <v>563</v>
      </c>
      <c r="B20" s="157" t="s">
        <v>550</v>
      </c>
      <c r="C20" s="157"/>
      <c r="D20" s="157" t="s">
        <v>537</v>
      </c>
      <c r="E20" s="157" t="s">
        <v>574</v>
      </c>
      <c r="F20" s="157"/>
      <c r="G20" s="157" t="s">
        <v>547</v>
      </c>
      <c r="H20" s="216" t="s">
        <v>993</v>
      </c>
      <c r="I20" s="22" t="s">
        <v>6</v>
      </c>
      <c r="J20" s="192"/>
      <c r="IV20" s="22" t="s">
        <v>1211</v>
      </c>
    </row>
    <row r="21" spans="1:256" s="22" customFormat="1" ht="22.5" x14ac:dyDescent="0.25">
      <c r="A21" s="157" t="s">
        <v>564</v>
      </c>
      <c r="B21" s="157" t="s">
        <v>551</v>
      </c>
      <c r="C21" s="157"/>
      <c r="D21" s="157" t="s">
        <v>537</v>
      </c>
      <c r="E21" s="157" t="s">
        <v>575</v>
      </c>
      <c r="F21" s="157"/>
      <c r="G21" s="157" t="s">
        <v>547</v>
      </c>
      <c r="H21" s="214" t="s">
        <v>936</v>
      </c>
      <c r="I21" s="22" t="s">
        <v>5</v>
      </c>
      <c r="J21" s="192"/>
    </row>
    <row r="22" spans="1:256" s="22" customFormat="1" ht="22.5" x14ac:dyDescent="0.25">
      <c r="A22" s="157" t="s">
        <v>565</v>
      </c>
      <c r="B22" s="157" t="s">
        <v>552</v>
      </c>
      <c r="C22" s="157"/>
      <c r="D22" s="157" t="s">
        <v>537</v>
      </c>
      <c r="E22" s="157" t="s">
        <v>576</v>
      </c>
      <c r="F22" s="157"/>
      <c r="G22" s="157" t="s">
        <v>547</v>
      </c>
      <c r="H22" s="214" t="s">
        <v>936</v>
      </c>
      <c r="I22" s="22" t="s">
        <v>5</v>
      </c>
      <c r="J22" s="192"/>
    </row>
    <row r="23" spans="1:256" s="22" customFormat="1" ht="33.75" x14ac:dyDescent="0.2">
      <c r="A23" s="157" t="s">
        <v>566</v>
      </c>
      <c r="B23" s="157" t="s">
        <v>648</v>
      </c>
      <c r="C23" s="157"/>
      <c r="D23" s="157" t="s">
        <v>537</v>
      </c>
      <c r="E23" s="157" t="s">
        <v>626</v>
      </c>
      <c r="F23" s="157"/>
      <c r="G23" s="157" t="s">
        <v>649</v>
      </c>
      <c r="H23" s="216" t="s">
        <v>994</v>
      </c>
      <c r="I23" s="22" t="s">
        <v>6</v>
      </c>
      <c r="J23" s="192"/>
      <c r="IV23" s="179">
        <v>30115</v>
      </c>
    </row>
    <row r="24" spans="1:256" s="22" customFormat="1" ht="22.5" x14ac:dyDescent="0.25">
      <c r="A24" s="157" t="s">
        <v>588</v>
      </c>
      <c r="B24" s="157" t="s">
        <v>650</v>
      </c>
      <c r="C24" s="157"/>
      <c r="D24" s="157" t="s">
        <v>537</v>
      </c>
      <c r="E24" s="157" t="s">
        <v>651</v>
      </c>
      <c r="F24" s="157"/>
      <c r="G24" s="157" t="s">
        <v>652</v>
      </c>
      <c r="H24" s="214" t="s">
        <v>936</v>
      </c>
      <c r="I24" s="22" t="s">
        <v>5</v>
      </c>
      <c r="J24" s="192"/>
    </row>
    <row r="25" spans="1:256" s="22" customFormat="1" ht="22.5" x14ac:dyDescent="0.25">
      <c r="A25" s="157" t="s">
        <v>589</v>
      </c>
      <c r="B25" s="157" t="s">
        <v>553</v>
      </c>
      <c r="C25" s="157"/>
      <c r="D25" s="157" t="s">
        <v>537</v>
      </c>
      <c r="E25" s="157" t="s">
        <v>577</v>
      </c>
      <c r="F25" s="157"/>
      <c r="G25" s="157" t="s">
        <v>547</v>
      </c>
      <c r="H25" s="214" t="s">
        <v>936</v>
      </c>
      <c r="I25" s="22" t="s">
        <v>5</v>
      </c>
      <c r="J25" s="192"/>
    </row>
    <row r="26" spans="1:256" s="375" customFormat="1" ht="12" customHeight="1" x14ac:dyDescent="0.25">
      <c r="A26" s="375" t="s">
        <v>328</v>
      </c>
      <c r="B26" s="386"/>
      <c r="C26" s="386"/>
      <c r="D26" s="386"/>
      <c r="E26" s="386"/>
      <c r="F26" s="386"/>
      <c r="G26" s="386"/>
      <c r="H26" s="386"/>
      <c r="I26" s="386"/>
      <c r="J26" s="386"/>
      <c r="K26" s="386"/>
      <c r="L26" s="386"/>
      <c r="M26" s="386"/>
      <c r="N26" s="386"/>
      <c r="O26" s="386"/>
      <c r="P26" s="386"/>
      <c r="Q26" s="386"/>
      <c r="R26" s="386"/>
      <c r="S26" s="386"/>
      <c r="T26" s="386"/>
      <c r="U26" s="386"/>
      <c r="V26" s="386"/>
      <c r="W26" s="386"/>
      <c r="X26" s="386"/>
      <c r="Y26" s="386"/>
      <c r="Z26" s="386"/>
      <c r="AA26" s="386"/>
      <c r="AB26" s="386"/>
      <c r="AC26" s="386"/>
      <c r="AD26" s="386"/>
      <c r="AE26" s="386"/>
      <c r="AF26" s="386"/>
      <c r="AG26" s="386"/>
      <c r="AH26" s="386"/>
      <c r="AI26" s="386"/>
      <c r="AJ26" s="386"/>
      <c r="AK26" s="386"/>
      <c r="AL26" s="386"/>
      <c r="AM26" s="386"/>
      <c r="AN26" s="386"/>
      <c r="AO26" s="386"/>
      <c r="AP26" s="386"/>
      <c r="AQ26" s="386"/>
      <c r="AR26" s="386"/>
      <c r="AS26" s="386"/>
      <c r="AT26" s="386"/>
      <c r="AU26" s="386"/>
      <c r="AV26" s="386"/>
      <c r="AW26" s="386"/>
      <c r="AX26" s="386"/>
      <c r="AY26" s="386"/>
      <c r="AZ26" s="386"/>
      <c r="BA26" s="386"/>
      <c r="BB26" s="386"/>
      <c r="BC26" s="386"/>
      <c r="BD26" s="386"/>
      <c r="BE26" s="386"/>
      <c r="BF26" s="386"/>
      <c r="BG26" s="386"/>
      <c r="BH26" s="386"/>
      <c r="BI26" s="386"/>
      <c r="BJ26" s="386"/>
      <c r="BK26" s="386"/>
      <c r="BL26" s="386"/>
      <c r="BM26" s="386"/>
      <c r="BN26" s="386"/>
      <c r="BO26" s="386"/>
      <c r="BP26" s="386"/>
      <c r="BQ26" s="386"/>
      <c r="BR26" s="386"/>
      <c r="BS26" s="386"/>
      <c r="BT26" s="386"/>
      <c r="BU26" s="386"/>
      <c r="BV26" s="386"/>
      <c r="BW26" s="386"/>
      <c r="BX26" s="386"/>
      <c r="BY26" s="386"/>
      <c r="BZ26" s="386"/>
      <c r="CA26" s="386"/>
      <c r="CB26" s="386"/>
      <c r="CC26" s="386"/>
      <c r="CD26" s="386"/>
      <c r="CE26" s="386"/>
      <c r="CF26" s="386"/>
      <c r="CG26" s="386"/>
      <c r="CH26" s="386"/>
      <c r="CI26" s="386"/>
      <c r="CJ26" s="386"/>
      <c r="CK26" s="386"/>
      <c r="CL26" s="386"/>
      <c r="CM26" s="386"/>
      <c r="CN26" s="386"/>
      <c r="CO26" s="386"/>
      <c r="CP26" s="386"/>
      <c r="CQ26" s="386"/>
      <c r="CR26" s="386"/>
      <c r="CS26" s="386"/>
      <c r="CT26" s="386"/>
      <c r="CU26" s="386"/>
      <c r="CV26" s="386"/>
      <c r="CW26" s="386"/>
      <c r="CX26" s="386"/>
      <c r="CY26" s="386"/>
      <c r="CZ26" s="386"/>
      <c r="DA26" s="386"/>
      <c r="DB26" s="386"/>
      <c r="DC26" s="386"/>
      <c r="DD26" s="386"/>
      <c r="DE26" s="386"/>
      <c r="DF26" s="386"/>
      <c r="DG26" s="386"/>
      <c r="DH26" s="386"/>
      <c r="DI26" s="386"/>
      <c r="DJ26" s="386"/>
      <c r="DK26" s="386"/>
      <c r="DL26" s="386"/>
      <c r="DM26" s="386"/>
      <c r="DN26" s="386"/>
      <c r="DO26" s="386"/>
      <c r="DP26" s="386"/>
      <c r="DQ26" s="386"/>
      <c r="DR26" s="386"/>
      <c r="DS26" s="386"/>
      <c r="DT26" s="386"/>
      <c r="DU26" s="386"/>
      <c r="DV26" s="386"/>
      <c r="DW26" s="386"/>
      <c r="DX26" s="386"/>
      <c r="DY26" s="386"/>
      <c r="DZ26" s="386"/>
      <c r="EA26" s="386"/>
      <c r="EB26" s="386"/>
      <c r="EC26" s="386"/>
      <c r="ED26" s="386"/>
      <c r="EE26" s="386"/>
      <c r="EF26" s="386"/>
      <c r="EG26" s="386"/>
      <c r="EH26" s="386"/>
      <c r="EI26" s="386"/>
      <c r="EJ26" s="386"/>
      <c r="EK26" s="386"/>
      <c r="EL26" s="386"/>
      <c r="EM26" s="386"/>
      <c r="EN26" s="386"/>
      <c r="EO26" s="386"/>
      <c r="EP26" s="386"/>
      <c r="EQ26" s="386"/>
      <c r="ER26" s="386"/>
      <c r="ES26" s="386"/>
      <c r="ET26" s="386"/>
      <c r="EU26" s="386"/>
      <c r="EV26" s="386"/>
      <c r="EW26" s="386"/>
      <c r="EX26" s="386"/>
      <c r="EY26" s="386"/>
      <c r="EZ26" s="386"/>
      <c r="FA26" s="386"/>
      <c r="FB26" s="386"/>
      <c r="FC26" s="386"/>
      <c r="FD26" s="386"/>
      <c r="FE26" s="386"/>
      <c r="FF26" s="386"/>
      <c r="FG26" s="386"/>
      <c r="FH26" s="386"/>
      <c r="FI26" s="386"/>
      <c r="FJ26" s="386"/>
      <c r="FK26" s="386"/>
      <c r="FL26" s="386"/>
      <c r="FM26" s="386"/>
      <c r="FN26" s="386"/>
      <c r="FO26" s="386"/>
      <c r="FP26" s="386"/>
      <c r="FQ26" s="386"/>
      <c r="FR26" s="386"/>
      <c r="FS26" s="386"/>
      <c r="FT26" s="386"/>
      <c r="FU26" s="386"/>
      <c r="FV26" s="386"/>
      <c r="FW26" s="386"/>
      <c r="FX26" s="386"/>
      <c r="FY26" s="386"/>
      <c r="FZ26" s="386"/>
      <c r="GA26" s="386"/>
      <c r="GB26" s="386"/>
      <c r="GC26" s="386"/>
      <c r="GD26" s="386"/>
      <c r="GE26" s="386"/>
      <c r="GF26" s="386"/>
      <c r="GG26" s="386"/>
      <c r="GH26" s="386"/>
      <c r="GI26" s="386"/>
      <c r="GJ26" s="386"/>
      <c r="GK26" s="386"/>
      <c r="GL26" s="386"/>
      <c r="GM26" s="386"/>
      <c r="GN26" s="386"/>
      <c r="GO26" s="386"/>
      <c r="GP26" s="386"/>
      <c r="GQ26" s="386"/>
      <c r="GR26" s="386"/>
      <c r="GS26" s="386"/>
      <c r="GT26" s="386"/>
      <c r="GU26" s="386"/>
      <c r="GV26" s="386"/>
      <c r="GW26" s="386"/>
      <c r="GX26" s="386"/>
      <c r="GY26" s="386"/>
      <c r="GZ26" s="386"/>
      <c r="HA26" s="386"/>
      <c r="HB26" s="386"/>
      <c r="HC26" s="386"/>
      <c r="HD26" s="386"/>
      <c r="HE26" s="386"/>
      <c r="HF26" s="386"/>
      <c r="HG26" s="386"/>
      <c r="HH26" s="386"/>
      <c r="HI26" s="386"/>
      <c r="HJ26" s="386"/>
      <c r="HK26" s="386"/>
      <c r="HL26" s="386"/>
      <c r="HM26" s="386"/>
      <c r="HN26" s="386"/>
      <c r="HO26" s="386"/>
      <c r="HP26" s="386"/>
      <c r="HQ26" s="386"/>
      <c r="HR26" s="386"/>
      <c r="HS26" s="386"/>
      <c r="HT26" s="386"/>
      <c r="HU26" s="386"/>
      <c r="HV26" s="386"/>
      <c r="HW26" s="386"/>
      <c r="HX26" s="386"/>
      <c r="HY26" s="386"/>
      <c r="HZ26" s="386"/>
      <c r="IA26" s="386"/>
      <c r="IB26" s="386"/>
      <c r="IC26" s="386"/>
      <c r="ID26" s="386"/>
      <c r="IE26" s="386"/>
      <c r="IF26" s="386"/>
      <c r="IG26" s="386"/>
      <c r="IH26" s="386"/>
      <c r="II26" s="386"/>
      <c r="IJ26" s="386"/>
      <c r="IK26" s="386"/>
      <c r="IL26" s="386"/>
      <c r="IM26" s="386"/>
      <c r="IN26" s="386"/>
      <c r="IO26" s="386"/>
      <c r="IP26" s="386"/>
      <c r="IQ26" s="386"/>
      <c r="IR26" s="386"/>
      <c r="IS26" s="386"/>
      <c r="IT26" s="386"/>
      <c r="IU26" s="386"/>
      <c r="IV26" s="386"/>
    </row>
    <row r="27" spans="1:256" s="22" customFormat="1" ht="101.25" x14ac:dyDescent="0.25">
      <c r="A27" s="157" t="s">
        <v>590</v>
      </c>
      <c r="B27" s="157" t="s">
        <v>568</v>
      </c>
      <c r="C27" s="157"/>
      <c r="D27" s="157" t="s">
        <v>537</v>
      </c>
      <c r="E27" s="157" t="s">
        <v>567</v>
      </c>
      <c r="F27" s="157"/>
      <c r="G27" s="157" t="s">
        <v>569</v>
      </c>
      <c r="H27" s="214" t="s">
        <v>936</v>
      </c>
      <c r="I27" s="22" t="s">
        <v>5</v>
      </c>
      <c r="J27" s="192"/>
    </row>
    <row r="28" spans="1:256" s="22" customFormat="1" ht="33.75" x14ac:dyDescent="0.25">
      <c r="A28" s="157" t="s">
        <v>591</v>
      </c>
      <c r="B28" s="157" t="s">
        <v>579</v>
      </c>
      <c r="C28" s="157"/>
      <c r="D28" s="157" t="s">
        <v>537</v>
      </c>
      <c r="E28" s="157" t="s">
        <v>578</v>
      </c>
      <c r="F28" s="157"/>
      <c r="G28" s="157" t="s">
        <v>541</v>
      </c>
      <c r="H28" s="214" t="s">
        <v>936</v>
      </c>
      <c r="I28" s="22" t="s">
        <v>5</v>
      </c>
      <c r="J28" s="192"/>
    </row>
    <row r="29" spans="1:256" s="22" customFormat="1" ht="33.75" x14ac:dyDescent="0.25">
      <c r="A29" s="157" t="s">
        <v>592</v>
      </c>
      <c r="B29" s="157" t="s">
        <v>580</v>
      </c>
      <c r="C29" s="157"/>
      <c r="D29" s="157" t="s">
        <v>537</v>
      </c>
      <c r="E29" s="157" t="s">
        <v>578</v>
      </c>
      <c r="F29" s="157"/>
      <c r="G29" s="157" t="s">
        <v>543</v>
      </c>
      <c r="H29" s="214" t="s">
        <v>936</v>
      </c>
      <c r="I29" s="22" t="s">
        <v>5</v>
      </c>
      <c r="J29" s="192"/>
    </row>
    <row r="30" spans="1:256" s="22" customFormat="1" ht="45" x14ac:dyDescent="0.25">
      <c r="A30" s="157" t="s">
        <v>593</v>
      </c>
      <c r="B30" s="157" t="s">
        <v>581</v>
      </c>
      <c r="C30" s="157"/>
      <c r="D30" s="157" t="s">
        <v>582</v>
      </c>
      <c r="E30" s="157" t="s">
        <v>583</v>
      </c>
      <c r="F30" s="157"/>
      <c r="G30" s="157" t="s">
        <v>547</v>
      </c>
      <c r="H30" s="214" t="s">
        <v>936</v>
      </c>
      <c r="I30" s="22" t="s">
        <v>5</v>
      </c>
      <c r="J30" s="192"/>
    </row>
    <row r="31" spans="1:256" s="22" customFormat="1" ht="22.5" x14ac:dyDescent="0.25">
      <c r="A31" s="157" t="s">
        <v>594</v>
      </c>
      <c r="B31" s="157" t="s">
        <v>625</v>
      </c>
      <c r="C31" s="157"/>
      <c r="D31" s="157" t="s">
        <v>537</v>
      </c>
      <c r="E31" s="157" t="s">
        <v>626</v>
      </c>
      <c r="F31" s="157"/>
      <c r="G31" s="157" t="s">
        <v>627</v>
      </c>
      <c r="H31" s="214" t="s">
        <v>936</v>
      </c>
      <c r="I31" s="22" t="s">
        <v>5</v>
      </c>
      <c r="J31" s="192"/>
    </row>
    <row r="32" spans="1:256" s="22" customFormat="1" ht="22.5" x14ac:dyDescent="0.25">
      <c r="A32" s="157" t="s">
        <v>607</v>
      </c>
      <c r="B32" s="157" t="s">
        <v>628</v>
      </c>
      <c r="C32" s="157"/>
      <c r="D32" s="157" t="s">
        <v>537</v>
      </c>
      <c r="E32" s="157" t="s">
        <v>626</v>
      </c>
      <c r="F32" s="157"/>
      <c r="G32" s="157" t="s">
        <v>629</v>
      </c>
      <c r="H32" s="214" t="s">
        <v>936</v>
      </c>
      <c r="I32" s="22" t="s">
        <v>5</v>
      </c>
      <c r="J32" s="192"/>
    </row>
    <row r="33" spans="1:257" s="22" customFormat="1" ht="22.5" x14ac:dyDescent="0.25">
      <c r="A33" s="157" t="s">
        <v>608</v>
      </c>
      <c r="B33" s="157" t="s">
        <v>585</v>
      </c>
      <c r="C33" s="157"/>
      <c r="D33" s="157" t="s">
        <v>584</v>
      </c>
      <c r="E33" s="157" t="s">
        <v>595</v>
      </c>
      <c r="F33" s="157"/>
      <c r="G33" s="157" t="s">
        <v>547</v>
      </c>
      <c r="H33" s="214" t="s">
        <v>936</v>
      </c>
      <c r="I33" s="22" t="s">
        <v>5</v>
      </c>
      <c r="J33" s="192"/>
    </row>
    <row r="34" spans="1:257" s="22" customFormat="1" ht="33.75" x14ac:dyDescent="0.25">
      <c r="A34" s="157" t="s">
        <v>609</v>
      </c>
      <c r="B34" s="157" t="s">
        <v>586</v>
      </c>
      <c r="C34" s="157"/>
      <c r="D34" s="157" t="s">
        <v>584</v>
      </c>
      <c r="E34" s="157" t="s">
        <v>596</v>
      </c>
      <c r="F34" s="157"/>
      <c r="G34" s="157" t="s">
        <v>547</v>
      </c>
      <c r="H34" s="214" t="s">
        <v>936</v>
      </c>
      <c r="I34" s="22" t="s">
        <v>5</v>
      </c>
      <c r="J34" s="192"/>
    </row>
    <row r="35" spans="1:257" s="22" customFormat="1" ht="22.5" x14ac:dyDescent="0.25">
      <c r="A35" s="157" t="s">
        <v>614</v>
      </c>
      <c r="B35" s="157" t="s">
        <v>587</v>
      </c>
      <c r="C35" s="157"/>
      <c r="D35" s="157" t="s">
        <v>584</v>
      </c>
      <c r="E35" s="157" t="s">
        <v>597</v>
      </c>
      <c r="F35" s="157"/>
      <c r="G35" s="157" t="s">
        <v>547</v>
      </c>
      <c r="H35" s="214" t="s">
        <v>936</v>
      </c>
      <c r="I35" s="22" t="s">
        <v>5</v>
      </c>
      <c r="J35" s="192"/>
    </row>
    <row r="36" spans="1:257" s="22" customFormat="1" ht="45" x14ac:dyDescent="0.25">
      <c r="A36" s="157" t="s">
        <v>615</v>
      </c>
      <c r="B36" s="157" t="s">
        <v>598</v>
      </c>
      <c r="C36" s="157"/>
      <c r="D36" s="157" t="s">
        <v>599</v>
      </c>
      <c r="E36" s="157" t="s">
        <v>600</v>
      </c>
      <c r="F36" s="157"/>
      <c r="G36" s="157" t="s">
        <v>547</v>
      </c>
      <c r="H36" s="214" t="s">
        <v>936</v>
      </c>
      <c r="I36" s="22" t="s">
        <v>5</v>
      </c>
      <c r="J36" s="192"/>
    </row>
    <row r="37" spans="1:257" s="22" customFormat="1" ht="33.75" x14ac:dyDescent="0.25">
      <c r="A37" s="157" t="s">
        <v>621</v>
      </c>
      <c r="B37" s="157" t="s">
        <v>623</v>
      </c>
      <c r="C37" s="157"/>
      <c r="D37" s="157" t="s">
        <v>584</v>
      </c>
      <c r="E37" s="157" t="s">
        <v>616</v>
      </c>
      <c r="F37" s="157" t="s">
        <v>617</v>
      </c>
      <c r="G37" s="157" t="s">
        <v>618</v>
      </c>
      <c r="H37" s="214" t="s">
        <v>936</v>
      </c>
      <c r="I37" s="22" t="s">
        <v>5</v>
      </c>
      <c r="J37" s="192"/>
    </row>
    <row r="38" spans="1:257" s="22" customFormat="1" ht="33.75" x14ac:dyDescent="0.15">
      <c r="A38" s="157" t="s">
        <v>622</v>
      </c>
      <c r="B38" s="157" t="s">
        <v>624</v>
      </c>
      <c r="C38" s="157"/>
      <c r="D38" s="157" t="s">
        <v>584</v>
      </c>
      <c r="E38" s="157" t="s">
        <v>616</v>
      </c>
      <c r="F38" s="157" t="s">
        <v>619</v>
      </c>
      <c r="G38" s="157" t="s">
        <v>620</v>
      </c>
      <c r="H38" s="214" t="s">
        <v>936</v>
      </c>
      <c r="I38" s="22" t="s">
        <v>5</v>
      </c>
      <c r="J38" s="192"/>
      <c r="IV38" s="182">
        <v>29756</v>
      </c>
    </row>
    <row r="39" spans="1:257" s="22" customFormat="1" ht="45" x14ac:dyDescent="0.2">
      <c r="A39" s="157" t="s">
        <v>641</v>
      </c>
      <c r="B39" s="157" t="s">
        <v>601</v>
      </c>
      <c r="C39" s="157"/>
      <c r="D39" s="157" t="s">
        <v>603</v>
      </c>
      <c r="E39" s="157" t="s">
        <v>602</v>
      </c>
      <c r="F39" s="157"/>
      <c r="G39" s="157" t="s">
        <v>547</v>
      </c>
      <c r="H39" s="214" t="s">
        <v>936</v>
      </c>
      <c r="I39" s="22" t="s">
        <v>5</v>
      </c>
      <c r="J39" s="192"/>
      <c r="IV39" s="179">
        <v>29757</v>
      </c>
    </row>
    <row r="40" spans="1:257" s="22" customFormat="1" ht="45" x14ac:dyDescent="0.2">
      <c r="A40" s="157" t="s">
        <v>642</v>
      </c>
      <c r="B40" s="157" t="s">
        <v>604</v>
      </c>
      <c r="C40" s="157"/>
      <c r="D40" s="157" t="s">
        <v>606</v>
      </c>
      <c r="E40" s="157" t="s">
        <v>605</v>
      </c>
      <c r="F40" s="157"/>
      <c r="G40" s="157" t="s">
        <v>547</v>
      </c>
      <c r="H40" s="214" t="s">
        <v>936</v>
      </c>
      <c r="I40" s="22" t="s">
        <v>5</v>
      </c>
      <c r="J40" s="192"/>
      <c r="IV40" s="179">
        <v>29758</v>
      </c>
    </row>
    <row r="41" spans="1:257" s="22" customFormat="1" ht="22.5" x14ac:dyDescent="0.25">
      <c r="A41" s="157" t="s">
        <v>643</v>
      </c>
      <c r="B41" s="157" t="s">
        <v>630</v>
      </c>
      <c r="C41" s="157"/>
      <c r="D41" s="157" t="s">
        <v>537</v>
      </c>
      <c r="E41" s="157" t="s">
        <v>626</v>
      </c>
      <c r="F41" s="157"/>
      <c r="G41" s="157" t="s">
        <v>631</v>
      </c>
      <c r="H41" s="214" t="s">
        <v>936</v>
      </c>
      <c r="I41" s="22" t="s">
        <v>5</v>
      </c>
      <c r="J41" s="192"/>
    </row>
    <row r="42" spans="1:257" s="22" customFormat="1" ht="45" x14ac:dyDescent="0.25">
      <c r="A42" s="157" t="s">
        <v>644</v>
      </c>
      <c r="B42" s="157" t="s">
        <v>610</v>
      </c>
      <c r="C42" s="157"/>
      <c r="D42" s="157" t="s">
        <v>537</v>
      </c>
      <c r="E42" s="157" t="s">
        <v>611</v>
      </c>
      <c r="F42" s="157"/>
      <c r="G42" s="157" t="s">
        <v>547</v>
      </c>
      <c r="H42" s="214" t="s">
        <v>936</v>
      </c>
      <c r="I42" s="22" t="s">
        <v>5</v>
      </c>
      <c r="J42" s="192"/>
    </row>
    <row r="43" spans="1:257" s="22" customFormat="1" ht="22.5" x14ac:dyDescent="0.25">
      <c r="A43" s="157" t="s">
        <v>645</v>
      </c>
      <c r="B43" s="157" t="s">
        <v>612</v>
      </c>
      <c r="C43" s="157"/>
      <c r="D43" s="157" t="s">
        <v>537</v>
      </c>
      <c r="E43" s="157" t="s">
        <v>613</v>
      </c>
      <c r="F43" s="157"/>
      <c r="G43" s="157" t="s">
        <v>547</v>
      </c>
      <c r="H43" s="214" t="s">
        <v>936</v>
      </c>
      <c r="I43" s="22" t="s">
        <v>5</v>
      </c>
      <c r="J43" s="192"/>
    </row>
    <row r="44" spans="1:257" s="22" customFormat="1" ht="22.5" x14ac:dyDescent="0.25">
      <c r="A44" s="157" t="s">
        <v>646</v>
      </c>
      <c r="B44" s="157" t="s">
        <v>632</v>
      </c>
      <c r="C44" s="157"/>
      <c r="D44" s="157" t="s">
        <v>537</v>
      </c>
      <c r="E44" s="157" t="s">
        <v>626</v>
      </c>
      <c r="F44" s="157"/>
      <c r="G44" s="157" t="s">
        <v>633</v>
      </c>
      <c r="H44" s="214" t="s">
        <v>936</v>
      </c>
      <c r="I44" s="22" t="s">
        <v>5</v>
      </c>
      <c r="J44" s="192"/>
    </row>
    <row r="45" spans="1:257" s="22" customFormat="1" ht="22.5" x14ac:dyDescent="0.25">
      <c r="A45" s="157" t="s">
        <v>647</v>
      </c>
      <c r="B45" s="157" t="s">
        <v>634</v>
      </c>
      <c r="C45" s="157"/>
      <c r="D45" s="157" t="s">
        <v>537</v>
      </c>
      <c r="E45" s="157" t="s">
        <v>635</v>
      </c>
      <c r="F45" s="157"/>
      <c r="G45" s="157" t="s">
        <v>636</v>
      </c>
      <c r="H45" s="214" t="s">
        <v>936</v>
      </c>
      <c r="I45" s="22" t="s">
        <v>5</v>
      </c>
      <c r="J45" s="192"/>
    </row>
    <row r="46" spans="1:257" s="22" customFormat="1" ht="22.5" x14ac:dyDescent="0.25">
      <c r="A46" s="157" t="s">
        <v>653</v>
      </c>
      <c r="B46" s="157" t="s">
        <v>637</v>
      </c>
      <c r="C46" s="157"/>
      <c r="D46" s="157" t="s">
        <v>537</v>
      </c>
      <c r="E46" s="157" t="s">
        <v>626</v>
      </c>
      <c r="F46" s="157"/>
      <c r="G46" s="157" t="s">
        <v>638</v>
      </c>
      <c r="H46" s="214" t="s">
        <v>936</v>
      </c>
      <c r="I46" s="22" t="s">
        <v>5</v>
      </c>
      <c r="J46" s="192"/>
    </row>
    <row r="47" spans="1:257" s="22" customFormat="1" ht="22.5" x14ac:dyDescent="0.15">
      <c r="A47" s="157" t="s">
        <v>654</v>
      </c>
      <c r="B47" s="157" t="s">
        <v>639</v>
      </c>
      <c r="C47" s="157"/>
      <c r="D47" s="157" t="s">
        <v>537</v>
      </c>
      <c r="E47" s="157" t="s">
        <v>626</v>
      </c>
      <c r="F47" s="157"/>
      <c r="G47" s="157" t="s">
        <v>640</v>
      </c>
      <c r="H47" s="216" t="s">
        <v>996</v>
      </c>
      <c r="I47" s="22" t="s">
        <v>6</v>
      </c>
      <c r="J47" s="192"/>
      <c r="IW47" s="182">
        <v>30116</v>
      </c>
    </row>
    <row r="48" spans="1:257" s="375" customFormat="1" ht="12" customHeight="1" x14ac:dyDescent="0.25">
      <c r="A48" s="403" t="s">
        <v>383</v>
      </c>
      <c r="B48" s="404"/>
      <c r="C48" s="404"/>
      <c r="D48" s="404"/>
      <c r="E48" s="404"/>
      <c r="F48" s="404"/>
      <c r="G48" s="404"/>
      <c r="H48" s="404"/>
      <c r="I48" s="404"/>
      <c r="J48" s="404"/>
      <c r="K48" s="404"/>
      <c r="L48" s="404"/>
      <c r="M48" s="404"/>
      <c r="N48" s="404"/>
      <c r="O48" s="404"/>
      <c r="P48" s="404"/>
      <c r="Q48" s="404"/>
      <c r="R48" s="404"/>
      <c r="S48" s="404"/>
      <c r="T48" s="404"/>
      <c r="U48" s="404"/>
      <c r="V48" s="404"/>
      <c r="W48" s="404"/>
      <c r="X48" s="404"/>
      <c r="Y48" s="404"/>
      <c r="Z48" s="404"/>
      <c r="AA48" s="404"/>
      <c r="AB48" s="404"/>
      <c r="AC48" s="404"/>
      <c r="AD48" s="404"/>
      <c r="AE48" s="404"/>
      <c r="AF48" s="404"/>
      <c r="AG48" s="404"/>
      <c r="AH48" s="404"/>
      <c r="AI48" s="404"/>
      <c r="AJ48" s="404"/>
      <c r="AK48" s="404"/>
      <c r="AL48" s="404"/>
      <c r="AM48" s="404"/>
      <c r="AN48" s="404"/>
      <c r="AO48" s="404"/>
      <c r="AP48" s="404"/>
      <c r="AQ48" s="404"/>
      <c r="AR48" s="404"/>
      <c r="AS48" s="404"/>
      <c r="AT48" s="404"/>
      <c r="AU48" s="404"/>
      <c r="AV48" s="404"/>
      <c r="AW48" s="404"/>
      <c r="AX48" s="404"/>
      <c r="AY48" s="404"/>
      <c r="AZ48" s="404"/>
      <c r="BA48" s="404"/>
      <c r="BB48" s="404"/>
      <c r="BC48" s="404"/>
      <c r="BD48" s="404"/>
      <c r="BE48" s="404"/>
      <c r="BF48" s="404"/>
      <c r="BG48" s="404"/>
      <c r="BH48" s="404"/>
      <c r="BI48" s="404"/>
      <c r="BJ48" s="404"/>
      <c r="BK48" s="404"/>
      <c r="BL48" s="404"/>
      <c r="BM48" s="404"/>
      <c r="BN48" s="404"/>
      <c r="BO48" s="404"/>
      <c r="BP48" s="404"/>
      <c r="BQ48" s="404"/>
      <c r="BR48" s="404"/>
      <c r="BS48" s="404"/>
      <c r="BT48" s="404"/>
      <c r="BU48" s="404"/>
      <c r="BV48" s="404"/>
      <c r="BW48" s="404"/>
      <c r="BX48" s="404"/>
      <c r="BY48" s="404"/>
      <c r="BZ48" s="404"/>
      <c r="CA48" s="404"/>
      <c r="CB48" s="404"/>
      <c r="CC48" s="404"/>
      <c r="CD48" s="404"/>
      <c r="CE48" s="404"/>
      <c r="CF48" s="404"/>
      <c r="CG48" s="404"/>
      <c r="CH48" s="404"/>
      <c r="CI48" s="404"/>
      <c r="CJ48" s="404"/>
      <c r="CK48" s="404"/>
      <c r="CL48" s="404"/>
      <c r="CM48" s="404"/>
      <c r="CN48" s="404"/>
      <c r="CO48" s="404"/>
      <c r="CP48" s="404"/>
      <c r="CQ48" s="404"/>
      <c r="CR48" s="404"/>
      <c r="CS48" s="404"/>
      <c r="CT48" s="404"/>
      <c r="CU48" s="404"/>
      <c r="CV48" s="404"/>
      <c r="CW48" s="404"/>
      <c r="CX48" s="404"/>
      <c r="CY48" s="404"/>
      <c r="CZ48" s="404"/>
      <c r="DA48" s="404"/>
      <c r="DB48" s="404"/>
      <c r="DC48" s="404"/>
      <c r="DD48" s="404"/>
      <c r="DE48" s="404"/>
      <c r="DF48" s="404"/>
      <c r="DG48" s="404"/>
      <c r="DH48" s="404"/>
      <c r="DI48" s="404"/>
      <c r="DJ48" s="404"/>
      <c r="DK48" s="404"/>
      <c r="DL48" s="404"/>
      <c r="DM48" s="404"/>
      <c r="DN48" s="404"/>
      <c r="DO48" s="404"/>
      <c r="DP48" s="404"/>
      <c r="DQ48" s="404"/>
      <c r="DR48" s="404"/>
      <c r="DS48" s="404"/>
      <c r="DT48" s="404"/>
      <c r="DU48" s="404"/>
      <c r="DV48" s="404"/>
      <c r="DW48" s="404"/>
      <c r="DX48" s="404"/>
      <c r="DY48" s="404"/>
      <c r="DZ48" s="404"/>
      <c r="EA48" s="404"/>
      <c r="EB48" s="404"/>
      <c r="EC48" s="404"/>
      <c r="ED48" s="404"/>
      <c r="EE48" s="404"/>
      <c r="EF48" s="404"/>
      <c r="EG48" s="404"/>
      <c r="EH48" s="404"/>
      <c r="EI48" s="404"/>
      <c r="EJ48" s="404"/>
      <c r="EK48" s="404"/>
      <c r="EL48" s="404"/>
      <c r="EM48" s="404"/>
      <c r="EN48" s="404"/>
      <c r="EO48" s="404"/>
      <c r="EP48" s="404"/>
      <c r="EQ48" s="404"/>
      <c r="ER48" s="404"/>
      <c r="ES48" s="404"/>
      <c r="ET48" s="404"/>
      <c r="EU48" s="404"/>
      <c r="EV48" s="404"/>
      <c r="EW48" s="404"/>
      <c r="EX48" s="404"/>
      <c r="EY48" s="404"/>
      <c r="EZ48" s="404"/>
      <c r="FA48" s="404"/>
      <c r="FB48" s="404"/>
      <c r="FC48" s="404"/>
      <c r="FD48" s="404"/>
      <c r="FE48" s="404"/>
      <c r="FF48" s="404"/>
      <c r="FG48" s="404"/>
      <c r="FH48" s="404"/>
      <c r="FI48" s="404"/>
      <c r="FJ48" s="404"/>
      <c r="FK48" s="404"/>
      <c r="FL48" s="404"/>
      <c r="FM48" s="404"/>
      <c r="FN48" s="404"/>
      <c r="FO48" s="404"/>
      <c r="FP48" s="404"/>
      <c r="FQ48" s="404"/>
      <c r="FR48" s="404"/>
      <c r="FS48" s="404"/>
      <c r="FT48" s="404"/>
      <c r="FU48" s="404"/>
      <c r="FV48" s="404"/>
      <c r="FW48" s="404"/>
      <c r="FX48" s="404"/>
      <c r="FY48" s="404"/>
      <c r="FZ48" s="404"/>
      <c r="GA48" s="404"/>
      <c r="GB48" s="404"/>
      <c r="GC48" s="404"/>
      <c r="GD48" s="404"/>
      <c r="GE48" s="404"/>
      <c r="GF48" s="404"/>
      <c r="GG48" s="404"/>
      <c r="GH48" s="404"/>
      <c r="GI48" s="404"/>
      <c r="GJ48" s="404"/>
      <c r="GK48" s="404"/>
      <c r="GL48" s="404"/>
      <c r="GM48" s="404"/>
      <c r="GN48" s="404"/>
      <c r="GO48" s="404"/>
      <c r="GP48" s="404"/>
      <c r="GQ48" s="404"/>
      <c r="GR48" s="404"/>
      <c r="GS48" s="404"/>
      <c r="GT48" s="404"/>
      <c r="GU48" s="404"/>
      <c r="GV48" s="404"/>
      <c r="GW48" s="404"/>
      <c r="GX48" s="404"/>
      <c r="GY48" s="404"/>
      <c r="GZ48" s="404"/>
      <c r="HA48" s="404"/>
      <c r="HB48" s="404"/>
      <c r="HC48" s="404"/>
      <c r="HD48" s="404"/>
      <c r="HE48" s="404"/>
      <c r="HF48" s="404"/>
      <c r="HG48" s="404"/>
      <c r="HH48" s="404"/>
      <c r="HI48" s="404"/>
      <c r="HJ48" s="404"/>
      <c r="HK48" s="404"/>
      <c r="HL48" s="404"/>
      <c r="HM48" s="404"/>
      <c r="HN48" s="404"/>
      <c r="HO48" s="404"/>
      <c r="HP48" s="404"/>
      <c r="HQ48" s="404"/>
      <c r="HR48" s="404"/>
      <c r="HS48" s="404"/>
      <c r="HT48" s="404"/>
      <c r="HU48" s="404"/>
      <c r="HV48" s="404"/>
      <c r="HW48" s="404"/>
      <c r="HX48" s="404"/>
      <c r="HY48" s="404"/>
      <c r="HZ48" s="404"/>
      <c r="IA48" s="404"/>
      <c r="IB48" s="404"/>
      <c r="IC48" s="404"/>
      <c r="ID48" s="404"/>
      <c r="IE48" s="404"/>
      <c r="IF48" s="404"/>
      <c r="IG48" s="404"/>
      <c r="IH48" s="404"/>
      <c r="II48" s="404"/>
      <c r="IJ48" s="404"/>
      <c r="IK48" s="404"/>
      <c r="IL48" s="404"/>
      <c r="IM48" s="404"/>
      <c r="IN48" s="404"/>
      <c r="IO48" s="404"/>
      <c r="IP48" s="404"/>
      <c r="IQ48" s="404"/>
      <c r="IR48" s="404"/>
      <c r="IS48" s="404"/>
      <c r="IT48" s="404"/>
      <c r="IU48" s="404"/>
      <c r="IV48" s="404"/>
      <c r="IW48" s="404"/>
    </row>
    <row r="49" spans="1:256" s="22" customFormat="1" ht="135" x14ac:dyDescent="0.25">
      <c r="A49" s="157" t="s">
        <v>655</v>
      </c>
      <c r="B49" s="157" t="s">
        <v>656</v>
      </c>
      <c r="C49" s="157"/>
      <c r="D49" s="157" t="s">
        <v>537</v>
      </c>
      <c r="E49" s="157" t="s">
        <v>657</v>
      </c>
      <c r="F49" s="157"/>
      <c r="G49" s="157" t="s">
        <v>658</v>
      </c>
      <c r="H49" s="214" t="s">
        <v>936</v>
      </c>
      <c r="I49" s="22" t="s">
        <v>5</v>
      </c>
      <c r="J49" s="192"/>
    </row>
    <row r="50" spans="1:256" s="22" customFormat="1" ht="135" x14ac:dyDescent="0.25">
      <c r="A50" s="157" t="s">
        <v>661</v>
      </c>
      <c r="B50" s="157" t="s">
        <v>659</v>
      </c>
      <c r="C50" s="157"/>
      <c r="D50" s="157" t="s">
        <v>537</v>
      </c>
      <c r="E50" s="157" t="s">
        <v>660</v>
      </c>
      <c r="F50" s="157"/>
      <c r="G50" s="157" t="s">
        <v>541</v>
      </c>
      <c r="H50" s="214" t="s">
        <v>936</v>
      </c>
      <c r="I50" s="22" t="s">
        <v>5</v>
      </c>
      <c r="J50" s="192"/>
    </row>
    <row r="51" spans="1:256" s="22" customFormat="1" ht="135" x14ac:dyDescent="0.25">
      <c r="A51" s="157" t="s">
        <v>671</v>
      </c>
      <c r="B51" s="157" t="s">
        <v>659</v>
      </c>
      <c r="C51" s="157"/>
      <c r="D51" s="157" t="s">
        <v>537</v>
      </c>
      <c r="E51" s="157" t="s">
        <v>660</v>
      </c>
      <c r="F51" s="157"/>
      <c r="G51" s="157" t="s">
        <v>543</v>
      </c>
      <c r="H51" s="214" t="s">
        <v>936</v>
      </c>
      <c r="I51" s="22" t="s">
        <v>5</v>
      </c>
      <c r="J51" s="192"/>
    </row>
    <row r="52" spans="1:256" s="22" customFormat="1" ht="33.75" x14ac:dyDescent="0.25">
      <c r="A52" s="157" t="s">
        <v>672</v>
      </c>
      <c r="B52" s="157" t="s">
        <v>667</v>
      </c>
      <c r="C52" s="157"/>
      <c r="D52" s="157" t="s">
        <v>537</v>
      </c>
      <c r="E52" s="157" t="s">
        <v>662</v>
      </c>
      <c r="F52" s="157" t="s">
        <v>665</v>
      </c>
      <c r="G52" s="157" t="s">
        <v>663</v>
      </c>
      <c r="H52" s="214" t="s">
        <v>936</v>
      </c>
      <c r="I52" s="22" t="s">
        <v>5</v>
      </c>
      <c r="J52" s="192"/>
    </row>
    <row r="53" spans="1:256" s="22" customFormat="1" ht="33.75" x14ac:dyDescent="0.2">
      <c r="A53" s="157" t="s">
        <v>673</v>
      </c>
      <c r="B53" s="157" t="s">
        <v>668</v>
      </c>
      <c r="C53" s="157"/>
      <c r="D53" s="157" t="s">
        <v>537</v>
      </c>
      <c r="E53" s="157" t="s">
        <v>662</v>
      </c>
      <c r="F53" s="157" t="s">
        <v>664</v>
      </c>
      <c r="G53" s="157" t="s">
        <v>666</v>
      </c>
      <c r="H53" s="214" t="s">
        <v>936</v>
      </c>
      <c r="I53" s="22" t="s">
        <v>5</v>
      </c>
      <c r="J53" s="192"/>
      <c r="IV53" s="179">
        <v>29760</v>
      </c>
    </row>
    <row r="54" spans="1:256" s="22" customFormat="1" ht="22.5" x14ac:dyDescent="0.15">
      <c r="A54" s="157" t="s">
        <v>674</v>
      </c>
      <c r="B54" s="157" t="s">
        <v>669</v>
      </c>
      <c r="C54" s="157"/>
      <c r="D54" s="157" t="s">
        <v>537</v>
      </c>
      <c r="E54" s="157" t="s">
        <v>662</v>
      </c>
      <c r="F54" s="157" t="s">
        <v>670</v>
      </c>
      <c r="G54" s="157" t="s">
        <v>666</v>
      </c>
      <c r="H54" s="214" t="s">
        <v>936</v>
      </c>
      <c r="I54" s="22" t="s">
        <v>5</v>
      </c>
      <c r="J54" s="192"/>
      <c r="IV54" s="182">
        <v>29761</v>
      </c>
    </row>
    <row r="55" spans="1:256" s="375" customFormat="1" ht="12" customHeight="1" x14ac:dyDescent="0.25">
      <c r="A55" s="403" t="s">
        <v>428</v>
      </c>
      <c r="B55" s="404"/>
      <c r="C55" s="404"/>
      <c r="D55" s="404"/>
      <c r="E55" s="404"/>
      <c r="F55" s="404"/>
      <c r="G55" s="404"/>
      <c r="H55" s="404"/>
      <c r="I55" s="404"/>
      <c r="J55" s="404"/>
      <c r="K55" s="404"/>
      <c r="L55" s="404"/>
      <c r="M55" s="404"/>
      <c r="N55" s="404"/>
      <c r="O55" s="404"/>
      <c r="P55" s="404"/>
      <c r="Q55" s="404"/>
      <c r="R55" s="404"/>
      <c r="S55" s="404"/>
      <c r="T55" s="404"/>
      <c r="U55" s="404"/>
      <c r="V55" s="404"/>
      <c r="W55" s="404"/>
      <c r="X55" s="404"/>
      <c r="Y55" s="404"/>
      <c r="Z55" s="404"/>
      <c r="AA55" s="404"/>
      <c r="AB55" s="404"/>
      <c r="AC55" s="404"/>
      <c r="AD55" s="404"/>
      <c r="AE55" s="404"/>
      <c r="AF55" s="404"/>
      <c r="AG55" s="404"/>
      <c r="AH55" s="404"/>
      <c r="AI55" s="404"/>
      <c r="AJ55" s="404"/>
      <c r="AK55" s="404"/>
      <c r="AL55" s="404"/>
      <c r="AM55" s="404"/>
      <c r="AN55" s="404"/>
      <c r="AO55" s="404"/>
      <c r="AP55" s="404"/>
      <c r="AQ55" s="404"/>
      <c r="AR55" s="404"/>
      <c r="AS55" s="404"/>
      <c r="AT55" s="404"/>
      <c r="AU55" s="404"/>
      <c r="AV55" s="404"/>
      <c r="AW55" s="404"/>
      <c r="AX55" s="404"/>
      <c r="AY55" s="404"/>
      <c r="AZ55" s="404"/>
      <c r="BA55" s="404"/>
      <c r="BB55" s="404"/>
      <c r="BC55" s="404"/>
      <c r="BD55" s="404"/>
      <c r="BE55" s="404"/>
      <c r="BF55" s="404"/>
      <c r="BG55" s="404"/>
      <c r="BH55" s="404"/>
      <c r="BI55" s="404"/>
      <c r="BJ55" s="404"/>
      <c r="BK55" s="404"/>
      <c r="BL55" s="404"/>
      <c r="BM55" s="404"/>
      <c r="BN55" s="404"/>
      <c r="BO55" s="404"/>
      <c r="BP55" s="404"/>
      <c r="BQ55" s="404"/>
      <c r="BR55" s="404"/>
      <c r="BS55" s="404"/>
      <c r="BT55" s="404"/>
      <c r="BU55" s="404"/>
      <c r="BV55" s="404"/>
      <c r="BW55" s="404"/>
      <c r="BX55" s="404"/>
      <c r="BY55" s="404"/>
      <c r="BZ55" s="404"/>
      <c r="CA55" s="404"/>
      <c r="CB55" s="404"/>
      <c r="CC55" s="404"/>
      <c r="CD55" s="404"/>
      <c r="CE55" s="404"/>
      <c r="CF55" s="404"/>
      <c r="CG55" s="404"/>
      <c r="CH55" s="404"/>
      <c r="CI55" s="404"/>
      <c r="CJ55" s="404"/>
      <c r="CK55" s="404"/>
      <c r="CL55" s="404"/>
      <c r="CM55" s="404"/>
      <c r="CN55" s="404"/>
      <c r="CO55" s="404"/>
      <c r="CP55" s="404"/>
      <c r="CQ55" s="404"/>
      <c r="CR55" s="404"/>
      <c r="CS55" s="404"/>
      <c r="CT55" s="404"/>
      <c r="CU55" s="404"/>
      <c r="CV55" s="404"/>
      <c r="CW55" s="404"/>
      <c r="CX55" s="404"/>
      <c r="CY55" s="404"/>
      <c r="CZ55" s="404"/>
      <c r="DA55" s="404"/>
      <c r="DB55" s="404"/>
      <c r="DC55" s="404"/>
      <c r="DD55" s="404"/>
      <c r="DE55" s="404"/>
      <c r="DF55" s="404"/>
      <c r="DG55" s="404"/>
      <c r="DH55" s="404"/>
      <c r="DI55" s="404"/>
      <c r="DJ55" s="404"/>
      <c r="DK55" s="404"/>
      <c r="DL55" s="404"/>
      <c r="DM55" s="404"/>
      <c r="DN55" s="404"/>
      <c r="DO55" s="404"/>
      <c r="DP55" s="404"/>
      <c r="DQ55" s="404"/>
      <c r="DR55" s="404"/>
      <c r="DS55" s="404"/>
      <c r="DT55" s="404"/>
      <c r="DU55" s="404"/>
      <c r="DV55" s="404"/>
      <c r="DW55" s="404"/>
      <c r="DX55" s="404"/>
      <c r="DY55" s="404"/>
      <c r="DZ55" s="404"/>
      <c r="EA55" s="404"/>
      <c r="EB55" s="404"/>
      <c r="EC55" s="404"/>
      <c r="ED55" s="404"/>
      <c r="EE55" s="404"/>
      <c r="EF55" s="404"/>
      <c r="EG55" s="404"/>
      <c r="EH55" s="404"/>
      <c r="EI55" s="404"/>
      <c r="EJ55" s="404"/>
      <c r="EK55" s="404"/>
      <c r="EL55" s="404"/>
      <c r="EM55" s="404"/>
      <c r="EN55" s="404"/>
      <c r="EO55" s="404"/>
      <c r="EP55" s="404"/>
      <c r="EQ55" s="404"/>
      <c r="ER55" s="404"/>
      <c r="ES55" s="404"/>
      <c r="ET55" s="404"/>
      <c r="EU55" s="404"/>
      <c r="EV55" s="404"/>
      <c r="EW55" s="404"/>
      <c r="EX55" s="404"/>
      <c r="EY55" s="404"/>
      <c r="EZ55" s="404"/>
      <c r="FA55" s="404"/>
      <c r="FB55" s="404"/>
      <c r="FC55" s="404"/>
      <c r="FD55" s="404"/>
      <c r="FE55" s="404"/>
      <c r="FF55" s="404"/>
      <c r="FG55" s="404"/>
      <c r="FH55" s="404"/>
      <c r="FI55" s="404"/>
      <c r="FJ55" s="404"/>
      <c r="FK55" s="404"/>
      <c r="FL55" s="404"/>
      <c r="FM55" s="404"/>
      <c r="FN55" s="404"/>
      <c r="FO55" s="404"/>
      <c r="FP55" s="404"/>
      <c r="FQ55" s="404"/>
      <c r="FR55" s="404"/>
      <c r="FS55" s="404"/>
      <c r="FT55" s="404"/>
      <c r="FU55" s="404"/>
      <c r="FV55" s="404"/>
      <c r="FW55" s="404"/>
      <c r="FX55" s="404"/>
      <c r="FY55" s="404"/>
      <c r="FZ55" s="404"/>
      <c r="GA55" s="404"/>
      <c r="GB55" s="404"/>
      <c r="GC55" s="404"/>
      <c r="GD55" s="404"/>
      <c r="GE55" s="404"/>
      <c r="GF55" s="404"/>
      <c r="GG55" s="404"/>
      <c r="GH55" s="404"/>
      <c r="GI55" s="404"/>
      <c r="GJ55" s="404"/>
      <c r="GK55" s="404"/>
      <c r="GL55" s="404"/>
      <c r="GM55" s="404"/>
      <c r="GN55" s="404"/>
      <c r="GO55" s="404"/>
      <c r="GP55" s="404"/>
      <c r="GQ55" s="404"/>
      <c r="GR55" s="404"/>
      <c r="GS55" s="404"/>
      <c r="GT55" s="404"/>
      <c r="GU55" s="404"/>
      <c r="GV55" s="404"/>
      <c r="GW55" s="404"/>
      <c r="GX55" s="404"/>
      <c r="GY55" s="404"/>
      <c r="GZ55" s="404"/>
      <c r="HA55" s="404"/>
      <c r="HB55" s="404"/>
      <c r="HC55" s="404"/>
      <c r="HD55" s="404"/>
      <c r="HE55" s="404"/>
      <c r="HF55" s="404"/>
      <c r="HG55" s="404"/>
      <c r="HH55" s="404"/>
      <c r="HI55" s="404"/>
      <c r="HJ55" s="404"/>
      <c r="HK55" s="404"/>
      <c r="HL55" s="404"/>
      <c r="HM55" s="404"/>
      <c r="HN55" s="404"/>
      <c r="HO55" s="404"/>
      <c r="HP55" s="404"/>
      <c r="HQ55" s="404"/>
      <c r="HR55" s="404"/>
      <c r="HS55" s="404"/>
      <c r="HT55" s="404"/>
      <c r="HU55" s="404"/>
      <c r="HV55" s="404"/>
      <c r="HW55" s="404"/>
      <c r="HX55" s="404"/>
      <c r="HY55" s="404"/>
      <c r="HZ55" s="404"/>
      <c r="IA55" s="404"/>
      <c r="IB55" s="404"/>
      <c r="IC55" s="404"/>
      <c r="ID55" s="404"/>
      <c r="IE55" s="404"/>
      <c r="IF55" s="404"/>
      <c r="IG55" s="404"/>
      <c r="IH55" s="404"/>
      <c r="II55" s="404"/>
      <c r="IJ55" s="404"/>
      <c r="IK55" s="404"/>
      <c r="IL55" s="404"/>
      <c r="IM55" s="404"/>
      <c r="IN55" s="404"/>
      <c r="IO55" s="404"/>
      <c r="IP55" s="404"/>
      <c r="IQ55" s="404"/>
      <c r="IR55" s="404"/>
      <c r="IS55" s="404"/>
      <c r="IT55" s="404"/>
      <c r="IU55" s="404"/>
      <c r="IV55" s="404"/>
    </row>
    <row r="56" spans="1:256" s="22" customFormat="1" ht="101.25" x14ac:dyDescent="0.25">
      <c r="A56" s="157" t="s">
        <v>675</v>
      </c>
      <c r="B56" s="157" t="s">
        <v>676</v>
      </c>
      <c r="C56" s="157"/>
      <c r="D56" s="157" t="s">
        <v>537</v>
      </c>
      <c r="E56" s="157" t="s">
        <v>677</v>
      </c>
      <c r="F56" s="157"/>
      <c r="G56" s="157" t="s">
        <v>678</v>
      </c>
      <c r="H56" s="214" t="s">
        <v>936</v>
      </c>
      <c r="I56" s="22" t="s">
        <v>5</v>
      </c>
      <c r="J56" s="192"/>
    </row>
    <row r="57" spans="1:256" s="22" customFormat="1" ht="33.75" x14ac:dyDescent="0.25">
      <c r="A57" s="157" t="s">
        <v>691</v>
      </c>
      <c r="B57" s="157" t="s">
        <v>679</v>
      </c>
      <c r="C57" s="157"/>
      <c r="D57" s="157" t="s">
        <v>680</v>
      </c>
      <c r="E57" s="157" t="s">
        <v>681</v>
      </c>
      <c r="F57" s="157"/>
      <c r="G57" s="157" t="s">
        <v>547</v>
      </c>
      <c r="H57" s="214" t="s">
        <v>936</v>
      </c>
      <c r="I57" s="22" t="s">
        <v>5</v>
      </c>
      <c r="J57" s="192"/>
    </row>
    <row r="58" spans="1:256" s="22" customFormat="1" ht="33.75" x14ac:dyDescent="0.25">
      <c r="A58" s="157" t="s">
        <v>692</v>
      </c>
      <c r="B58" s="157" t="s">
        <v>682</v>
      </c>
      <c r="C58" s="157"/>
      <c r="D58" s="157" t="s">
        <v>680</v>
      </c>
      <c r="E58" s="157" t="s">
        <v>683</v>
      </c>
      <c r="F58" s="157"/>
      <c r="G58" s="157" t="s">
        <v>547</v>
      </c>
      <c r="H58" s="214" t="s">
        <v>936</v>
      </c>
      <c r="I58" s="22" t="s">
        <v>5</v>
      </c>
      <c r="J58" s="192"/>
    </row>
    <row r="59" spans="1:256" s="22" customFormat="1" ht="45" x14ac:dyDescent="0.25">
      <c r="A59" s="157" t="s">
        <v>693</v>
      </c>
      <c r="B59" s="157" t="s">
        <v>684</v>
      </c>
      <c r="C59" s="157"/>
      <c r="D59" s="157" t="s">
        <v>686</v>
      </c>
      <c r="E59" s="157" t="s">
        <v>685</v>
      </c>
      <c r="F59" s="157"/>
      <c r="G59" s="157" t="s">
        <v>547</v>
      </c>
      <c r="H59" s="214" t="s">
        <v>936</v>
      </c>
      <c r="I59" s="22" t="s">
        <v>5</v>
      </c>
      <c r="J59" s="192"/>
    </row>
    <row r="60" spans="1:256" s="22" customFormat="1" ht="22.5" x14ac:dyDescent="0.25">
      <c r="A60" s="157" t="s">
        <v>694</v>
      </c>
      <c r="B60" s="157" t="s">
        <v>696</v>
      </c>
      <c r="C60" s="157"/>
      <c r="D60" s="157" t="s">
        <v>537</v>
      </c>
      <c r="E60" s="157" t="s">
        <v>626</v>
      </c>
      <c r="F60" s="157"/>
      <c r="G60" s="157" t="s">
        <v>640</v>
      </c>
      <c r="H60" s="214" t="s">
        <v>936</v>
      </c>
      <c r="I60" s="22" t="s">
        <v>5</v>
      </c>
      <c r="J60" s="192"/>
    </row>
    <row r="61" spans="1:256" s="22" customFormat="1" ht="22.5" x14ac:dyDescent="0.25">
      <c r="A61" s="157" t="s">
        <v>695</v>
      </c>
      <c r="B61" s="157" t="s">
        <v>687</v>
      </c>
      <c r="C61" s="157"/>
      <c r="D61" s="157" t="s">
        <v>537</v>
      </c>
      <c r="E61" s="157" t="s">
        <v>688</v>
      </c>
      <c r="F61" s="157"/>
      <c r="G61" s="157" t="s">
        <v>547</v>
      </c>
      <c r="H61" s="214" t="s">
        <v>936</v>
      </c>
      <c r="I61" s="22" t="s">
        <v>5</v>
      </c>
      <c r="J61" s="192"/>
    </row>
    <row r="62" spans="1:256" s="22" customFormat="1" ht="22.5" x14ac:dyDescent="0.2">
      <c r="A62" s="157" t="s">
        <v>705</v>
      </c>
      <c r="B62" s="157" t="s">
        <v>697</v>
      </c>
      <c r="C62" s="157"/>
      <c r="D62" s="157" t="s">
        <v>537</v>
      </c>
      <c r="E62" s="157" t="s">
        <v>698</v>
      </c>
      <c r="F62" s="157"/>
      <c r="G62" s="167" t="s">
        <v>699</v>
      </c>
      <c r="H62" s="216" t="s">
        <v>999</v>
      </c>
      <c r="I62" s="22" t="s">
        <v>6</v>
      </c>
      <c r="J62" s="192"/>
      <c r="IV62" s="179">
        <v>29762</v>
      </c>
    </row>
    <row r="63" spans="1:256" s="22" customFormat="1" ht="22.5" x14ac:dyDescent="0.25">
      <c r="A63" s="157" t="s">
        <v>706</v>
      </c>
      <c r="B63" s="157" t="s">
        <v>689</v>
      </c>
      <c r="C63" s="157"/>
      <c r="D63" s="157" t="s">
        <v>537</v>
      </c>
      <c r="E63" s="157" t="s">
        <v>690</v>
      </c>
      <c r="F63" s="157"/>
      <c r="G63" s="157" t="s">
        <v>700</v>
      </c>
      <c r="H63" s="214" t="s">
        <v>936</v>
      </c>
      <c r="I63" s="22" t="s">
        <v>5</v>
      </c>
      <c r="J63" s="192"/>
    </row>
    <row r="64" spans="1:256" s="22" customFormat="1" ht="22.5" x14ac:dyDescent="0.25">
      <c r="A64" s="157" t="s">
        <v>710</v>
      </c>
      <c r="B64" s="157" t="s">
        <v>701</v>
      </c>
      <c r="C64" s="157"/>
      <c r="D64" s="157" t="s">
        <v>537</v>
      </c>
      <c r="E64" s="157" t="s">
        <v>702</v>
      </c>
      <c r="F64" s="157"/>
      <c r="G64" s="157" t="s">
        <v>700</v>
      </c>
      <c r="H64" s="214" t="s">
        <v>936</v>
      </c>
      <c r="I64" s="22" t="s">
        <v>5</v>
      </c>
      <c r="J64" s="192"/>
    </row>
    <row r="65" spans="1:10" s="22" customFormat="1" ht="22.5" x14ac:dyDescent="0.25">
      <c r="A65" s="157" t="s">
        <v>711</v>
      </c>
      <c r="B65" s="157" t="s">
        <v>703</v>
      </c>
      <c r="C65" s="157"/>
      <c r="D65" s="157" t="s">
        <v>537</v>
      </c>
      <c r="E65" s="157" t="s">
        <v>704</v>
      </c>
      <c r="F65" s="157"/>
      <c r="G65" s="157" t="s">
        <v>700</v>
      </c>
      <c r="H65" s="214" t="s">
        <v>936</v>
      </c>
      <c r="I65" s="22" t="s">
        <v>5</v>
      </c>
      <c r="J65" s="192"/>
    </row>
    <row r="66" spans="1:10" s="22" customFormat="1" ht="22.5" x14ac:dyDescent="0.25">
      <c r="A66" s="157" t="s">
        <v>712</v>
      </c>
      <c r="B66" s="157" t="s">
        <v>707</v>
      </c>
      <c r="C66" s="157"/>
      <c r="D66" s="157" t="s">
        <v>537</v>
      </c>
      <c r="E66" s="157" t="s">
        <v>626</v>
      </c>
      <c r="F66" s="157"/>
      <c r="G66" s="157" t="s">
        <v>640</v>
      </c>
      <c r="H66" s="214" t="s">
        <v>936</v>
      </c>
      <c r="I66" s="22" t="s">
        <v>5</v>
      </c>
      <c r="J66" s="192"/>
    </row>
    <row r="67" spans="1:10" s="22" customFormat="1" ht="22.5" x14ac:dyDescent="0.25">
      <c r="A67" s="157" t="s">
        <v>713</v>
      </c>
      <c r="B67" s="157" t="s">
        <v>708</v>
      </c>
      <c r="C67" s="157"/>
      <c r="D67" s="157" t="s">
        <v>537</v>
      </c>
      <c r="E67" s="157" t="s">
        <v>626</v>
      </c>
      <c r="F67" s="157"/>
      <c r="G67" s="157" t="s">
        <v>640</v>
      </c>
      <c r="H67" s="214" t="s">
        <v>936</v>
      </c>
      <c r="I67" s="22" t="s">
        <v>5</v>
      </c>
      <c r="J67" s="192"/>
    </row>
    <row r="68" spans="1:10" s="22" customFormat="1" ht="22.5" x14ac:dyDescent="0.25">
      <c r="A68" s="157" t="s">
        <v>714</v>
      </c>
      <c r="B68" s="157" t="s">
        <v>709</v>
      </c>
      <c r="C68" s="157"/>
      <c r="D68" s="157" t="s">
        <v>537</v>
      </c>
      <c r="E68" s="157" t="s">
        <v>626</v>
      </c>
      <c r="F68" s="157"/>
      <c r="G68" s="157" t="s">
        <v>640</v>
      </c>
      <c r="H68" s="214" t="s">
        <v>936</v>
      </c>
      <c r="I68" s="22" t="s">
        <v>5</v>
      </c>
      <c r="J68" s="192"/>
    </row>
    <row r="69" spans="1:10" s="375" customFormat="1" ht="12" x14ac:dyDescent="0.25">
      <c r="A69" s="375" t="s">
        <v>763</v>
      </c>
      <c r="B69" s="386"/>
      <c r="C69" s="386"/>
      <c r="D69" s="386"/>
      <c r="E69" s="386"/>
      <c r="F69" s="386"/>
      <c r="G69" s="386"/>
      <c r="H69" s="386"/>
      <c r="I69" s="386"/>
      <c r="J69" s="386"/>
    </row>
    <row r="70" spans="1:10" s="22" customFormat="1" ht="33.75" x14ac:dyDescent="0.25">
      <c r="A70" s="157" t="s">
        <v>715</v>
      </c>
      <c r="B70" s="157" t="s">
        <v>757</v>
      </c>
      <c r="C70" s="157"/>
      <c r="D70" s="157" t="s">
        <v>717</v>
      </c>
      <c r="E70" s="157" t="s">
        <v>718</v>
      </c>
      <c r="F70" s="157"/>
      <c r="G70" s="157" t="s">
        <v>758</v>
      </c>
      <c r="H70" s="214" t="s">
        <v>936</v>
      </c>
      <c r="I70" s="22" t="s">
        <v>5</v>
      </c>
      <c r="J70" s="192"/>
    </row>
    <row r="71" spans="1:10" s="22" customFormat="1" ht="56.25" x14ac:dyDescent="0.25">
      <c r="A71" s="157" t="s">
        <v>716</v>
      </c>
      <c r="B71" s="157" t="s">
        <v>759</v>
      </c>
      <c r="C71" s="157"/>
      <c r="D71" s="157" t="s">
        <v>760</v>
      </c>
      <c r="E71" s="157" t="s">
        <v>761</v>
      </c>
      <c r="F71" s="157"/>
      <c r="G71" s="157" t="s">
        <v>762</v>
      </c>
      <c r="H71" s="214" t="s">
        <v>936</v>
      </c>
      <c r="I71" s="22" t="s">
        <v>5</v>
      </c>
      <c r="J71" s="192"/>
    </row>
    <row r="72" spans="1:10" s="22" customFormat="1" ht="33.75" x14ac:dyDescent="0.25">
      <c r="A72" s="157" t="s">
        <v>733</v>
      </c>
      <c r="B72" s="157" t="s">
        <v>764</v>
      </c>
      <c r="C72" s="157"/>
      <c r="D72" s="157" t="s">
        <v>765</v>
      </c>
      <c r="E72" s="157" t="s">
        <v>766</v>
      </c>
      <c r="F72" s="157"/>
      <c r="G72" s="157" t="s">
        <v>767</v>
      </c>
      <c r="H72" s="216" t="s">
        <v>1000</v>
      </c>
      <c r="I72" s="22" t="s">
        <v>926</v>
      </c>
      <c r="J72" s="192"/>
    </row>
    <row r="73" spans="1:10" s="22" customFormat="1" ht="56.25" x14ac:dyDescent="0.25">
      <c r="A73" s="157" t="s">
        <v>734</v>
      </c>
      <c r="B73" s="157" t="s">
        <v>768</v>
      </c>
      <c r="C73" s="157"/>
      <c r="D73" s="157" t="s">
        <v>760</v>
      </c>
      <c r="E73" s="157" t="s">
        <v>769</v>
      </c>
      <c r="F73" s="157"/>
      <c r="G73" s="157" t="s">
        <v>770</v>
      </c>
      <c r="H73" s="216" t="s">
        <v>1001</v>
      </c>
      <c r="I73" s="22" t="s">
        <v>926</v>
      </c>
      <c r="J73" s="192"/>
    </row>
    <row r="74" spans="1:10" s="22" customFormat="1" ht="33.75" x14ac:dyDescent="0.25">
      <c r="A74" s="157" t="s">
        <v>735</v>
      </c>
      <c r="B74" s="157" t="s">
        <v>720</v>
      </c>
      <c r="C74" s="157"/>
      <c r="D74" s="157" t="s">
        <v>717</v>
      </c>
      <c r="E74" s="157" t="s">
        <v>721</v>
      </c>
      <c r="F74" s="157"/>
      <c r="G74" s="157" t="s">
        <v>719</v>
      </c>
      <c r="H74" s="214" t="s">
        <v>936</v>
      </c>
      <c r="I74" s="22" t="s">
        <v>5</v>
      </c>
      <c r="J74" s="192"/>
    </row>
    <row r="75" spans="1:10" s="22" customFormat="1" ht="45" x14ac:dyDescent="0.25">
      <c r="A75" s="157" t="s">
        <v>752</v>
      </c>
      <c r="B75" s="157" t="s">
        <v>722</v>
      </c>
      <c r="C75" s="157"/>
      <c r="D75" s="157" t="s">
        <v>717</v>
      </c>
      <c r="E75" s="157" t="s">
        <v>723</v>
      </c>
      <c r="F75" s="157"/>
      <c r="G75" s="157" t="s">
        <v>724</v>
      </c>
      <c r="H75" s="214" t="s">
        <v>936</v>
      </c>
      <c r="I75" s="22" t="s">
        <v>5</v>
      </c>
      <c r="J75" s="192"/>
    </row>
    <row r="76" spans="1:10" s="22" customFormat="1" ht="45" x14ac:dyDescent="0.25">
      <c r="A76" s="157" t="s">
        <v>753</v>
      </c>
      <c r="B76" s="157" t="s">
        <v>725</v>
      </c>
      <c r="C76" s="157"/>
      <c r="D76" s="157" t="s">
        <v>717</v>
      </c>
      <c r="E76" s="157" t="s">
        <v>726</v>
      </c>
      <c r="F76" s="157"/>
      <c r="G76" s="157" t="s">
        <v>727</v>
      </c>
      <c r="H76" s="214" t="s">
        <v>936</v>
      </c>
      <c r="I76" s="22" t="s">
        <v>5</v>
      </c>
      <c r="J76" s="192"/>
    </row>
    <row r="77" spans="1:10" s="22" customFormat="1" ht="45" x14ac:dyDescent="0.25">
      <c r="A77" s="157" t="s">
        <v>754</v>
      </c>
      <c r="B77" s="157" t="s">
        <v>728</v>
      </c>
      <c r="C77" s="157"/>
      <c r="D77" s="157" t="s">
        <v>717</v>
      </c>
      <c r="E77" s="157" t="s">
        <v>729</v>
      </c>
      <c r="F77" s="157"/>
      <c r="G77" s="157" t="s">
        <v>730</v>
      </c>
      <c r="H77" s="214" t="s">
        <v>936</v>
      </c>
      <c r="I77" s="22" t="s">
        <v>5</v>
      </c>
      <c r="J77" s="192"/>
    </row>
    <row r="78" spans="1:10" s="22" customFormat="1" ht="45" x14ac:dyDescent="0.25">
      <c r="A78" s="157" t="s">
        <v>755</v>
      </c>
      <c r="B78" s="157" t="s">
        <v>737</v>
      </c>
      <c r="C78" s="157"/>
      <c r="D78" s="157" t="s">
        <v>717</v>
      </c>
      <c r="E78" s="157" t="s">
        <v>731</v>
      </c>
      <c r="F78" s="157"/>
      <c r="G78" s="157" t="s">
        <v>732</v>
      </c>
      <c r="H78" s="214" t="s">
        <v>936</v>
      </c>
      <c r="I78" s="22" t="s">
        <v>5</v>
      </c>
      <c r="J78" s="192"/>
    </row>
    <row r="79" spans="1:10" s="22" customFormat="1" ht="33.75" x14ac:dyDescent="0.25">
      <c r="A79" s="157" t="s">
        <v>756</v>
      </c>
      <c r="B79" s="157" t="s">
        <v>736</v>
      </c>
      <c r="C79" s="157"/>
      <c r="D79" s="157" t="s">
        <v>717</v>
      </c>
      <c r="E79" s="157" t="s">
        <v>738</v>
      </c>
      <c r="F79" s="157"/>
      <c r="G79" s="157" t="s">
        <v>739</v>
      </c>
      <c r="H79" s="216" t="s">
        <v>1045</v>
      </c>
      <c r="I79" s="22" t="s">
        <v>926</v>
      </c>
      <c r="J79" s="192"/>
    </row>
    <row r="80" spans="1:10" s="22" customFormat="1" ht="45" x14ac:dyDescent="0.25">
      <c r="A80" s="157" t="s">
        <v>771</v>
      </c>
      <c r="B80" s="157" t="s">
        <v>740</v>
      </c>
      <c r="C80" s="157"/>
      <c r="D80" s="157" t="s">
        <v>717</v>
      </c>
      <c r="E80" s="157" t="s">
        <v>741</v>
      </c>
      <c r="F80" s="157"/>
      <c r="G80" s="157" t="s">
        <v>742</v>
      </c>
      <c r="H80" s="216" t="s">
        <v>1045</v>
      </c>
      <c r="I80" s="22" t="s">
        <v>926</v>
      </c>
      <c r="J80" s="192"/>
    </row>
    <row r="81" spans="1:257" s="22" customFormat="1" ht="45" x14ac:dyDescent="0.25">
      <c r="A81" s="157" t="s">
        <v>772</v>
      </c>
      <c r="B81" s="157" t="s">
        <v>743</v>
      </c>
      <c r="C81" s="157"/>
      <c r="D81" s="157" t="s">
        <v>717</v>
      </c>
      <c r="E81" s="157" t="s">
        <v>744</v>
      </c>
      <c r="F81" s="157"/>
      <c r="G81" s="157" t="s">
        <v>745</v>
      </c>
      <c r="H81" s="216" t="s">
        <v>1045</v>
      </c>
      <c r="I81" s="22" t="s">
        <v>926</v>
      </c>
      <c r="J81" s="192"/>
    </row>
    <row r="82" spans="1:257" s="22" customFormat="1" ht="45" x14ac:dyDescent="0.25">
      <c r="A82" s="157" t="s">
        <v>773</v>
      </c>
      <c r="B82" s="157" t="s">
        <v>746</v>
      </c>
      <c r="C82" s="157"/>
      <c r="D82" s="157" t="s">
        <v>717</v>
      </c>
      <c r="E82" s="157" t="s">
        <v>747</v>
      </c>
      <c r="F82" s="157"/>
      <c r="G82" s="157" t="s">
        <v>748</v>
      </c>
      <c r="H82" s="216" t="s">
        <v>1045</v>
      </c>
      <c r="I82" s="22" t="s">
        <v>926</v>
      </c>
      <c r="J82" s="192"/>
    </row>
    <row r="83" spans="1:257" s="22" customFormat="1" ht="45" x14ac:dyDescent="0.25">
      <c r="A83" s="157" t="s">
        <v>774</v>
      </c>
      <c r="B83" s="157" t="s">
        <v>751</v>
      </c>
      <c r="C83" s="157"/>
      <c r="D83" s="157" t="s">
        <v>717</v>
      </c>
      <c r="E83" s="157" t="s">
        <v>749</v>
      </c>
      <c r="F83" s="157"/>
      <c r="G83" s="157" t="s">
        <v>750</v>
      </c>
      <c r="H83" s="216" t="s">
        <v>1045</v>
      </c>
      <c r="I83" s="22" t="s">
        <v>926</v>
      </c>
      <c r="J83" s="192"/>
    </row>
    <row r="84" spans="1:257" s="22" customFormat="1" ht="15" customHeight="1" x14ac:dyDescent="0.25">
      <c r="A84" s="383" t="s">
        <v>531</v>
      </c>
      <c r="B84" s="384"/>
      <c r="C84" s="384"/>
      <c r="D84" s="384"/>
      <c r="E84" s="384"/>
      <c r="F84" s="384"/>
      <c r="G84" s="384"/>
      <c r="H84" s="384"/>
      <c r="I84" s="384"/>
      <c r="J84" s="384"/>
      <c r="K84" s="384"/>
      <c r="L84" s="384"/>
      <c r="M84" s="384"/>
      <c r="N84" s="384"/>
      <c r="O84" s="384"/>
      <c r="P84" s="384"/>
      <c r="Q84" s="384"/>
      <c r="R84" s="384"/>
      <c r="S84" s="384"/>
      <c r="T84" s="384"/>
      <c r="U84" s="384"/>
      <c r="V84" s="384"/>
      <c r="W84" s="384"/>
      <c r="X84" s="384"/>
      <c r="Y84" s="384"/>
      <c r="Z84" s="384"/>
      <c r="AA84" s="384"/>
      <c r="AB84" s="384"/>
      <c r="AC84" s="384"/>
      <c r="AD84" s="384"/>
      <c r="AE84" s="384"/>
      <c r="AF84" s="384"/>
      <c r="AG84" s="384"/>
      <c r="AH84" s="384"/>
      <c r="AI84" s="384"/>
      <c r="AJ84" s="384"/>
      <c r="AK84" s="384"/>
      <c r="AL84" s="384"/>
      <c r="AM84" s="384"/>
      <c r="AN84" s="384"/>
      <c r="AO84" s="384"/>
      <c r="AP84" s="384"/>
      <c r="AQ84" s="384"/>
      <c r="AR84" s="384"/>
      <c r="AS84" s="384"/>
      <c r="AT84" s="384"/>
      <c r="AU84" s="384"/>
      <c r="AV84" s="384"/>
      <c r="AW84" s="384"/>
      <c r="AX84" s="384"/>
      <c r="AY84" s="384"/>
      <c r="AZ84" s="384"/>
      <c r="BA84" s="384"/>
      <c r="BB84" s="384"/>
      <c r="BC84" s="384"/>
      <c r="BD84" s="384"/>
      <c r="BE84" s="384"/>
      <c r="BF84" s="384"/>
      <c r="BG84" s="384"/>
      <c r="BH84" s="384"/>
      <c r="BI84" s="384"/>
      <c r="BJ84" s="384"/>
      <c r="BK84" s="384"/>
      <c r="BL84" s="384"/>
      <c r="BM84" s="384"/>
      <c r="BN84" s="384"/>
      <c r="BO84" s="384"/>
      <c r="BP84" s="384"/>
      <c r="BQ84" s="384"/>
      <c r="BR84" s="384"/>
      <c r="BS84" s="384"/>
      <c r="BT84" s="384"/>
      <c r="BU84" s="384"/>
      <c r="BV84" s="384"/>
      <c r="BW84" s="384"/>
      <c r="BX84" s="384"/>
      <c r="BY84" s="384"/>
      <c r="BZ84" s="384"/>
      <c r="CA84" s="384"/>
      <c r="CB84" s="384"/>
      <c r="CC84" s="384"/>
      <c r="CD84" s="384"/>
      <c r="CE84" s="384"/>
      <c r="CF84" s="384"/>
      <c r="CG84" s="384"/>
      <c r="CH84" s="384"/>
      <c r="CI84" s="384"/>
      <c r="CJ84" s="384"/>
      <c r="CK84" s="384"/>
      <c r="CL84" s="384"/>
      <c r="CM84" s="384"/>
      <c r="CN84" s="384"/>
      <c r="CO84" s="384"/>
      <c r="CP84" s="384"/>
      <c r="CQ84" s="384"/>
      <c r="CR84" s="384"/>
      <c r="CS84" s="384"/>
      <c r="CT84" s="384"/>
      <c r="CU84" s="384"/>
      <c r="CV84" s="384"/>
      <c r="CW84" s="384"/>
      <c r="CX84" s="384"/>
      <c r="CY84" s="384"/>
      <c r="CZ84" s="384"/>
      <c r="DA84" s="384"/>
      <c r="DB84" s="384"/>
      <c r="DC84" s="384"/>
      <c r="DD84" s="384"/>
      <c r="DE84" s="384"/>
      <c r="DF84" s="384"/>
      <c r="DG84" s="384"/>
      <c r="DH84" s="384"/>
      <c r="DI84" s="384"/>
      <c r="DJ84" s="384"/>
      <c r="DK84" s="384"/>
      <c r="DL84" s="384"/>
      <c r="DM84" s="384"/>
      <c r="DN84" s="384"/>
      <c r="DO84" s="384"/>
      <c r="DP84" s="384"/>
      <c r="DQ84" s="384"/>
      <c r="DR84" s="384"/>
      <c r="DS84" s="384"/>
      <c r="DT84" s="384"/>
      <c r="DU84" s="384"/>
      <c r="DV84" s="384"/>
      <c r="DW84" s="384"/>
      <c r="DX84" s="384"/>
      <c r="DY84" s="384"/>
      <c r="DZ84" s="384"/>
      <c r="EA84" s="384"/>
      <c r="EB84" s="384"/>
      <c r="EC84" s="384"/>
      <c r="ED84" s="384"/>
      <c r="EE84" s="384"/>
      <c r="EF84" s="384"/>
      <c r="EG84" s="384"/>
      <c r="EH84" s="384"/>
      <c r="EI84" s="384"/>
      <c r="EJ84" s="384"/>
      <c r="EK84" s="384"/>
      <c r="EL84" s="384"/>
      <c r="EM84" s="384"/>
      <c r="EN84" s="384"/>
      <c r="EO84" s="384"/>
      <c r="EP84" s="384"/>
      <c r="EQ84" s="384"/>
      <c r="ER84" s="384"/>
      <c r="ES84" s="384"/>
      <c r="ET84" s="384"/>
      <c r="EU84" s="384"/>
      <c r="EV84" s="384"/>
      <c r="EW84" s="384"/>
      <c r="EX84" s="384"/>
      <c r="EY84" s="384"/>
      <c r="EZ84" s="384"/>
      <c r="FA84" s="384"/>
      <c r="FB84" s="384"/>
      <c r="FC84" s="384"/>
      <c r="FD84" s="384"/>
      <c r="FE84" s="384"/>
      <c r="FF84" s="384"/>
      <c r="FG84" s="384"/>
      <c r="FH84" s="384"/>
      <c r="FI84" s="384"/>
      <c r="FJ84" s="384"/>
      <c r="FK84" s="384"/>
      <c r="FL84" s="384"/>
      <c r="FM84" s="384"/>
      <c r="FN84" s="384"/>
      <c r="FO84" s="384"/>
      <c r="FP84" s="384"/>
      <c r="FQ84" s="384"/>
      <c r="FR84" s="384"/>
      <c r="FS84" s="384"/>
      <c r="FT84" s="384"/>
      <c r="FU84" s="384"/>
      <c r="FV84" s="384"/>
      <c r="FW84" s="384"/>
      <c r="FX84" s="384"/>
      <c r="FY84" s="384"/>
      <c r="FZ84" s="384"/>
      <c r="GA84" s="384"/>
      <c r="GB84" s="384"/>
      <c r="GC84" s="384"/>
      <c r="GD84" s="384"/>
      <c r="GE84" s="384"/>
      <c r="GF84" s="384"/>
      <c r="GG84" s="384"/>
      <c r="GH84" s="384"/>
      <c r="GI84" s="384"/>
      <c r="GJ84" s="384"/>
      <c r="GK84" s="384"/>
      <c r="GL84" s="384"/>
      <c r="GM84" s="384"/>
      <c r="GN84" s="384"/>
      <c r="GO84" s="384"/>
      <c r="GP84" s="384"/>
      <c r="GQ84" s="384"/>
      <c r="GR84" s="384"/>
      <c r="GS84" s="384"/>
      <c r="GT84" s="384"/>
      <c r="GU84" s="384"/>
      <c r="GV84" s="384"/>
      <c r="GW84" s="384"/>
      <c r="GX84" s="384"/>
      <c r="GY84" s="384"/>
      <c r="GZ84" s="384"/>
      <c r="HA84" s="384"/>
      <c r="HB84" s="384"/>
      <c r="HC84" s="384"/>
      <c r="HD84" s="384"/>
      <c r="HE84" s="384"/>
      <c r="HF84" s="384"/>
      <c r="HG84" s="384"/>
      <c r="HH84" s="384"/>
      <c r="HI84" s="384"/>
      <c r="HJ84" s="384"/>
      <c r="HK84" s="384"/>
      <c r="HL84" s="384"/>
      <c r="HM84" s="384"/>
      <c r="HN84" s="384"/>
      <c r="HO84" s="384"/>
      <c r="HP84" s="384"/>
      <c r="HQ84" s="384"/>
      <c r="HR84" s="384"/>
      <c r="HS84" s="384"/>
      <c r="HT84" s="384"/>
      <c r="HU84" s="384"/>
      <c r="HV84" s="384"/>
      <c r="HW84" s="384"/>
      <c r="HX84" s="384"/>
      <c r="HY84" s="384"/>
      <c r="HZ84" s="384"/>
      <c r="IA84" s="384"/>
      <c r="IB84" s="384"/>
      <c r="IC84" s="384"/>
      <c r="ID84" s="384"/>
      <c r="IE84" s="384"/>
      <c r="IF84" s="384"/>
      <c r="IG84" s="384"/>
      <c r="IH84" s="384"/>
      <c r="II84" s="384"/>
      <c r="IJ84" s="384"/>
      <c r="IK84" s="384"/>
      <c r="IL84" s="384"/>
      <c r="IM84" s="384"/>
      <c r="IN84" s="384"/>
      <c r="IO84" s="384"/>
      <c r="IP84" s="384"/>
      <c r="IQ84" s="384"/>
      <c r="IR84" s="384"/>
      <c r="IS84" s="384"/>
      <c r="IT84" s="384"/>
      <c r="IU84" s="384"/>
      <c r="IV84" s="384"/>
      <c r="IW84" s="385"/>
    </row>
    <row r="85" spans="1:257" s="22" customFormat="1" ht="67.5" x14ac:dyDescent="0.25">
      <c r="A85" s="157" t="s">
        <v>790</v>
      </c>
      <c r="B85" s="157" t="s">
        <v>787</v>
      </c>
      <c r="C85" s="157"/>
      <c r="D85" s="157" t="s">
        <v>794</v>
      </c>
      <c r="E85" s="157" t="s">
        <v>788</v>
      </c>
      <c r="F85" s="157"/>
      <c r="G85" s="157" t="s">
        <v>1046</v>
      </c>
      <c r="H85" s="214" t="s">
        <v>936</v>
      </c>
      <c r="I85" s="22" t="s">
        <v>5</v>
      </c>
      <c r="J85" s="192"/>
    </row>
    <row r="86" spans="1:257" s="22" customFormat="1" ht="33.75" x14ac:dyDescent="0.25">
      <c r="A86" s="157" t="s">
        <v>791</v>
      </c>
      <c r="B86" s="157" t="s">
        <v>782</v>
      </c>
      <c r="C86" s="157"/>
      <c r="D86" s="157" t="s">
        <v>794</v>
      </c>
      <c r="E86" s="157" t="s">
        <v>783</v>
      </c>
      <c r="F86" s="157"/>
      <c r="G86" s="157" t="s">
        <v>784</v>
      </c>
      <c r="H86" s="216"/>
      <c r="I86" s="22" t="s">
        <v>926</v>
      </c>
      <c r="J86" s="192"/>
    </row>
    <row r="87" spans="1:257" s="22" customFormat="1" ht="33.75" x14ac:dyDescent="0.25">
      <c r="A87" s="157" t="s">
        <v>792</v>
      </c>
      <c r="B87" s="157" t="s">
        <v>785</v>
      </c>
      <c r="C87" s="157"/>
      <c r="D87" s="157" t="s">
        <v>794</v>
      </c>
      <c r="E87" s="157" t="s">
        <v>786</v>
      </c>
      <c r="F87" s="157"/>
      <c r="G87" s="157" t="s">
        <v>784</v>
      </c>
      <c r="H87" s="214" t="s">
        <v>936</v>
      </c>
      <c r="I87" s="22" t="s">
        <v>5</v>
      </c>
      <c r="J87" s="192"/>
    </row>
    <row r="88" spans="1:257" s="22" customFormat="1" ht="78.75" x14ac:dyDescent="0.25">
      <c r="A88" s="157" t="s">
        <v>793</v>
      </c>
      <c r="B88" s="157" t="s">
        <v>789</v>
      </c>
      <c r="C88" s="157"/>
      <c r="D88" s="157" t="s">
        <v>794</v>
      </c>
      <c r="E88" s="157" t="s">
        <v>927</v>
      </c>
      <c r="F88" s="157" t="s">
        <v>796</v>
      </c>
      <c r="G88" s="157" t="s">
        <v>795</v>
      </c>
      <c r="H88" s="214" t="s">
        <v>936</v>
      </c>
      <c r="I88" s="22" t="s">
        <v>5</v>
      </c>
      <c r="J88" s="192"/>
    </row>
    <row r="89" spans="1:257" s="22" customFormat="1" ht="45" x14ac:dyDescent="0.25">
      <c r="A89" s="157" t="s">
        <v>800</v>
      </c>
      <c r="B89" s="157" t="s">
        <v>797</v>
      </c>
      <c r="C89" s="157"/>
      <c r="D89" s="157" t="s">
        <v>798</v>
      </c>
      <c r="E89" s="157" t="s">
        <v>799</v>
      </c>
      <c r="F89" s="157"/>
      <c r="G89" s="157" t="s">
        <v>543</v>
      </c>
      <c r="H89" s="214" t="s">
        <v>936</v>
      </c>
      <c r="I89" s="22" t="s">
        <v>5</v>
      </c>
      <c r="J89" s="192"/>
    </row>
    <row r="90" spans="1:257" s="22" customFormat="1" ht="56.25" x14ac:dyDescent="0.25">
      <c r="A90" s="157" t="s">
        <v>802</v>
      </c>
      <c r="B90" s="157" t="s">
        <v>801</v>
      </c>
      <c r="C90" s="157"/>
      <c r="D90" s="157" t="s">
        <v>798</v>
      </c>
      <c r="E90" s="157" t="s">
        <v>803</v>
      </c>
      <c r="F90" s="157"/>
      <c r="G90" s="157" t="s">
        <v>804</v>
      </c>
      <c r="H90" s="214" t="s">
        <v>936</v>
      </c>
      <c r="I90" s="22" t="s">
        <v>5</v>
      </c>
      <c r="J90" s="192"/>
    </row>
    <row r="91" spans="1:257" s="22" customFormat="1" ht="45" x14ac:dyDescent="0.25">
      <c r="A91" s="157" t="s">
        <v>808</v>
      </c>
      <c r="B91" s="157" t="s">
        <v>805</v>
      </c>
      <c r="C91" s="157"/>
      <c r="D91" s="157" t="s">
        <v>798</v>
      </c>
      <c r="E91" s="157" t="s">
        <v>806</v>
      </c>
      <c r="F91" s="157"/>
      <c r="G91" s="157" t="s">
        <v>807</v>
      </c>
      <c r="H91" s="214" t="s">
        <v>936</v>
      </c>
      <c r="I91" s="22" t="s">
        <v>5</v>
      </c>
      <c r="J91" s="192"/>
    </row>
    <row r="92" spans="1:257" s="22" customFormat="1" ht="45" x14ac:dyDescent="0.25">
      <c r="A92" s="157" t="s">
        <v>824</v>
      </c>
      <c r="B92" s="157" t="s">
        <v>809</v>
      </c>
      <c r="C92" s="157"/>
      <c r="D92" s="157" t="s">
        <v>798</v>
      </c>
      <c r="E92" s="157" t="s">
        <v>810</v>
      </c>
      <c r="F92" s="157"/>
      <c r="G92" s="157" t="s">
        <v>811</v>
      </c>
      <c r="H92" s="214" t="s">
        <v>936</v>
      </c>
      <c r="I92" s="22" t="s">
        <v>5</v>
      </c>
      <c r="J92" s="192"/>
    </row>
    <row r="93" spans="1:257" s="22" customFormat="1" ht="56.25" x14ac:dyDescent="0.25">
      <c r="A93" s="157" t="s">
        <v>825</v>
      </c>
      <c r="B93" s="157" t="s">
        <v>851</v>
      </c>
      <c r="C93" s="157"/>
      <c r="D93" s="157" t="s">
        <v>850</v>
      </c>
      <c r="E93" s="157" t="s">
        <v>857</v>
      </c>
      <c r="F93" s="157"/>
      <c r="G93" s="157" t="s">
        <v>852</v>
      </c>
      <c r="H93" s="214" t="s">
        <v>936</v>
      </c>
      <c r="I93" s="22" t="s">
        <v>5</v>
      </c>
      <c r="J93" s="192"/>
    </row>
    <row r="94" spans="1:257" s="22" customFormat="1" ht="56.25" x14ac:dyDescent="0.25">
      <c r="A94" s="157" t="s">
        <v>826</v>
      </c>
      <c r="B94" s="157" t="s">
        <v>853</v>
      </c>
      <c r="C94" s="157"/>
      <c r="D94" s="157" t="s">
        <v>855</v>
      </c>
      <c r="E94" s="157" t="s">
        <v>858</v>
      </c>
      <c r="F94" s="157"/>
      <c r="G94" s="157" t="s">
        <v>859</v>
      </c>
      <c r="H94" s="214" t="s">
        <v>936</v>
      </c>
      <c r="I94" s="22" t="s">
        <v>5</v>
      </c>
      <c r="J94" s="192"/>
    </row>
    <row r="95" spans="1:257" s="22" customFormat="1" ht="56.25" x14ac:dyDescent="0.25">
      <c r="A95" s="157" t="s">
        <v>832</v>
      </c>
      <c r="B95" s="157" t="s">
        <v>854</v>
      </c>
      <c r="C95" s="157"/>
      <c r="D95" s="157" t="s">
        <v>856</v>
      </c>
      <c r="E95" s="157" t="s">
        <v>858</v>
      </c>
      <c r="F95" s="157"/>
      <c r="G95" s="157" t="s">
        <v>860</v>
      </c>
      <c r="H95" s="214" t="s">
        <v>936</v>
      </c>
      <c r="I95" s="22" t="s">
        <v>5</v>
      </c>
      <c r="J95" s="192"/>
    </row>
    <row r="96" spans="1:257" s="22" customFormat="1" ht="33.75" x14ac:dyDescent="0.25">
      <c r="A96" s="157" t="s">
        <v>835</v>
      </c>
      <c r="B96" s="157" t="s">
        <v>861</v>
      </c>
      <c r="C96" s="157"/>
      <c r="D96" s="157" t="s">
        <v>794</v>
      </c>
      <c r="E96" s="157" t="s">
        <v>862</v>
      </c>
      <c r="F96" s="157"/>
      <c r="G96" s="157"/>
      <c r="H96" s="214" t="s">
        <v>936</v>
      </c>
      <c r="I96" s="22" t="s">
        <v>5</v>
      </c>
      <c r="J96" s="192"/>
    </row>
    <row r="97" spans="1:257" s="22" customFormat="1" ht="15" customHeight="1" x14ac:dyDescent="0.25">
      <c r="A97" s="383" t="s">
        <v>812</v>
      </c>
      <c r="B97" s="384"/>
      <c r="C97" s="384"/>
      <c r="D97" s="384"/>
      <c r="E97" s="384"/>
      <c r="F97" s="384"/>
      <c r="G97" s="384"/>
      <c r="H97" s="384"/>
      <c r="I97" s="384"/>
      <c r="J97" s="384"/>
      <c r="K97" s="384"/>
      <c r="L97" s="384"/>
      <c r="M97" s="384"/>
      <c r="N97" s="384"/>
      <c r="O97" s="384"/>
      <c r="P97" s="384"/>
      <c r="Q97" s="384"/>
      <c r="R97" s="384"/>
      <c r="S97" s="384"/>
      <c r="T97" s="384"/>
      <c r="U97" s="384"/>
      <c r="V97" s="384"/>
      <c r="W97" s="384"/>
      <c r="X97" s="384"/>
      <c r="Y97" s="384"/>
      <c r="Z97" s="384"/>
      <c r="AA97" s="384"/>
      <c r="AB97" s="384"/>
      <c r="AC97" s="384"/>
      <c r="AD97" s="384"/>
      <c r="AE97" s="384"/>
      <c r="AF97" s="384"/>
      <c r="AG97" s="384"/>
      <c r="AH97" s="384"/>
      <c r="AI97" s="384"/>
      <c r="AJ97" s="384"/>
      <c r="AK97" s="384"/>
      <c r="AL97" s="384"/>
      <c r="AM97" s="384"/>
      <c r="AN97" s="384"/>
      <c r="AO97" s="384"/>
      <c r="AP97" s="384"/>
      <c r="AQ97" s="384"/>
      <c r="AR97" s="384"/>
      <c r="AS97" s="384"/>
      <c r="AT97" s="384"/>
      <c r="AU97" s="384"/>
      <c r="AV97" s="384"/>
      <c r="AW97" s="384"/>
      <c r="AX97" s="384"/>
      <c r="AY97" s="384"/>
      <c r="AZ97" s="384"/>
      <c r="BA97" s="384"/>
      <c r="BB97" s="384"/>
      <c r="BC97" s="384"/>
      <c r="BD97" s="384"/>
      <c r="BE97" s="384"/>
      <c r="BF97" s="384"/>
      <c r="BG97" s="384"/>
      <c r="BH97" s="384"/>
      <c r="BI97" s="384"/>
      <c r="BJ97" s="384"/>
      <c r="BK97" s="384"/>
      <c r="BL97" s="384"/>
      <c r="BM97" s="384"/>
      <c r="BN97" s="384"/>
      <c r="BO97" s="384"/>
      <c r="BP97" s="384"/>
      <c r="BQ97" s="384"/>
      <c r="BR97" s="384"/>
      <c r="BS97" s="384"/>
      <c r="BT97" s="384"/>
      <c r="BU97" s="384"/>
      <c r="BV97" s="384"/>
      <c r="BW97" s="384"/>
      <c r="BX97" s="384"/>
      <c r="BY97" s="384"/>
      <c r="BZ97" s="384"/>
      <c r="CA97" s="384"/>
      <c r="CB97" s="384"/>
      <c r="CC97" s="384"/>
      <c r="CD97" s="384"/>
      <c r="CE97" s="384"/>
      <c r="CF97" s="384"/>
      <c r="CG97" s="384"/>
      <c r="CH97" s="384"/>
      <c r="CI97" s="384"/>
      <c r="CJ97" s="384"/>
      <c r="CK97" s="384"/>
      <c r="CL97" s="384"/>
      <c r="CM97" s="384"/>
      <c r="CN97" s="384"/>
      <c r="CO97" s="384"/>
      <c r="CP97" s="384"/>
      <c r="CQ97" s="384"/>
      <c r="CR97" s="384"/>
      <c r="CS97" s="384"/>
      <c r="CT97" s="384"/>
      <c r="CU97" s="384"/>
      <c r="CV97" s="384"/>
      <c r="CW97" s="384"/>
      <c r="CX97" s="384"/>
      <c r="CY97" s="384"/>
      <c r="CZ97" s="384"/>
      <c r="DA97" s="384"/>
      <c r="DB97" s="384"/>
      <c r="DC97" s="384"/>
      <c r="DD97" s="384"/>
      <c r="DE97" s="384"/>
      <c r="DF97" s="384"/>
      <c r="DG97" s="384"/>
      <c r="DH97" s="384"/>
      <c r="DI97" s="384"/>
      <c r="DJ97" s="384"/>
      <c r="DK97" s="384"/>
      <c r="DL97" s="384"/>
      <c r="DM97" s="384"/>
      <c r="DN97" s="384"/>
      <c r="DO97" s="384"/>
      <c r="DP97" s="384"/>
      <c r="DQ97" s="384"/>
      <c r="DR97" s="384"/>
      <c r="DS97" s="384"/>
      <c r="DT97" s="384"/>
      <c r="DU97" s="384"/>
      <c r="DV97" s="384"/>
      <c r="DW97" s="384"/>
      <c r="DX97" s="384"/>
      <c r="DY97" s="384"/>
      <c r="DZ97" s="384"/>
      <c r="EA97" s="384"/>
      <c r="EB97" s="384"/>
      <c r="EC97" s="384"/>
      <c r="ED97" s="384"/>
      <c r="EE97" s="384"/>
      <c r="EF97" s="384"/>
      <c r="EG97" s="384"/>
      <c r="EH97" s="384"/>
      <c r="EI97" s="384"/>
      <c r="EJ97" s="384"/>
      <c r="EK97" s="384"/>
      <c r="EL97" s="384"/>
      <c r="EM97" s="384"/>
      <c r="EN97" s="384"/>
      <c r="EO97" s="384"/>
      <c r="EP97" s="384"/>
      <c r="EQ97" s="384"/>
      <c r="ER97" s="384"/>
      <c r="ES97" s="384"/>
      <c r="ET97" s="384"/>
      <c r="EU97" s="384"/>
      <c r="EV97" s="384"/>
      <c r="EW97" s="384"/>
      <c r="EX97" s="384"/>
      <c r="EY97" s="384"/>
      <c r="EZ97" s="384"/>
      <c r="FA97" s="384"/>
      <c r="FB97" s="384"/>
      <c r="FC97" s="384"/>
      <c r="FD97" s="384"/>
      <c r="FE97" s="384"/>
      <c r="FF97" s="384"/>
      <c r="FG97" s="384"/>
      <c r="FH97" s="384"/>
      <c r="FI97" s="384"/>
      <c r="FJ97" s="384"/>
      <c r="FK97" s="384"/>
      <c r="FL97" s="384"/>
      <c r="FM97" s="384"/>
      <c r="FN97" s="384"/>
      <c r="FO97" s="384"/>
      <c r="FP97" s="384"/>
      <c r="FQ97" s="384"/>
      <c r="FR97" s="384"/>
      <c r="FS97" s="384"/>
      <c r="FT97" s="384"/>
      <c r="FU97" s="384"/>
      <c r="FV97" s="384"/>
      <c r="FW97" s="384"/>
      <c r="FX97" s="384"/>
      <c r="FY97" s="384"/>
      <c r="FZ97" s="384"/>
      <c r="GA97" s="384"/>
      <c r="GB97" s="384"/>
      <c r="GC97" s="384"/>
      <c r="GD97" s="384"/>
      <c r="GE97" s="384"/>
      <c r="GF97" s="384"/>
      <c r="GG97" s="384"/>
      <c r="GH97" s="384"/>
      <c r="GI97" s="384"/>
      <c r="GJ97" s="384"/>
      <c r="GK97" s="384"/>
      <c r="GL97" s="384"/>
      <c r="GM97" s="384"/>
      <c r="GN97" s="384"/>
      <c r="GO97" s="384"/>
      <c r="GP97" s="384"/>
      <c r="GQ97" s="384"/>
      <c r="GR97" s="384"/>
      <c r="GS97" s="384"/>
      <c r="GT97" s="384"/>
      <c r="GU97" s="384"/>
      <c r="GV97" s="384"/>
      <c r="GW97" s="384"/>
      <c r="GX97" s="384"/>
      <c r="GY97" s="384"/>
      <c r="GZ97" s="384"/>
      <c r="HA97" s="384"/>
      <c r="HB97" s="384"/>
      <c r="HC97" s="384"/>
      <c r="HD97" s="384"/>
      <c r="HE97" s="384"/>
      <c r="HF97" s="384"/>
      <c r="HG97" s="384"/>
      <c r="HH97" s="384"/>
      <c r="HI97" s="384"/>
      <c r="HJ97" s="384"/>
      <c r="HK97" s="384"/>
      <c r="HL97" s="384"/>
      <c r="HM97" s="384"/>
      <c r="HN97" s="384"/>
      <c r="HO97" s="384"/>
      <c r="HP97" s="384"/>
      <c r="HQ97" s="384"/>
      <c r="HR97" s="384"/>
      <c r="HS97" s="384"/>
      <c r="HT97" s="384"/>
      <c r="HU97" s="384"/>
      <c r="HV97" s="384"/>
      <c r="HW97" s="384"/>
      <c r="HX97" s="384"/>
      <c r="HY97" s="384"/>
      <c r="HZ97" s="384"/>
      <c r="IA97" s="384"/>
      <c r="IB97" s="384"/>
      <c r="IC97" s="384"/>
      <c r="ID97" s="384"/>
      <c r="IE97" s="384"/>
      <c r="IF97" s="384"/>
      <c r="IG97" s="384"/>
      <c r="IH97" s="384"/>
      <c r="II97" s="384"/>
      <c r="IJ97" s="384"/>
      <c r="IK97" s="384"/>
      <c r="IL97" s="384"/>
      <c r="IM97" s="384"/>
      <c r="IN97" s="384"/>
      <c r="IO97" s="384"/>
      <c r="IP97" s="384"/>
      <c r="IQ97" s="384"/>
      <c r="IR97" s="384"/>
      <c r="IS97" s="384"/>
      <c r="IT97" s="384"/>
      <c r="IU97" s="384"/>
      <c r="IV97" s="384"/>
      <c r="IW97" s="385"/>
    </row>
    <row r="98" spans="1:257" s="22" customFormat="1" ht="56.25" x14ac:dyDescent="0.25">
      <c r="A98" s="157" t="s">
        <v>842</v>
      </c>
      <c r="B98" s="157" t="s">
        <v>827</v>
      </c>
      <c r="C98" s="157"/>
      <c r="D98" s="157" t="s">
        <v>828</v>
      </c>
      <c r="E98" s="157" t="s">
        <v>829</v>
      </c>
      <c r="F98" s="157"/>
      <c r="G98" s="157" t="s">
        <v>1047</v>
      </c>
      <c r="H98" s="214" t="s">
        <v>936</v>
      </c>
      <c r="I98" s="22" t="s">
        <v>5</v>
      </c>
      <c r="J98" s="192"/>
    </row>
    <row r="99" spans="1:257" s="22" customFormat="1" ht="22.5" x14ac:dyDescent="0.25">
      <c r="A99" s="157" t="s">
        <v>863</v>
      </c>
      <c r="B99" s="157" t="s">
        <v>830</v>
      </c>
      <c r="C99" s="157"/>
      <c r="D99" s="157" t="s">
        <v>828</v>
      </c>
      <c r="E99" s="157" t="s">
        <v>831</v>
      </c>
      <c r="F99" s="157"/>
      <c r="G99" s="157" t="s">
        <v>784</v>
      </c>
      <c r="H99" s="214" t="s">
        <v>936</v>
      </c>
      <c r="I99" s="22" t="s">
        <v>5</v>
      </c>
      <c r="J99" s="192"/>
    </row>
    <row r="100" spans="1:257" s="22" customFormat="1" ht="78.75" x14ac:dyDescent="0.15">
      <c r="A100" s="157" t="s">
        <v>864</v>
      </c>
      <c r="B100" s="157" t="s">
        <v>836</v>
      </c>
      <c r="C100" s="157"/>
      <c r="D100" s="157" t="s">
        <v>837</v>
      </c>
      <c r="E100" s="157" t="s">
        <v>833</v>
      </c>
      <c r="F100" s="157" t="s">
        <v>834</v>
      </c>
      <c r="G100" s="157" t="s">
        <v>838</v>
      </c>
      <c r="H100" s="214" t="s">
        <v>936</v>
      </c>
      <c r="I100" s="22" t="s">
        <v>5</v>
      </c>
      <c r="J100" s="192"/>
      <c r="IV100" s="182">
        <v>29795</v>
      </c>
    </row>
    <row r="101" spans="1:257" s="22" customFormat="1" ht="56.25" x14ac:dyDescent="0.25">
      <c r="A101" s="157" t="s">
        <v>865</v>
      </c>
      <c r="B101" s="157" t="s">
        <v>797</v>
      </c>
      <c r="C101" s="157"/>
      <c r="D101" s="157" t="s">
        <v>843</v>
      </c>
      <c r="E101" s="157" t="s">
        <v>799</v>
      </c>
      <c r="F101" s="157"/>
      <c r="G101" s="157" t="s">
        <v>543</v>
      </c>
      <c r="H101" s="214" t="s">
        <v>936</v>
      </c>
      <c r="I101" s="22" t="s">
        <v>5</v>
      </c>
      <c r="J101" s="192"/>
    </row>
    <row r="102" spans="1:257" s="22" customFormat="1" ht="78.75" x14ac:dyDescent="0.25">
      <c r="A102" s="157" t="s">
        <v>866</v>
      </c>
      <c r="B102" s="157" t="s">
        <v>839</v>
      </c>
      <c r="C102" s="157"/>
      <c r="D102" s="157" t="s">
        <v>840</v>
      </c>
      <c r="E102" s="157" t="s">
        <v>833</v>
      </c>
      <c r="F102" s="157" t="s">
        <v>841</v>
      </c>
      <c r="G102" s="157" t="s">
        <v>838</v>
      </c>
      <c r="H102" s="216" t="s">
        <v>1140</v>
      </c>
      <c r="I102" s="22" t="s">
        <v>6</v>
      </c>
      <c r="J102" s="192"/>
      <c r="IV102" s="22">
        <v>30083</v>
      </c>
    </row>
    <row r="103" spans="1:257" s="22" customFormat="1" ht="56.25" x14ac:dyDescent="0.25">
      <c r="A103" s="157" t="s">
        <v>867</v>
      </c>
      <c r="B103" s="157" t="s">
        <v>797</v>
      </c>
      <c r="C103" s="157"/>
      <c r="D103" s="157" t="s">
        <v>844</v>
      </c>
      <c r="E103" s="157" t="s">
        <v>799</v>
      </c>
      <c r="F103" s="157"/>
      <c r="G103" s="157" t="s">
        <v>543</v>
      </c>
      <c r="H103" s="214" t="s">
        <v>936</v>
      </c>
      <c r="I103" s="22" t="s">
        <v>5</v>
      </c>
      <c r="J103" s="192"/>
    </row>
    <row r="104" spans="1:257" s="22" customFormat="1" ht="56.25" x14ac:dyDescent="0.25">
      <c r="A104" s="157" t="s">
        <v>868</v>
      </c>
      <c r="B104" s="157" t="s">
        <v>845</v>
      </c>
      <c r="C104" s="157"/>
      <c r="D104" s="157" t="s">
        <v>843</v>
      </c>
      <c r="E104" s="157" t="s">
        <v>847</v>
      </c>
      <c r="F104" s="157"/>
      <c r="G104" s="157" t="s">
        <v>848</v>
      </c>
      <c r="H104" s="214" t="s">
        <v>936</v>
      </c>
      <c r="I104" s="22" t="s">
        <v>5</v>
      </c>
      <c r="J104" s="192"/>
    </row>
    <row r="105" spans="1:257" s="22" customFormat="1" ht="56.25" x14ac:dyDescent="0.25">
      <c r="A105" s="157" t="s">
        <v>869</v>
      </c>
      <c r="B105" s="157" t="s">
        <v>846</v>
      </c>
      <c r="C105" s="157"/>
      <c r="D105" s="157" t="s">
        <v>844</v>
      </c>
      <c r="E105" s="157" t="s">
        <v>847</v>
      </c>
      <c r="F105" s="157"/>
      <c r="G105" s="157" t="s">
        <v>849</v>
      </c>
      <c r="H105" s="214" t="s">
        <v>936</v>
      </c>
      <c r="I105" s="22" t="s">
        <v>5</v>
      </c>
      <c r="J105" s="192"/>
    </row>
    <row r="106" spans="1:257" s="22" customFormat="1" ht="22.5" x14ac:dyDescent="0.25">
      <c r="A106" s="157" t="s">
        <v>873</v>
      </c>
      <c r="B106" s="157" t="s">
        <v>870</v>
      </c>
      <c r="C106" s="157"/>
      <c r="D106" s="157" t="s">
        <v>881</v>
      </c>
      <c r="E106" s="157" t="s">
        <v>871</v>
      </c>
      <c r="F106" s="157"/>
      <c r="G106" s="157" t="s">
        <v>872</v>
      </c>
      <c r="H106" s="214" t="s">
        <v>936</v>
      </c>
      <c r="I106" s="22" t="s">
        <v>5</v>
      </c>
      <c r="J106" s="192"/>
    </row>
    <row r="107" spans="1:257" s="22" customFormat="1" ht="33.75" x14ac:dyDescent="0.25">
      <c r="A107" s="157" t="s">
        <v>874</v>
      </c>
      <c r="B107" s="157" t="s">
        <v>876</v>
      </c>
      <c r="C107" s="157"/>
      <c r="D107" s="157" t="s">
        <v>880</v>
      </c>
      <c r="E107" s="157" t="s">
        <v>877</v>
      </c>
      <c r="F107" s="157"/>
      <c r="G107" s="157" t="s">
        <v>872</v>
      </c>
      <c r="H107" s="214" t="s">
        <v>936</v>
      </c>
      <c r="I107" s="22" t="s">
        <v>5</v>
      </c>
      <c r="J107" s="192"/>
    </row>
    <row r="108" spans="1:257" s="22" customFormat="1" ht="22.5" x14ac:dyDescent="0.25">
      <c r="A108" s="157" t="s">
        <v>875</v>
      </c>
      <c r="B108" s="157" t="s">
        <v>878</v>
      </c>
      <c r="C108" s="157"/>
      <c r="D108" s="157" t="s">
        <v>879</v>
      </c>
      <c r="E108" s="157" t="s">
        <v>882</v>
      </c>
      <c r="F108" s="157"/>
      <c r="G108" s="157" t="s">
        <v>872</v>
      </c>
      <c r="H108" s="214" t="s">
        <v>936</v>
      </c>
      <c r="I108" s="22" t="s">
        <v>5</v>
      </c>
      <c r="J108" s="192"/>
    </row>
    <row r="109" spans="1:257" s="22" customFormat="1" x14ac:dyDescent="0.25">
      <c r="A109" s="171" t="s">
        <v>908</v>
      </c>
      <c r="B109" s="171" t="s">
        <v>905</v>
      </c>
      <c r="C109" s="171"/>
      <c r="D109" s="171" t="s">
        <v>881</v>
      </c>
      <c r="E109" s="171" t="s">
        <v>911</v>
      </c>
      <c r="F109" s="171"/>
      <c r="G109" s="171" t="s">
        <v>912</v>
      </c>
      <c r="H109" s="214" t="s">
        <v>936</v>
      </c>
      <c r="I109" s="22" t="s">
        <v>5</v>
      </c>
      <c r="J109" s="192"/>
    </row>
    <row r="110" spans="1:257" s="22" customFormat="1" ht="22.5" x14ac:dyDescent="0.25">
      <c r="A110" s="171" t="s">
        <v>909</v>
      </c>
      <c r="B110" s="171" t="s">
        <v>906</v>
      </c>
      <c r="C110" s="171"/>
      <c r="D110" s="171" t="s">
        <v>880</v>
      </c>
      <c r="E110" s="171" t="s">
        <v>911</v>
      </c>
      <c r="F110" s="171"/>
      <c r="G110" s="171" t="s">
        <v>912</v>
      </c>
      <c r="H110" s="214" t="s">
        <v>936</v>
      </c>
      <c r="I110" s="22" t="s">
        <v>5</v>
      </c>
      <c r="J110" s="192"/>
    </row>
    <row r="111" spans="1:257" s="22" customFormat="1" ht="22.5" x14ac:dyDescent="0.25">
      <c r="A111" s="171" t="s">
        <v>910</v>
      </c>
      <c r="B111" s="171" t="s">
        <v>907</v>
      </c>
      <c r="C111" s="171"/>
      <c r="D111" s="171" t="s">
        <v>879</v>
      </c>
      <c r="E111" s="171" t="s">
        <v>911</v>
      </c>
      <c r="F111" s="171"/>
      <c r="G111" s="171" t="s">
        <v>913</v>
      </c>
      <c r="H111" s="214" t="s">
        <v>936</v>
      </c>
      <c r="I111" s="22" t="s">
        <v>5</v>
      </c>
      <c r="J111" s="192"/>
    </row>
    <row r="112" spans="1:257" s="22" customFormat="1" ht="33.75" x14ac:dyDescent="0.25">
      <c r="A112" s="171" t="s">
        <v>915</v>
      </c>
      <c r="B112" s="171" t="s">
        <v>914</v>
      </c>
      <c r="C112" s="171"/>
      <c r="D112" s="171" t="s">
        <v>537</v>
      </c>
      <c r="E112" s="171" t="s">
        <v>916</v>
      </c>
      <c r="F112" s="171"/>
      <c r="G112" s="171" t="s">
        <v>917</v>
      </c>
      <c r="H112" s="217" t="s">
        <v>1049</v>
      </c>
      <c r="I112" s="22" t="s">
        <v>926</v>
      </c>
      <c r="J112" s="192"/>
    </row>
    <row r="113" spans="1:10" s="22" customFormat="1" ht="22.5" x14ac:dyDescent="0.25">
      <c r="A113" s="171" t="s">
        <v>924</v>
      </c>
      <c r="B113" s="171" t="s">
        <v>918</v>
      </c>
      <c r="C113" s="171"/>
      <c r="D113" s="171" t="s">
        <v>537</v>
      </c>
      <c r="E113" s="171" t="s">
        <v>919</v>
      </c>
      <c r="F113" s="171"/>
      <c r="G113" s="171" t="s">
        <v>920</v>
      </c>
      <c r="H113" s="217"/>
      <c r="I113" s="22" t="s">
        <v>926</v>
      </c>
      <c r="J113" s="192"/>
    </row>
    <row r="114" spans="1:10" s="22" customFormat="1" ht="22.5" x14ac:dyDescent="0.25">
      <c r="A114" s="171" t="s">
        <v>925</v>
      </c>
      <c r="B114" s="171" t="s">
        <v>921</v>
      </c>
      <c r="C114" s="171"/>
      <c r="D114" s="171" t="s">
        <v>537</v>
      </c>
      <c r="E114" s="171" t="s">
        <v>923</v>
      </c>
      <c r="F114" s="171"/>
      <c r="G114" s="171" t="s">
        <v>922</v>
      </c>
      <c r="H114" s="217"/>
      <c r="I114" s="22" t="s">
        <v>926</v>
      </c>
      <c r="J114" s="192"/>
    </row>
    <row r="115" spans="1:10" s="22" customFormat="1" x14ac:dyDescent="0.25">
      <c r="A115" s="157"/>
      <c r="B115" s="157"/>
      <c r="C115" s="157"/>
      <c r="D115" s="157"/>
      <c r="E115" s="157"/>
      <c r="F115" s="157"/>
      <c r="G115" s="157"/>
      <c r="H115" s="216"/>
      <c r="J115" s="192"/>
    </row>
    <row r="116" spans="1:10" s="22" customFormat="1" x14ac:dyDescent="0.25">
      <c r="A116" s="157"/>
      <c r="B116" s="157"/>
      <c r="C116" s="157"/>
      <c r="D116" s="157"/>
      <c r="E116" s="157"/>
      <c r="F116" s="157"/>
      <c r="G116" s="157"/>
      <c r="H116" s="216"/>
      <c r="J116" s="192"/>
    </row>
    <row r="117" spans="1:10" s="22" customFormat="1" x14ac:dyDescent="0.25">
      <c r="A117" s="157"/>
      <c r="B117" s="157"/>
      <c r="C117" s="157"/>
      <c r="D117" s="157"/>
      <c r="E117" s="157"/>
      <c r="F117" s="157"/>
      <c r="G117" s="157"/>
      <c r="H117" s="216"/>
      <c r="J117" s="192"/>
    </row>
    <row r="118" spans="1:10" s="22" customFormat="1" x14ac:dyDescent="0.25">
      <c r="A118" s="157"/>
      <c r="B118" s="157"/>
      <c r="C118" s="157"/>
      <c r="D118" s="157"/>
      <c r="E118" s="157"/>
      <c r="F118" s="157"/>
      <c r="G118" s="157"/>
      <c r="H118" s="216"/>
      <c r="J118" s="192"/>
    </row>
    <row r="119" spans="1:10" s="22" customFormat="1" x14ac:dyDescent="0.25">
      <c r="A119" s="157"/>
      <c r="B119" s="157"/>
      <c r="C119" s="157"/>
      <c r="D119" s="157"/>
      <c r="E119" s="157"/>
      <c r="F119" s="157"/>
      <c r="G119" s="157"/>
      <c r="H119" s="216"/>
      <c r="J119" s="192"/>
    </row>
    <row r="120" spans="1:10" s="22" customFormat="1" x14ac:dyDescent="0.25">
      <c r="A120" s="157"/>
      <c r="B120" s="157"/>
      <c r="C120" s="157"/>
      <c r="D120" s="157"/>
      <c r="E120" s="157"/>
      <c r="F120" s="157"/>
      <c r="G120" s="157"/>
      <c r="H120" s="216"/>
      <c r="J120" s="192"/>
    </row>
    <row r="121" spans="1:10" s="22" customFormat="1" x14ac:dyDescent="0.25">
      <c r="A121" s="157"/>
      <c r="B121" s="157"/>
      <c r="C121" s="157"/>
      <c r="D121" s="157"/>
      <c r="E121" s="157"/>
      <c r="F121" s="157"/>
      <c r="G121" s="157"/>
      <c r="H121" s="216"/>
      <c r="J121" s="192"/>
    </row>
    <row r="122" spans="1:10" s="22" customFormat="1" x14ac:dyDescent="0.25">
      <c r="A122" s="157"/>
      <c r="B122" s="157"/>
      <c r="C122" s="157"/>
      <c r="D122" s="157"/>
      <c r="E122" s="157"/>
      <c r="F122" s="157"/>
      <c r="G122" s="157"/>
      <c r="H122" s="216"/>
      <c r="J122" s="192"/>
    </row>
    <row r="123" spans="1:10" s="22" customFormat="1" x14ac:dyDescent="0.25">
      <c r="A123" s="157"/>
      <c r="B123" s="157"/>
      <c r="C123" s="157"/>
      <c r="D123" s="157"/>
      <c r="E123" s="157"/>
      <c r="F123" s="157"/>
      <c r="G123" s="157"/>
      <c r="H123" s="216"/>
      <c r="J123" s="192"/>
    </row>
    <row r="124" spans="1:10" s="22" customFormat="1" x14ac:dyDescent="0.25">
      <c r="A124" s="157"/>
      <c r="B124" s="157"/>
      <c r="C124" s="157"/>
      <c r="D124" s="157"/>
      <c r="E124" s="157"/>
      <c r="F124" s="157"/>
      <c r="G124" s="157"/>
      <c r="H124" s="216"/>
      <c r="J124" s="192"/>
    </row>
    <row r="125" spans="1:10" s="22" customFormat="1" x14ac:dyDescent="0.25">
      <c r="A125" s="157"/>
      <c r="B125" s="157"/>
      <c r="C125" s="157"/>
      <c r="D125" s="157"/>
      <c r="E125" s="157"/>
      <c r="F125" s="157"/>
      <c r="G125" s="157"/>
      <c r="H125" s="216"/>
      <c r="J125" s="192"/>
    </row>
    <row r="126" spans="1:10" s="22" customFormat="1" x14ac:dyDescent="0.25">
      <c r="A126" s="157"/>
      <c r="B126" s="157"/>
      <c r="C126" s="157"/>
      <c r="D126" s="157"/>
      <c r="E126" s="157"/>
      <c r="F126" s="157"/>
      <c r="G126" s="157"/>
      <c r="H126" s="216"/>
      <c r="J126" s="192"/>
    </row>
    <row r="127" spans="1:10" s="22" customFormat="1" x14ac:dyDescent="0.25">
      <c r="A127" s="157"/>
      <c r="B127" s="157"/>
      <c r="C127" s="157"/>
      <c r="D127" s="157"/>
      <c r="E127" s="157"/>
      <c r="F127" s="157"/>
      <c r="G127" s="157"/>
      <c r="H127" s="216"/>
      <c r="J127" s="192"/>
    </row>
    <row r="128" spans="1:10" s="22" customFormat="1" x14ac:dyDescent="0.25">
      <c r="A128" s="157"/>
      <c r="B128" s="157"/>
      <c r="C128" s="157"/>
      <c r="D128" s="157"/>
      <c r="E128" s="157"/>
      <c r="F128" s="157"/>
      <c r="G128" s="157"/>
      <c r="H128" s="216"/>
      <c r="J128" s="192"/>
    </row>
    <row r="129" spans="1:10" s="22" customFormat="1" x14ac:dyDescent="0.25">
      <c r="A129" s="157"/>
      <c r="B129" s="157"/>
      <c r="C129" s="157"/>
      <c r="D129" s="157"/>
      <c r="E129" s="157"/>
      <c r="F129" s="157"/>
      <c r="G129" s="157"/>
      <c r="H129" s="216"/>
      <c r="J129" s="192"/>
    </row>
    <row r="130" spans="1:10" s="22" customFormat="1" x14ac:dyDescent="0.25">
      <c r="A130" s="157"/>
      <c r="B130" s="157"/>
      <c r="C130" s="157"/>
      <c r="D130" s="157"/>
      <c r="E130" s="157"/>
      <c r="F130" s="157"/>
      <c r="G130" s="157"/>
      <c r="H130" s="216"/>
      <c r="J130" s="192"/>
    </row>
    <row r="131" spans="1:10" s="22" customFormat="1" x14ac:dyDescent="0.25">
      <c r="A131" s="157"/>
      <c r="B131" s="157"/>
      <c r="C131" s="157"/>
      <c r="D131" s="157"/>
      <c r="E131" s="157"/>
      <c r="F131" s="157"/>
      <c r="G131" s="157"/>
      <c r="H131" s="216"/>
      <c r="J131" s="192"/>
    </row>
    <row r="132" spans="1:10" s="22" customFormat="1" x14ac:dyDescent="0.25">
      <c r="A132" s="157"/>
      <c r="B132" s="157"/>
      <c r="C132" s="157"/>
      <c r="D132" s="157"/>
      <c r="E132" s="157"/>
      <c r="F132" s="157"/>
      <c r="G132" s="157"/>
      <c r="H132" s="216"/>
      <c r="J132" s="192"/>
    </row>
    <row r="133" spans="1:10" s="22" customFormat="1" x14ac:dyDescent="0.25">
      <c r="A133" s="157"/>
      <c r="B133" s="157"/>
      <c r="C133" s="157"/>
      <c r="D133" s="157"/>
      <c r="E133" s="157"/>
      <c r="F133" s="157"/>
      <c r="G133" s="157"/>
      <c r="H133" s="216"/>
      <c r="J133" s="192"/>
    </row>
    <row r="134" spans="1:10" s="22" customFormat="1" x14ac:dyDescent="0.25">
      <c r="A134" s="157"/>
      <c r="B134" s="157"/>
      <c r="C134" s="157"/>
      <c r="D134" s="157"/>
      <c r="E134" s="157"/>
      <c r="F134" s="157"/>
      <c r="G134" s="157"/>
      <c r="H134" s="216"/>
      <c r="J134" s="192"/>
    </row>
    <row r="135" spans="1:10" s="22" customFormat="1" x14ac:dyDescent="0.25">
      <c r="A135" s="157"/>
      <c r="B135" s="157"/>
      <c r="C135" s="157"/>
      <c r="D135" s="157"/>
      <c r="E135" s="157"/>
      <c r="F135" s="157"/>
      <c r="G135" s="157"/>
      <c r="H135" s="216"/>
      <c r="J135" s="192"/>
    </row>
    <row r="136" spans="1:10" s="22" customFormat="1" x14ac:dyDescent="0.25">
      <c r="A136" s="157"/>
      <c r="B136" s="157"/>
      <c r="C136" s="157"/>
      <c r="D136" s="157"/>
      <c r="E136" s="157"/>
      <c r="F136" s="157"/>
      <c r="G136" s="157"/>
      <c r="H136" s="216"/>
      <c r="J136" s="192"/>
    </row>
    <row r="137" spans="1:10" s="22" customFormat="1" x14ac:dyDescent="0.25">
      <c r="A137" s="157"/>
      <c r="B137" s="157"/>
      <c r="C137" s="157"/>
      <c r="D137" s="157"/>
      <c r="E137" s="157"/>
      <c r="F137" s="157"/>
      <c r="G137" s="157"/>
      <c r="H137" s="216"/>
      <c r="J137" s="192"/>
    </row>
    <row r="138" spans="1:10" s="22" customFormat="1" x14ac:dyDescent="0.25">
      <c r="A138" s="157"/>
      <c r="B138" s="157"/>
      <c r="C138" s="157"/>
      <c r="D138" s="157"/>
      <c r="E138" s="157"/>
      <c r="F138" s="157"/>
      <c r="G138" s="157"/>
      <c r="H138" s="216"/>
      <c r="J138" s="192"/>
    </row>
    <row r="139" spans="1:10" s="22" customFormat="1" x14ac:dyDescent="0.25">
      <c r="A139" s="157"/>
      <c r="B139" s="157"/>
      <c r="C139" s="157"/>
      <c r="D139" s="157"/>
      <c r="E139" s="157"/>
      <c r="F139" s="157"/>
      <c r="G139" s="157"/>
      <c r="H139" s="216"/>
      <c r="J139" s="192"/>
    </row>
    <row r="140" spans="1:10" s="22" customFormat="1" x14ac:dyDescent="0.25">
      <c r="A140" s="157"/>
      <c r="B140" s="157"/>
      <c r="C140" s="157"/>
      <c r="D140" s="157"/>
      <c r="E140" s="157"/>
      <c r="F140" s="157"/>
      <c r="G140" s="157"/>
      <c r="H140" s="216"/>
      <c r="J140" s="192"/>
    </row>
    <row r="141" spans="1:10" s="22" customFormat="1" x14ac:dyDescent="0.25">
      <c r="A141" s="157"/>
      <c r="B141" s="157"/>
      <c r="C141" s="157"/>
      <c r="D141" s="157"/>
      <c r="E141" s="157"/>
      <c r="F141" s="157"/>
      <c r="G141" s="157"/>
      <c r="H141" s="216"/>
      <c r="J141" s="192"/>
    </row>
    <row r="142" spans="1:10" s="22" customFormat="1" x14ac:dyDescent="0.25">
      <c r="A142" s="157"/>
      <c r="B142" s="157"/>
      <c r="C142" s="157"/>
      <c r="D142" s="157"/>
      <c r="E142" s="157"/>
      <c r="F142" s="157"/>
      <c r="G142" s="157"/>
      <c r="H142" s="216"/>
      <c r="J142" s="192"/>
    </row>
    <row r="143" spans="1:10" s="22" customFormat="1" x14ac:dyDescent="0.25">
      <c r="A143" s="157"/>
      <c r="B143" s="157"/>
      <c r="C143" s="157"/>
      <c r="D143" s="157"/>
      <c r="E143" s="157"/>
      <c r="F143" s="157"/>
      <c r="G143" s="157"/>
      <c r="H143" s="216"/>
      <c r="J143" s="192"/>
    </row>
    <row r="144" spans="1:10" s="22" customFormat="1" x14ac:dyDescent="0.25">
      <c r="A144" s="157"/>
      <c r="B144" s="157"/>
      <c r="C144" s="157"/>
      <c r="D144" s="157"/>
      <c r="E144" s="157"/>
      <c r="F144" s="157"/>
      <c r="G144" s="157"/>
      <c r="H144" s="216"/>
      <c r="J144" s="192"/>
    </row>
    <row r="145" spans="1:10" s="22" customFormat="1" x14ac:dyDescent="0.25">
      <c r="A145" s="157"/>
      <c r="B145" s="157"/>
      <c r="C145" s="157"/>
      <c r="D145" s="157"/>
      <c r="E145" s="157"/>
      <c r="F145" s="157"/>
      <c r="G145" s="157"/>
      <c r="H145" s="216"/>
      <c r="J145" s="192"/>
    </row>
    <row r="146" spans="1:10" s="22" customFormat="1" x14ac:dyDescent="0.25">
      <c r="A146" s="157"/>
      <c r="B146" s="157"/>
      <c r="C146" s="157"/>
      <c r="D146" s="157"/>
      <c r="E146" s="157"/>
      <c r="F146" s="157"/>
      <c r="G146" s="157"/>
      <c r="H146" s="216"/>
      <c r="J146" s="192"/>
    </row>
    <row r="147" spans="1:10" s="22" customFormat="1" x14ac:dyDescent="0.25">
      <c r="A147" s="157"/>
      <c r="B147" s="157"/>
      <c r="C147" s="157"/>
      <c r="D147" s="157"/>
      <c r="E147" s="157"/>
      <c r="F147" s="157"/>
      <c r="G147" s="157"/>
      <c r="H147" s="216"/>
      <c r="J147" s="192"/>
    </row>
    <row r="148" spans="1:10" s="22" customFormat="1" x14ac:dyDescent="0.25">
      <c r="A148" s="157"/>
      <c r="B148" s="157"/>
      <c r="C148" s="157"/>
      <c r="D148" s="157"/>
      <c r="E148" s="157"/>
      <c r="F148" s="157"/>
      <c r="G148" s="157"/>
      <c r="H148" s="216"/>
      <c r="J148" s="192"/>
    </row>
    <row r="149" spans="1:10" s="22" customFormat="1" x14ac:dyDescent="0.25">
      <c r="A149" s="157"/>
      <c r="B149" s="157"/>
      <c r="C149" s="157"/>
      <c r="D149" s="157"/>
      <c r="E149" s="157"/>
      <c r="F149" s="157"/>
      <c r="G149" s="157"/>
      <c r="H149" s="216"/>
      <c r="J149" s="192"/>
    </row>
    <row r="150" spans="1:10" s="22" customFormat="1" x14ac:dyDescent="0.25">
      <c r="A150" s="157"/>
      <c r="B150" s="157"/>
      <c r="C150" s="157"/>
      <c r="D150" s="157"/>
      <c r="E150" s="157"/>
      <c r="F150" s="157"/>
      <c r="G150" s="157"/>
      <c r="H150" s="216"/>
      <c r="J150" s="192"/>
    </row>
    <row r="151" spans="1:10" s="22" customFormat="1" x14ac:dyDescent="0.25">
      <c r="A151" s="157"/>
      <c r="B151" s="157"/>
      <c r="C151" s="157"/>
      <c r="D151" s="157"/>
      <c r="E151" s="157"/>
      <c r="F151" s="157"/>
      <c r="G151" s="157"/>
      <c r="H151" s="216"/>
      <c r="J151" s="192"/>
    </row>
    <row r="152" spans="1:10" s="22" customFormat="1" x14ac:dyDescent="0.25">
      <c r="A152" s="157"/>
      <c r="B152" s="157"/>
      <c r="C152" s="157"/>
      <c r="D152" s="157"/>
      <c r="E152" s="157"/>
      <c r="F152" s="157"/>
      <c r="G152" s="157"/>
      <c r="H152" s="216"/>
      <c r="J152" s="192"/>
    </row>
    <row r="153" spans="1:10" s="22" customFormat="1" x14ac:dyDescent="0.25">
      <c r="A153" s="157"/>
      <c r="B153" s="157"/>
      <c r="C153" s="157"/>
      <c r="D153" s="157"/>
      <c r="E153" s="157"/>
      <c r="F153" s="157"/>
      <c r="G153" s="157"/>
      <c r="H153" s="216"/>
      <c r="J153" s="192"/>
    </row>
    <row r="154" spans="1:10" s="22" customFormat="1" x14ac:dyDescent="0.25">
      <c r="A154" s="157"/>
      <c r="B154" s="157"/>
      <c r="C154" s="157"/>
      <c r="D154" s="157"/>
      <c r="E154" s="157"/>
      <c r="F154" s="157"/>
      <c r="G154" s="157"/>
      <c r="H154" s="216"/>
      <c r="J154" s="192"/>
    </row>
    <row r="155" spans="1:10" s="22" customFormat="1" x14ac:dyDescent="0.25">
      <c r="A155" s="157"/>
      <c r="B155" s="157"/>
      <c r="C155" s="157"/>
      <c r="D155" s="157"/>
      <c r="E155" s="157"/>
      <c r="F155" s="157"/>
      <c r="G155" s="157"/>
      <c r="H155" s="216"/>
      <c r="J155" s="192"/>
    </row>
    <row r="156" spans="1:10" s="22" customFormat="1" x14ac:dyDescent="0.25">
      <c r="A156" s="157"/>
      <c r="B156" s="157"/>
      <c r="C156" s="157"/>
      <c r="D156" s="157"/>
      <c r="E156" s="157"/>
      <c r="F156" s="157"/>
      <c r="G156" s="157"/>
      <c r="H156" s="216"/>
      <c r="J156" s="192"/>
    </row>
    <row r="157" spans="1:10" s="22" customFormat="1" x14ac:dyDescent="0.25">
      <c r="A157" s="157"/>
      <c r="B157" s="157"/>
      <c r="C157" s="157"/>
      <c r="D157" s="157"/>
      <c r="E157" s="157"/>
      <c r="F157" s="157"/>
      <c r="G157" s="157"/>
      <c r="H157" s="216"/>
      <c r="J157" s="192"/>
    </row>
    <row r="158" spans="1:10" s="22" customFormat="1" x14ac:dyDescent="0.25">
      <c r="A158" s="157"/>
      <c r="B158" s="157"/>
      <c r="C158" s="157"/>
      <c r="D158" s="157"/>
      <c r="E158" s="157"/>
      <c r="F158" s="157"/>
      <c r="G158" s="157"/>
      <c r="H158" s="216"/>
      <c r="J158" s="192"/>
    </row>
    <row r="159" spans="1:10" s="22" customFormat="1" x14ac:dyDescent="0.25">
      <c r="A159" s="157"/>
      <c r="B159" s="157"/>
      <c r="C159" s="157"/>
      <c r="D159" s="157"/>
      <c r="E159" s="157"/>
      <c r="F159" s="157"/>
      <c r="G159" s="157"/>
      <c r="H159" s="216"/>
      <c r="J159" s="192"/>
    </row>
    <row r="160" spans="1:10" s="22" customFormat="1" x14ac:dyDescent="0.25">
      <c r="A160" s="157"/>
      <c r="B160" s="157"/>
      <c r="C160" s="157"/>
      <c r="D160" s="157"/>
      <c r="E160" s="157"/>
      <c r="F160" s="157"/>
      <c r="G160" s="157"/>
      <c r="H160" s="216"/>
      <c r="J160" s="192"/>
    </row>
    <row r="161" spans="1:10" s="22" customFormat="1" x14ac:dyDescent="0.25">
      <c r="A161" s="157"/>
      <c r="B161" s="157"/>
      <c r="C161" s="157"/>
      <c r="D161" s="157"/>
      <c r="E161" s="157"/>
      <c r="F161" s="157"/>
      <c r="G161" s="157"/>
      <c r="H161" s="216"/>
      <c r="J161" s="192"/>
    </row>
    <row r="162" spans="1:10" s="22" customFormat="1" x14ac:dyDescent="0.25">
      <c r="A162" s="157"/>
      <c r="B162" s="157"/>
      <c r="C162" s="157"/>
      <c r="D162" s="157"/>
      <c r="E162" s="157"/>
      <c r="F162" s="157"/>
      <c r="G162" s="157"/>
      <c r="H162" s="216"/>
      <c r="J162" s="192"/>
    </row>
    <row r="163" spans="1:10" s="22" customFormat="1" x14ac:dyDescent="0.25">
      <c r="A163" s="157"/>
      <c r="B163" s="157"/>
      <c r="C163" s="157"/>
      <c r="D163" s="157"/>
      <c r="E163" s="157"/>
      <c r="F163" s="157"/>
      <c r="G163" s="157"/>
      <c r="H163" s="216"/>
      <c r="J163" s="192"/>
    </row>
    <row r="164" spans="1:10" s="22" customFormat="1" x14ac:dyDescent="0.25">
      <c r="A164" s="157"/>
      <c r="B164" s="157"/>
      <c r="C164" s="157"/>
      <c r="D164" s="157"/>
      <c r="E164" s="157"/>
      <c r="F164" s="157"/>
      <c r="G164" s="157"/>
      <c r="H164" s="216"/>
      <c r="J164" s="192"/>
    </row>
    <row r="165" spans="1:10" s="22" customFormat="1" x14ac:dyDescent="0.25">
      <c r="A165" s="157"/>
      <c r="B165" s="157"/>
      <c r="C165" s="157"/>
      <c r="D165" s="157"/>
      <c r="E165" s="157"/>
      <c r="F165" s="157"/>
      <c r="G165" s="157"/>
      <c r="H165" s="216"/>
      <c r="J165" s="192"/>
    </row>
    <row r="166" spans="1:10" s="22" customFormat="1" x14ac:dyDescent="0.25">
      <c r="A166" s="157"/>
      <c r="B166" s="157"/>
      <c r="C166" s="157"/>
      <c r="D166" s="157"/>
      <c r="E166" s="157"/>
      <c r="F166" s="157"/>
      <c r="G166" s="157"/>
      <c r="H166" s="216"/>
      <c r="J166" s="192"/>
    </row>
    <row r="167" spans="1:10" s="22" customFormat="1" x14ac:dyDescent="0.25">
      <c r="A167" s="157"/>
      <c r="B167" s="157"/>
      <c r="C167" s="157"/>
      <c r="D167" s="157"/>
      <c r="E167" s="157"/>
      <c r="F167" s="157"/>
      <c r="G167" s="157"/>
      <c r="H167" s="216"/>
      <c r="J167" s="192"/>
    </row>
    <row r="168" spans="1:10" s="22" customFormat="1" x14ac:dyDescent="0.25">
      <c r="A168" s="157"/>
      <c r="B168" s="157"/>
      <c r="C168" s="157"/>
      <c r="D168" s="157"/>
      <c r="E168" s="157"/>
      <c r="F168" s="157"/>
      <c r="G168" s="157"/>
      <c r="H168" s="216"/>
      <c r="J168" s="192"/>
    </row>
    <row r="169" spans="1:10" s="22" customFormat="1" x14ac:dyDescent="0.25">
      <c r="A169" s="157"/>
      <c r="B169" s="157"/>
      <c r="C169" s="157"/>
      <c r="D169" s="157"/>
      <c r="E169" s="157"/>
      <c r="F169" s="157"/>
      <c r="G169" s="157"/>
      <c r="H169" s="216"/>
      <c r="J169" s="192"/>
    </row>
    <row r="170" spans="1:10" s="22" customFormat="1" x14ac:dyDescent="0.25">
      <c r="A170" s="157"/>
      <c r="B170" s="157"/>
      <c r="C170" s="157"/>
      <c r="D170" s="157"/>
      <c r="E170" s="157"/>
      <c r="F170" s="157"/>
      <c r="G170" s="157"/>
      <c r="H170" s="216"/>
      <c r="J170" s="192"/>
    </row>
    <row r="171" spans="1:10" s="22" customFormat="1" x14ac:dyDescent="0.25">
      <c r="A171" s="157"/>
      <c r="B171" s="157"/>
      <c r="C171" s="157"/>
      <c r="D171" s="157"/>
      <c r="E171" s="157"/>
      <c r="F171" s="157"/>
      <c r="G171" s="157"/>
      <c r="H171" s="216"/>
      <c r="J171" s="192"/>
    </row>
    <row r="172" spans="1:10" s="22" customFormat="1" x14ac:dyDescent="0.25">
      <c r="A172" s="157"/>
      <c r="B172" s="157"/>
      <c r="C172" s="157"/>
      <c r="D172" s="157"/>
      <c r="E172" s="157"/>
      <c r="F172" s="157"/>
      <c r="G172" s="157"/>
      <c r="H172" s="216"/>
      <c r="J172" s="192"/>
    </row>
    <row r="173" spans="1:10" s="22" customFormat="1" x14ac:dyDescent="0.25">
      <c r="A173" s="157"/>
      <c r="B173" s="157"/>
      <c r="C173" s="157"/>
      <c r="D173" s="157"/>
      <c r="E173" s="157"/>
      <c r="F173" s="157"/>
      <c r="G173" s="157"/>
      <c r="H173" s="216"/>
      <c r="J173" s="192"/>
    </row>
    <row r="174" spans="1:10" s="22" customFormat="1" x14ac:dyDescent="0.25">
      <c r="A174" s="157"/>
      <c r="B174" s="157"/>
      <c r="C174" s="157"/>
      <c r="D174" s="157"/>
      <c r="E174" s="157"/>
      <c r="F174" s="157"/>
      <c r="G174" s="157"/>
      <c r="H174" s="216"/>
      <c r="J174" s="192"/>
    </row>
    <row r="175" spans="1:10" s="22" customFormat="1" x14ac:dyDescent="0.25">
      <c r="A175" s="157"/>
      <c r="B175" s="157"/>
      <c r="C175" s="157"/>
      <c r="D175" s="157"/>
      <c r="E175" s="157"/>
      <c r="F175" s="157"/>
      <c r="G175" s="157"/>
      <c r="H175" s="216"/>
      <c r="J175" s="192"/>
    </row>
    <row r="176" spans="1:10" s="22" customFormat="1" x14ac:dyDescent="0.25">
      <c r="A176" s="157"/>
      <c r="B176" s="157"/>
      <c r="C176" s="157"/>
      <c r="D176" s="157"/>
      <c r="E176" s="157"/>
      <c r="F176" s="157"/>
      <c r="G176" s="157"/>
      <c r="H176" s="216"/>
      <c r="J176" s="192"/>
    </row>
    <row r="177" spans="1:10" s="22" customFormat="1" x14ac:dyDescent="0.25">
      <c r="A177" s="157"/>
      <c r="B177" s="157"/>
      <c r="C177" s="157"/>
      <c r="D177" s="157"/>
      <c r="E177" s="157"/>
      <c r="F177" s="157"/>
      <c r="G177" s="157"/>
      <c r="H177" s="216"/>
      <c r="J177" s="192"/>
    </row>
    <row r="178" spans="1:10" s="22" customFormat="1" x14ac:dyDescent="0.25">
      <c r="A178" s="157"/>
      <c r="B178" s="157"/>
      <c r="C178" s="157"/>
      <c r="D178" s="157"/>
      <c r="E178" s="157"/>
      <c r="F178" s="157"/>
      <c r="G178" s="157"/>
      <c r="H178" s="216"/>
      <c r="J178" s="192"/>
    </row>
    <row r="179" spans="1:10" s="22" customFormat="1" x14ac:dyDescent="0.25">
      <c r="A179" s="157"/>
      <c r="B179" s="157"/>
      <c r="C179" s="157"/>
      <c r="D179" s="157"/>
      <c r="E179" s="157"/>
      <c r="F179" s="157"/>
      <c r="G179" s="157"/>
      <c r="H179" s="216"/>
      <c r="J179" s="192"/>
    </row>
    <row r="180" spans="1:10" s="22" customFormat="1" x14ac:dyDescent="0.25">
      <c r="A180" s="157"/>
      <c r="B180" s="157"/>
      <c r="C180" s="157"/>
      <c r="D180" s="157"/>
      <c r="E180" s="157"/>
      <c r="F180" s="157"/>
      <c r="G180" s="157"/>
      <c r="H180" s="216"/>
      <c r="J180" s="192"/>
    </row>
    <row r="181" spans="1:10" s="22" customFormat="1" x14ac:dyDescent="0.25">
      <c r="A181" s="157"/>
      <c r="B181" s="157"/>
      <c r="C181" s="157"/>
      <c r="D181" s="157"/>
      <c r="E181" s="157"/>
      <c r="F181" s="157"/>
      <c r="G181" s="157"/>
      <c r="H181" s="216"/>
      <c r="J181" s="192"/>
    </row>
    <row r="182" spans="1:10" s="22" customFormat="1" x14ac:dyDescent="0.25">
      <c r="A182" s="157"/>
      <c r="B182" s="157"/>
      <c r="C182" s="157"/>
      <c r="D182" s="157"/>
      <c r="E182" s="157"/>
      <c r="F182" s="157"/>
      <c r="G182" s="157"/>
      <c r="H182" s="216"/>
      <c r="J182" s="192"/>
    </row>
    <row r="183" spans="1:10" s="22" customFormat="1" x14ac:dyDescent="0.25">
      <c r="A183" s="157"/>
      <c r="B183" s="157"/>
      <c r="C183" s="157"/>
      <c r="D183" s="157"/>
      <c r="E183" s="157"/>
      <c r="F183" s="157"/>
      <c r="G183" s="157"/>
      <c r="H183" s="216"/>
      <c r="J183" s="192"/>
    </row>
    <row r="184" spans="1:10" s="22" customFormat="1" x14ac:dyDescent="0.25">
      <c r="A184" s="157"/>
      <c r="B184" s="157"/>
      <c r="C184" s="157"/>
      <c r="D184" s="157"/>
      <c r="E184" s="157"/>
      <c r="F184" s="157"/>
      <c r="G184" s="157"/>
      <c r="H184" s="216"/>
      <c r="J184" s="192"/>
    </row>
    <row r="185" spans="1:10" s="22" customFormat="1" x14ac:dyDescent="0.25">
      <c r="A185" s="157"/>
      <c r="B185" s="157"/>
      <c r="C185" s="157"/>
      <c r="D185" s="157"/>
      <c r="E185" s="157"/>
      <c r="F185" s="157"/>
      <c r="G185" s="157"/>
      <c r="H185" s="216"/>
      <c r="J185" s="192"/>
    </row>
    <row r="186" spans="1:10" s="22" customFormat="1" x14ac:dyDescent="0.25">
      <c r="A186" s="157"/>
      <c r="B186" s="157"/>
      <c r="C186" s="157"/>
      <c r="D186" s="157"/>
      <c r="E186" s="157"/>
      <c r="F186" s="157"/>
      <c r="G186" s="157"/>
      <c r="H186" s="216"/>
      <c r="J186" s="192"/>
    </row>
    <row r="187" spans="1:10" s="22" customFormat="1" x14ac:dyDescent="0.25">
      <c r="A187" s="157"/>
      <c r="B187" s="157"/>
      <c r="C187" s="157"/>
      <c r="D187" s="157"/>
      <c r="E187" s="157"/>
      <c r="F187" s="157"/>
      <c r="G187" s="157"/>
      <c r="H187" s="216"/>
      <c r="J187" s="192"/>
    </row>
    <row r="188" spans="1:10" s="22" customFormat="1" x14ac:dyDescent="0.25">
      <c r="A188" s="157"/>
      <c r="B188" s="157"/>
      <c r="C188" s="157"/>
      <c r="D188" s="157"/>
      <c r="E188" s="157"/>
      <c r="F188" s="157"/>
      <c r="G188" s="157"/>
      <c r="H188" s="216"/>
      <c r="J188" s="192"/>
    </row>
    <row r="189" spans="1:10" s="22" customFormat="1" x14ac:dyDescent="0.25">
      <c r="A189" s="157"/>
      <c r="B189" s="157"/>
      <c r="C189" s="157"/>
      <c r="D189" s="157"/>
      <c r="E189" s="157"/>
      <c r="F189" s="157"/>
      <c r="G189" s="157"/>
      <c r="H189" s="216"/>
      <c r="J189" s="192"/>
    </row>
    <row r="190" spans="1:10" s="22" customFormat="1" x14ac:dyDescent="0.25">
      <c r="A190" s="157"/>
      <c r="B190" s="157"/>
      <c r="C190" s="157"/>
      <c r="D190" s="157"/>
      <c r="E190" s="157"/>
      <c r="F190" s="157"/>
      <c r="G190" s="157"/>
      <c r="H190" s="216"/>
      <c r="J190" s="192"/>
    </row>
    <row r="191" spans="1:10" s="22" customFormat="1" x14ac:dyDescent="0.25">
      <c r="A191" s="157"/>
      <c r="B191" s="157"/>
      <c r="C191" s="157"/>
      <c r="D191" s="157"/>
      <c r="E191" s="157"/>
      <c r="F191" s="157"/>
      <c r="G191" s="157"/>
      <c r="H191" s="216"/>
      <c r="J191" s="192"/>
    </row>
    <row r="192" spans="1:10" s="22" customFormat="1" x14ac:dyDescent="0.25">
      <c r="A192" s="157"/>
      <c r="B192" s="157"/>
      <c r="C192" s="157"/>
      <c r="D192" s="157"/>
      <c r="E192" s="157"/>
      <c r="F192" s="157"/>
      <c r="G192" s="157"/>
      <c r="H192" s="216"/>
      <c r="J192" s="192"/>
    </row>
    <row r="193" spans="1:11" s="22" customFormat="1" x14ac:dyDescent="0.25">
      <c r="A193" s="157"/>
      <c r="B193" s="157"/>
      <c r="C193" s="157"/>
      <c r="D193" s="157"/>
      <c r="E193" s="157"/>
      <c r="F193" s="157"/>
      <c r="G193" s="157"/>
      <c r="H193" s="216"/>
      <c r="J193" s="192"/>
    </row>
    <row r="194" spans="1:11" s="22" customFormat="1" x14ac:dyDescent="0.25">
      <c r="A194" s="157"/>
      <c r="B194" s="157"/>
      <c r="C194" s="157"/>
      <c r="D194" s="157"/>
      <c r="E194" s="157"/>
      <c r="F194" s="157"/>
      <c r="G194" s="157"/>
      <c r="H194" s="216"/>
      <c r="J194" s="192"/>
    </row>
    <row r="195" spans="1:11" s="22" customFormat="1" x14ac:dyDescent="0.25">
      <c r="A195" s="157"/>
      <c r="B195" s="157"/>
      <c r="C195" s="157"/>
      <c r="D195" s="157"/>
      <c r="E195" s="157"/>
      <c r="F195" s="157"/>
      <c r="G195" s="157"/>
      <c r="H195" s="216"/>
      <c r="J195" s="192"/>
    </row>
    <row r="196" spans="1:11" s="22" customFormat="1" x14ac:dyDescent="0.25">
      <c r="A196" s="157"/>
      <c r="B196" s="157"/>
      <c r="C196" s="157"/>
      <c r="D196" s="157"/>
      <c r="E196" s="157"/>
      <c r="F196" s="157"/>
      <c r="G196" s="157"/>
      <c r="H196" s="216"/>
      <c r="J196" s="192"/>
    </row>
    <row r="197" spans="1:11" s="22" customFormat="1" x14ac:dyDescent="0.25">
      <c r="A197" s="157"/>
      <c r="B197" s="157"/>
      <c r="C197" s="157"/>
      <c r="D197" s="157"/>
      <c r="E197" s="157"/>
      <c r="F197" s="157"/>
      <c r="G197" s="157"/>
      <c r="H197" s="216"/>
      <c r="J197" s="192"/>
    </row>
    <row r="198" spans="1:11" s="22" customFormat="1" x14ac:dyDescent="0.25">
      <c r="A198" s="157"/>
      <c r="B198" s="157"/>
      <c r="C198" s="157"/>
      <c r="D198" s="157"/>
      <c r="E198" s="157"/>
      <c r="F198" s="157"/>
      <c r="G198" s="157"/>
      <c r="H198" s="216"/>
      <c r="J198" s="192"/>
    </row>
    <row r="199" spans="1:11" s="22" customFormat="1" x14ac:dyDescent="0.25">
      <c r="A199" s="157"/>
      <c r="B199" s="157"/>
      <c r="C199" s="157"/>
      <c r="D199" s="157"/>
      <c r="E199" s="157"/>
      <c r="F199" s="157"/>
      <c r="G199" s="157"/>
      <c r="H199" s="216"/>
      <c r="J199" s="192"/>
    </row>
    <row r="200" spans="1:11" s="22" customFormat="1" x14ac:dyDescent="0.25">
      <c r="A200" s="157"/>
      <c r="B200" s="157"/>
      <c r="C200" s="157"/>
      <c r="D200" s="157"/>
      <c r="E200" s="157"/>
      <c r="F200" s="157"/>
      <c r="G200" s="157"/>
      <c r="H200" s="216"/>
      <c r="J200" s="192"/>
    </row>
    <row r="201" spans="1:11" s="22" customFormat="1" x14ac:dyDescent="0.25">
      <c r="A201" s="157"/>
      <c r="B201" s="157"/>
      <c r="C201" s="157"/>
      <c r="D201" s="157"/>
      <c r="E201" s="157"/>
      <c r="F201" s="157"/>
      <c r="G201" s="157"/>
      <c r="H201" s="216"/>
      <c r="J201" s="192"/>
    </row>
    <row r="202" spans="1:11" x14ac:dyDescent="0.25">
      <c r="A202" s="24"/>
      <c r="B202" s="24"/>
      <c r="C202" s="24"/>
      <c r="D202" s="24"/>
      <c r="E202" s="24"/>
      <c r="F202" s="24"/>
      <c r="G202" s="24"/>
      <c r="H202" s="218"/>
      <c r="I202" s="1"/>
      <c r="J202" s="222"/>
      <c r="K202" s="1"/>
    </row>
    <row r="203" spans="1:11" x14ac:dyDescent="0.25">
      <c r="A203" s="24"/>
      <c r="B203" s="24"/>
      <c r="C203" s="24"/>
      <c r="D203" s="24"/>
      <c r="E203" s="24"/>
      <c r="F203" s="24"/>
      <c r="G203" s="24"/>
      <c r="H203" s="218"/>
      <c r="I203" s="1"/>
      <c r="J203" s="222"/>
      <c r="K203" s="1"/>
    </row>
    <row r="204" spans="1:11" x14ac:dyDescent="0.25">
      <c r="A204" s="24"/>
      <c r="B204" s="24"/>
      <c r="C204" s="24"/>
      <c r="D204" s="24"/>
      <c r="E204" s="24"/>
      <c r="F204" s="24"/>
      <c r="G204" s="24"/>
      <c r="H204" s="218"/>
      <c r="I204" s="1"/>
      <c r="J204" s="222"/>
      <c r="K204" s="1"/>
    </row>
    <row r="205" spans="1:11" x14ac:dyDescent="0.25">
      <c r="A205" s="24"/>
      <c r="B205" s="24"/>
      <c r="C205" s="24"/>
      <c r="D205" s="24"/>
      <c r="E205" s="24"/>
      <c r="F205" s="24"/>
      <c r="G205" s="24"/>
      <c r="H205" s="218"/>
      <c r="I205" s="1"/>
      <c r="J205" s="222"/>
      <c r="K205" s="1"/>
    </row>
    <row r="206" spans="1:11" x14ac:dyDescent="0.25">
      <c r="A206" s="24"/>
      <c r="B206" s="24"/>
      <c r="C206" s="24"/>
      <c r="D206" s="24"/>
      <c r="E206" s="24"/>
      <c r="F206" s="24"/>
      <c r="G206" s="24"/>
      <c r="H206" s="218"/>
      <c r="I206" s="1"/>
      <c r="J206" s="222"/>
      <c r="K206" s="1"/>
    </row>
    <row r="207" spans="1:11" x14ac:dyDescent="0.25">
      <c r="A207" s="24"/>
      <c r="B207" s="24"/>
      <c r="C207" s="24"/>
      <c r="D207" s="24"/>
      <c r="E207" s="24"/>
      <c r="F207" s="24"/>
      <c r="G207" s="24"/>
      <c r="H207" s="218"/>
      <c r="I207" s="1"/>
      <c r="J207" s="222"/>
      <c r="K207" s="1"/>
    </row>
    <row r="208" spans="1:11" x14ac:dyDescent="0.25">
      <c r="A208" s="24"/>
      <c r="B208" s="24"/>
      <c r="C208" s="24"/>
      <c r="D208" s="24"/>
      <c r="E208" s="24"/>
      <c r="F208" s="24"/>
      <c r="G208" s="24"/>
      <c r="H208" s="218"/>
      <c r="I208" s="1"/>
      <c r="J208" s="222"/>
      <c r="K208" s="1"/>
    </row>
    <row r="209" spans="1:11" x14ac:dyDescent="0.25">
      <c r="A209" s="24"/>
      <c r="B209" s="24"/>
      <c r="C209" s="24"/>
      <c r="D209" s="24"/>
      <c r="E209" s="24"/>
      <c r="F209" s="24"/>
      <c r="G209" s="24"/>
      <c r="H209" s="218"/>
      <c r="I209" s="1"/>
      <c r="J209" s="222"/>
      <c r="K209" s="1"/>
    </row>
    <row r="210" spans="1:11" x14ac:dyDescent="0.25">
      <c r="A210" s="24"/>
      <c r="B210" s="24"/>
      <c r="C210" s="24"/>
      <c r="D210" s="24"/>
      <c r="E210" s="24"/>
      <c r="F210" s="24"/>
      <c r="G210" s="24"/>
      <c r="H210" s="218"/>
      <c r="I210" s="1"/>
      <c r="J210" s="222"/>
      <c r="K210" s="1"/>
    </row>
    <row r="211" spans="1:11" x14ac:dyDescent="0.25">
      <c r="A211" s="24"/>
      <c r="B211" s="24"/>
      <c r="C211" s="24"/>
      <c r="D211" s="24"/>
      <c r="E211" s="24"/>
      <c r="F211" s="24"/>
      <c r="G211" s="24"/>
      <c r="H211" s="218"/>
      <c r="I211" s="1"/>
      <c r="J211" s="222"/>
      <c r="K211" s="1"/>
    </row>
    <row r="212" spans="1:11" x14ac:dyDescent="0.25">
      <c r="A212" s="24"/>
      <c r="B212" s="24"/>
      <c r="C212" s="24"/>
      <c r="D212" s="24"/>
      <c r="E212" s="24"/>
      <c r="F212" s="24"/>
      <c r="G212" s="24"/>
      <c r="H212" s="218"/>
      <c r="I212" s="1"/>
      <c r="J212" s="222"/>
      <c r="K212" s="1"/>
    </row>
    <row r="213" spans="1:11" x14ac:dyDescent="0.25">
      <c r="A213" s="24"/>
      <c r="B213" s="24"/>
      <c r="C213" s="24"/>
      <c r="D213" s="24"/>
      <c r="E213" s="24"/>
      <c r="F213" s="24"/>
      <c r="G213" s="24"/>
      <c r="H213" s="218"/>
      <c r="I213" s="1"/>
      <c r="J213" s="222"/>
      <c r="K213" s="1"/>
    </row>
    <row r="214" spans="1:11" x14ac:dyDescent="0.25">
      <c r="A214" s="24"/>
      <c r="B214" s="24"/>
      <c r="C214" s="24"/>
      <c r="D214" s="24"/>
      <c r="E214" s="24"/>
      <c r="F214" s="24"/>
      <c r="G214" s="24"/>
      <c r="H214" s="218"/>
      <c r="I214" s="1"/>
      <c r="J214" s="222"/>
      <c r="K214" s="1"/>
    </row>
    <row r="215" spans="1:11" x14ac:dyDescent="0.25">
      <c r="A215" s="24"/>
      <c r="B215" s="24"/>
      <c r="C215" s="24"/>
      <c r="D215" s="24"/>
      <c r="E215" s="24"/>
      <c r="F215" s="24"/>
      <c r="G215" s="24"/>
      <c r="H215" s="218"/>
      <c r="I215" s="1"/>
      <c r="J215" s="222"/>
      <c r="K215" s="1"/>
    </row>
  </sheetData>
  <mergeCells count="12">
    <mergeCell ref="A84:IW84"/>
    <mergeCell ref="A97:IW97"/>
    <mergeCell ref="A10:IV10"/>
    <mergeCell ref="A14:XFD14"/>
    <mergeCell ref="A26:XFD26"/>
    <mergeCell ref="A48:XFD48"/>
    <mergeCell ref="A55:XFD55"/>
    <mergeCell ref="A3:B3"/>
    <mergeCell ref="C1:E1"/>
    <mergeCell ref="A2:E2"/>
    <mergeCell ref="A1:B1"/>
    <mergeCell ref="A69:XFD69"/>
  </mergeCells>
  <conditionalFormatting sqref="I11:K12 J49:K54 J74:K83 J98:K100 J102:K102 J86:K96 I115:K64496 J104:K114 I15:K25 I27:K47 I56:K68">
    <cfRule type="cellIs" dxfId="97" priority="108" stopIfTrue="1" operator="equal">
      <formula>"Pending"</formula>
    </cfRule>
    <cfRule type="cellIs" dxfId="96" priority="109" stopIfTrue="1" operator="equal">
      <formula>"NA"</formula>
    </cfRule>
    <cfRule type="cellIs" dxfId="95" priority="110" stopIfTrue="1" operator="equal">
      <formula>"Blocked"</formula>
    </cfRule>
    <cfRule type="cellIs" dxfId="94" priority="111" stopIfTrue="1" operator="equal">
      <formula>"Failed"</formula>
    </cfRule>
    <cfRule type="cellIs" dxfId="93" priority="112" stopIfTrue="1" operator="equal">
      <formula>"Passed"</formula>
    </cfRule>
  </conditionalFormatting>
  <conditionalFormatting sqref="C4:E4">
    <cfRule type="cellIs" dxfId="92" priority="107" stopIfTrue="1" operator="lessThan">
      <formula>1</formula>
    </cfRule>
  </conditionalFormatting>
  <conditionalFormatting sqref="C5:E5 D6:D8">
    <cfRule type="cellIs" dxfId="91" priority="105" stopIfTrue="1" operator="greaterThan">
      <formula>0</formula>
    </cfRule>
    <cfRule type="cellIs" dxfId="90" priority="106" stopIfTrue="1" operator="equal">
      <formula>0</formula>
    </cfRule>
  </conditionalFormatting>
  <conditionalFormatting sqref="C4">
    <cfRule type="cellIs" dxfId="89" priority="97" stopIfTrue="1" operator="greaterThan">
      <formula>0</formula>
    </cfRule>
    <cfRule type="cellIs" dxfId="88" priority="98" stopIfTrue="1" operator="greaterThan">
      <formula>1</formula>
    </cfRule>
    <cfRule type="cellIs" dxfId="87" priority="99" stopIfTrue="1" operator="greaterThan">
      <formula>0</formula>
    </cfRule>
    <cfRule type="cellIs" dxfId="86" priority="100" stopIfTrue="1" operator="greaterThan">
      <formula>1</formula>
    </cfRule>
    <cfRule type="cellIs" dxfId="85" priority="104" stopIfTrue="1" operator="equal">
      <formula>$C$3</formula>
    </cfRule>
  </conditionalFormatting>
  <conditionalFormatting sqref="D4:E4">
    <cfRule type="cellIs" dxfId="84" priority="103" stopIfTrue="1" operator="equal">
      <formula>1</formula>
    </cfRule>
  </conditionalFormatting>
  <conditionalFormatting sqref="C6:E8">
    <cfRule type="cellIs" dxfId="83" priority="101" stopIfTrue="1" operator="equal">
      <formula>0</formula>
    </cfRule>
    <cfRule type="cellIs" dxfId="82" priority="102" stopIfTrue="1" operator="greaterThan">
      <formula>0</formula>
    </cfRule>
  </conditionalFormatting>
  <conditionalFormatting sqref="A9">
    <cfRule type="duplicateValues" dxfId="81" priority="96" stopIfTrue="1"/>
  </conditionalFormatting>
  <conditionalFormatting sqref="A14">
    <cfRule type="duplicateValues" dxfId="80" priority="95" stopIfTrue="1"/>
  </conditionalFormatting>
  <conditionalFormatting sqref="A26">
    <cfRule type="duplicateValues" dxfId="79" priority="94" stopIfTrue="1"/>
  </conditionalFormatting>
  <conditionalFormatting sqref="J13:K13">
    <cfRule type="cellIs" dxfId="78" priority="89" stopIfTrue="1" operator="equal">
      <formula>"Pending"</formula>
    </cfRule>
    <cfRule type="cellIs" dxfId="77" priority="90" stopIfTrue="1" operator="equal">
      <formula>"NA"</formula>
    </cfRule>
    <cfRule type="cellIs" dxfId="76" priority="91" stopIfTrue="1" operator="equal">
      <formula>"Blocked"</formula>
    </cfRule>
    <cfRule type="cellIs" dxfId="75" priority="92" stopIfTrue="1" operator="equal">
      <formula>"Failed"</formula>
    </cfRule>
    <cfRule type="cellIs" dxfId="74" priority="93" stopIfTrue="1" operator="equal">
      <formula>"Passed"</formula>
    </cfRule>
  </conditionalFormatting>
  <conditionalFormatting sqref="I13">
    <cfRule type="cellIs" dxfId="73" priority="84" stopIfTrue="1" operator="equal">
      <formula>"Pending"</formula>
    </cfRule>
    <cfRule type="cellIs" dxfId="72" priority="85" stopIfTrue="1" operator="equal">
      <formula>"NA"</formula>
    </cfRule>
    <cfRule type="cellIs" dxfId="71" priority="86" stopIfTrue="1" operator="equal">
      <formula>"Blocked"</formula>
    </cfRule>
    <cfRule type="cellIs" dxfId="70" priority="87" stopIfTrue="1" operator="equal">
      <formula>"Failed"</formula>
    </cfRule>
    <cfRule type="cellIs" dxfId="69" priority="88" stopIfTrue="1" operator="equal">
      <formula>"Passed"</formula>
    </cfRule>
  </conditionalFormatting>
  <conditionalFormatting sqref="A13">
    <cfRule type="duplicateValues" dxfId="68" priority="83" stopIfTrue="1"/>
  </conditionalFormatting>
  <conditionalFormatting sqref="A48">
    <cfRule type="duplicateValues" dxfId="67" priority="77" stopIfTrue="1"/>
  </conditionalFormatting>
  <conditionalFormatting sqref="I49:I54">
    <cfRule type="cellIs" dxfId="66" priority="72" stopIfTrue="1" operator="equal">
      <formula>"Pending"</formula>
    </cfRule>
    <cfRule type="cellIs" dxfId="65" priority="73" stopIfTrue="1" operator="equal">
      <formula>"NA"</formula>
    </cfRule>
    <cfRule type="cellIs" dxfId="64" priority="74" stopIfTrue="1" operator="equal">
      <formula>"Blocked"</formula>
    </cfRule>
    <cfRule type="cellIs" dxfId="63" priority="75" stopIfTrue="1" operator="equal">
      <formula>"Failed"</formula>
    </cfRule>
    <cfRule type="cellIs" dxfId="62" priority="76" stopIfTrue="1" operator="equal">
      <formula>"Passed"</formula>
    </cfRule>
  </conditionalFormatting>
  <conditionalFormatting sqref="A10:A12 A15:A25 A27:A47 A49:A54 A56:A68 A84 A115:A64496">
    <cfRule type="duplicateValues" dxfId="61" priority="113" stopIfTrue="1"/>
  </conditionalFormatting>
  <conditionalFormatting sqref="A55">
    <cfRule type="duplicateValues" dxfId="60" priority="71" stopIfTrue="1"/>
  </conditionalFormatting>
  <conditionalFormatting sqref="I74:I78">
    <cfRule type="cellIs" dxfId="59" priority="61" stopIfTrue="1" operator="equal">
      <formula>"Pending"</formula>
    </cfRule>
    <cfRule type="cellIs" dxfId="58" priority="62" stopIfTrue="1" operator="equal">
      <formula>"NA"</formula>
    </cfRule>
    <cfRule type="cellIs" dxfId="57" priority="63" stopIfTrue="1" operator="equal">
      <formula>"Blocked"</formula>
    </cfRule>
    <cfRule type="cellIs" dxfId="56" priority="64" stopIfTrue="1" operator="equal">
      <formula>"Failed"</formula>
    </cfRule>
    <cfRule type="cellIs" dxfId="55" priority="65" stopIfTrue="1" operator="equal">
      <formula>"Passed"</formula>
    </cfRule>
  </conditionalFormatting>
  <conditionalFormatting sqref="I79:I83">
    <cfRule type="cellIs" dxfId="54" priority="56" stopIfTrue="1" operator="equal">
      <formula>"Pending"</formula>
    </cfRule>
    <cfRule type="cellIs" dxfId="53" priority="57" stopIfTrue="1" operator="equal">
      <formula>"NA"</formula>
    </cfRule>
    <cfRule type="cellIs" dxfId="52" priority="58" stopIfTrue="1" operator="equal">
      <formula>"Blocked"</formula>
    </cfRule>
    <cfRule type="cellIs" dxfId="51" priority="59" stopIfTrue="1" operator="equal">
      <formula>"Failed"</formula>
    </cfRule>
    <cfRule type="cellIs" dxfId="50" priority="60" stopIfTrue="1" operator="equal">
      <formula>"Passed"</formula>
    </cfRule>
  </conditionalFormatting>
  <conditionalFormatting sqref="A69">
    <cfRule type="duplicateValues" dxfId="49" priority="55" stopIfTrue="1"/>
  </conditionalFormatting>
  <conditionalFormatting sqref="J70:K73">
    <cfRule type="cellIs" dxfId="48" priority="50" stopIfTrue="1" operator="equal">
      <formula>"Pending"</formula>
    </cfRule>
    <cfRule type="cellIs" dxfId="47" priority="51" stopIfTrue="1" operator="equal">
      <formula>"NA"</formula>
    </cfRule>
    <cfRule type="cellIs" dxfId="46" priority="52" stopIfTrue="1" operator="equal">
      <formula>"Blocked"</formula>
    </cfRule>
    <cfRule type="cellIs" dxfId="45" priority="53" stopIfTrue="1" operator="equal">
      <formula>"Failed"</formula>
    </cfRule>
    <cfRule type="cellIs" dxfId="44" priority="54" stopIfTrue="1" operator="equal">
      <formula>"Passed"</formula>
    </cfRule>
  </conditionalFormatting>
  <conditionalFormatting sqref="A70:A83">
    <cfRule type="duplicateValues" dxfId="43" priority="49" stopIfTrue="1"/>
  </conditionalFormatting>
  <conditionalFormatting sqref="I70:I73">
    <cfRule type="cellIs" dxfId="42" priority="44" stopIfTrue="1" operator="equal">
      <formula>"Pending"</formula>
    </cfRule>
    <cfRule type="cellIs" dxfId="41" priority="45" stopIfTrue="1" operator="equal">
      <formula>"NA"</formula>
    </cfRule>
    <cfRule type="cellIs" dxfId="40" priority="46" stopIfTrue="1" operator="equal">
      <formula>"Blocked"</formula>
    </cfRule>
    <cfRule type="cellIs" dxfId="39" priority="47" stopIfTrue="1" operator="equal">
      <formula>"Failed"</formula>
    </cfRule>
    <cfRule type="cellIs" dxfId="38" priority="48" stopIfTrue="1" operator="equal">
      <formula>"Passed"</formula>
    </cfRule>
  </conditionalFormatting>
  <conditionalFormatting sqref="J85:K85">
    <cfRule type="cellIs" dxfId="37" priority="39" stopIfTrue="1" operator="equal">
      <formula>"Pending"</formula>
    </cfRule>
    <cfRule type="cellIs" dxfId="36" priority="40" stopIfTrue="1" operator="equal">
      <formula>"NA"</formula>
    </cfRule>
    <cfRule type="cellIs" dxfId="35" priority="41" stopIfTrue="1" operator="equal">
      <formula>"Blocked"</formula>
    </cfRule>
    <cfRule type="cellIs" dxfId="34" priority="42" stopIfTrue="1" operator="equal">
      <formula>"Failed"</formula>
    </cfRule>
    <cfRule type="cellIs" dxfId="33" priority="43" stopIfTrue="1" operator="equal">
      <formula>"Passed"</formula>
    </cfRule>
  </conditionalFormatting>
  <conditionalFormatting sqref="A85:A96">
    <cfRule type="duplicateValues" dxfId="32" priority="38" stopIfTrue="1"/>
  </conditionalFormatting>
  <conditionalFormatting sqref="I85:I96">
    <cfRule type="cellIs" dxfId="31" priority="33" stopIfTrue="1" operator="equal">
      <formula>"Pending"</formula>
    </cfRule>
    <cfRule type="cellIs" dxfId="30" priority="34" stopIfTrue="1" operator="equal">
      <formula>"NA"</formula>
    </cfRule>
    <cfRule type="cellIs" dxfId="29" priority="35" stopIfTrue="1" operator="equal">
      <formula>"Blocked"</formula>
    </cfRule>
    <cfRule type="cellIs" dxfId="28" priority="36" stopIfTrue="1" operator="equal">
      <formula>"Failed"</formula>
    </cfRule>
    <cfRule type="cellIs" dxfId="27" priority="37" stopIfTrue="1" operator="equal">
      <formula>"Passed"</formula>
    </cfRule>
  </conditionalFormatting>
  <conditionalFormatting sqref="A97">
    <cfRule type="duplicateValues" dxfId="26" priority="32" stopIfTrue="1"/>
  </conditionalFormatting>
  <conditionalFormatting sqref="I98:I100">
    <cfRule type="cellIs" dxfId="25" priority="27" stopIfTrue="1" operator="equal">
      <formula>"Pending"</formula>
    </cfRule>
    <cfRule type="cellIs" dxfId="24" priority="28" stopIfTrue="1" operator="equal">
      <formula>"NA"</formula>
    </cfRule>
    <cfRule type="cellIs" dxfId="23" priority="29" stopIfTrue="1" operator="equal">
      <formula>"Blocked"</formula>
    </cfRule>
    <cfRule type="cellIs" dxfId="22" priority="30" stopIfTrue="1" operator="equal">
      <formula>"Failed"</formula>
    </cfRule>
    <cfRule type="cellIs" dxfId="21" priority="31" stopIfTrue="1" operator="equal">
      <formula>"Passed"</formula>
    </cfRule>
  </conditionalFormatting>
  <conditionalFormatting sqref="A98:A114">
    <cfRule type="duplicateValues" dxfId="20" priority="26" stopIfTrue="1"/>
  </conditionalFormatting>
  <conditionalFormatting sqref="I102">
    <cfRule type="cellIs" dxfId="19" priority="16" stopIfTrue="1" operator="equal">
      <formula>"Pending"</formula>
    </cfRule>
    <cfRule type="cellIs" dxfId="18" priority="17" stopIfTrue="1" operator="equal">
      <formula>"NA"</formula>
    </cfRule>
    <cfRule type="cellIs" dxfId="17" priority="18" stopIfTrue="1" operator="equal">
      <formula>"Blocked"</formula>
    </cfRule>
    <cfRule type="cellIs" dxfId="16" priority="19" stopIfTrue="1" operator="equal">
      <formula>"Failed"</formula>
    </cfRule>
    <cfRule type="cellIs" dxfId="15" priority="20" stopIfTrue="1" operator="equal">
      <formula>"Passed"</formula>
    </cfRule>
  </conditionalFormatting>
  <conditionalFormatting sqref="I101:K101">
    <cfRule type="cellIs" dxfId="14" priority="11" stopIfTrue="1" operator="equal">
      <formula>"Pending"</formula>
    </cfRule>
    <cfRule type="cellIs" dxfId="13" priority="12" stopIfTrue="1" operator="equal">
      <formula>"NA"</formula>
    </cfRule>
    <cfRule type="cellIs" dxfId="12" priority="13" stopIfTrue="1" operator="equal">
      <formula>"Blocked"</formula>
    </cfRule>
    <cfRule type="cellIs" dxfId="11" priority="14" stopIfTrue="1" operator="equal">
      <formula>"Failed"</formula>
    </cfRule>
    <cfRule type="cellIs" dxfId="10" priority="15" stopIfTrue="1" operator="equal">
      <formula>"Passed"</formula>
    </cfRule>
  </conditionalFormatting>
  <conditionalFormatting sqref="I103:K103">
    <cfRule type="cellIs" dxfId="9" priority="6" stopIfTrue="1" operator="equal">
      <formula>"Pending"</formula>
    </cfRule>
    <cfRule type="cellIs" dxfId="8" priority="7" stopIfTrue="1" operator="equal">
      <formula>"NA"</formula>
    </cfRule>
    <cfRule type="cellIs" dxfId="7" priority="8" stopIfTrue="1" operator="equal">
      <formula>"Blocked"</formula>
    </cfRule>
    <cfRule type="cellIs" dxfId="6" priority="9" stopIfTrue="1" operator="equal">
      <formula>"Failed"</formula>
    </cfRule>
    <cfRule type="cellIs" dxfId="5" priority="10" stopIfTrue="1" operator="equal">
      <formula>"Passed"</formula>
    </cfRule>
  </conditionalFormatting>
  <conditionalFormatting sqref="I104:I114">
    <cfRule type="cellIs" dxfId="4" priority="1" stopIfTrue="1" operator="equal">
      <formula>"Pending"</formula>
    </cfRule>
    <cfRule type="cellIs" dxfId="3" priority="2" stopIfTrue="1" operator="equal">
      <formula>"NA"</formula>
    </cfRule>
    <cfRule type="cellIs" dxfId="2" priority="3" stopIfTrue="1" operator="equal">
      <formula>"Blocked"</formula>
    </cfRule>
    <cfRule type="cellIs" dxfId="1" priority="4" stopIfTrue="1" operator="equal">
      <formula>"Failed"</formula>
    </cfRule>
    <cfRule type="cellIs" dxfId="0" priority="5" stopIfTrue="1" operator="equal">
      <formula>"Passed"</formula>
    </cfRule>
  </conditionalFormatting>
  <dataValidations count="1">
    <dataValidation type="list" allowBlank="1" showInputMessage="1" showErrorMessage="1" sqref="I85:I96 I11:K13 I15:K25 I27:K47 I49:K54 I56:K68 I70:I73 I74:K83 J86:K96 I98:K64496">
      <formula1>"Passed,Failed,Blocked,Pending,NA"</formula1>
    </dataValidation>
  </dataValidations>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16"/>
  <sheetViews>
    <sheetView workbookViewId="0">
      <selection activeCell="A12" sqref="A12"/>
    </sheetView>
  </sheetViews>
  <sheetFormatPr defaultColWidth="21.140625" defaultRowHeight="15" x14ac:dyDescent="0.25"/>
  <cols>
    <col min="2" max="2" width="28" customWidth="1"/>
    <col min="3" max="3" width="17.5703125" customWidth="1"/>
  </cols>
  <sheetData>
    <row r="1" spans="1:3" ht="15.75" thickBot="1" x14ac:dyDescent="0.3">
      <c r="A1" s="106" t="s">
        <v>135</v>
      </c>
      <c r="B1" s="128"/>
      <c r="C1" s="105" t="s">
        <v>136</v>
      </c>
    </row>
    <row r="2" spans="1:3" s="107" customFormat="1" ht="23.25" customHeight="1" x14ac:dyDescent="0.25">
      <c r="A2" s="106" t="s">
        <v>153</v>
      </c>
      <c r="B2" s="106" t="s">
        <v>143</v>
      </c>
      <c r="C2" s="106" t="s">
        <v>144</v>
      </c>
    </row>
    <row r="3" spans="1:3" x14ac:dyDescent="0.25">
      <c r="B3" t="s">
        <v>1270</v>
      </c>
      <c r="C3" t="s">
        <v>1271</v>
      </c>
    </row>
    <row r="4" spans="1:3" ht="15.75" x14ac:dyDescent="0.25">
      <c r="A4" s="230" t="s">
        <v>1273</v>
      </c>
      <c r="B4" t="s">
        <v>1272</v>
      </c>
      <c r="C4" t="s">
        <v>532</v>
      </c>
    </row>
    <row r="5" spans="1:3" ht="15.75" x14ac:dyDescent="0.25">
      <c r="A5" s="230" t="s">
        <v>1273</v>
      </c>
      <c r="B5" s="127" t="s">
        <v>1272</v>
      </c>
      <c r="C5" s="127" t="s">
        <v>556</v>
      </c>
    </row>
    <row r="6" spans="1:3" ht="15.75" x14ac:dyDescent="0.25">
      <c r="A6" s="230" t="s">
        <v>1273</v>
      </c>
      <c r="B6" s="127" t="s">
        <v>1272</v>
      </c>
      <c r="C6" s="127" t="s">
        <v>557</v>
      </c>
    </row>
    <row r="7" spans="1:3" ht="15.75" x14ac:dyDescent="0.25">
      <c r="A7" s="230" t="s">
        <v>1273</v>
      </c>
      <c r="B7" s="127" t="s">
        <v>1272</v>
      </c>
      <c r="C7" s="127" t="s">
        <v>558</v>
      </c>
    </row>
    <row r="8" spans="1:3" ht="15.75" x14ac:dyDescent="0.25">
      <c r="A8" s="230" t="s">
        <v>1273</v>
      </c>
      <c r="B8" s="127" t="s">
        <v>1272</v>
      </c>
      <c r="C8" s="127" t="s">
        <v>559</v>
      </c>
    </row>
    <row r="9" spans="1:3" ht="15.75" x14ac:dyDescent="0.25">
      <c r="A9" s="230" t="s">
        <v>1273</v>
      </c>
      <c r="B9" s="127" t="s">
        <v>1272</v>
      </c>
      <c r="C9" s="127" t="s">
        <v>560</v>
      </c>
    </row>
    <row r="10" spans="1:3" ht="15.75" x14ac:dyDescent="0.25">
      <c r="A10" s="230" t="s">
        <v>1273</v>
      </c>
      <c r="B10" s="127" t="s">
        <v>1272</v>
      </c>
      <c r="C10" s="127" t="s">
        <v>561</v>
      </c>
    </row>
    <row r="11" spans="1:3" ht="15.75" x14ac:dyDescent="0.25">
      <c r="A11" s="230" t="s">
        <v>1273</v>
      </c>
      <c r="B11" s="127" t="s">
        <v>1272</v>
      </c>
      <c r="C11" s="127" t="s">
        <v>562</v>
      </c>
    </row>
    <row r="12" spans="1:3" ht="15.75" x14ac:dyDescent="0.25">
      <c r="A12" s="230" t="s">
        <v>1273</v>
      </c>
      <c r="B12" s="127" t="s">
        <v>1272</v>
      </c>
      <c r="C12" s="127" t="s">
        <v>563</v>
      </c>
    </row>
    <row r="13" spans="1:3" ht="15.75" x14ac:dyDescent="0.25">
      <c r="A13" s="230" t="s">
        <v>1273</v>
      </c>
      <c r="B13" s="127" t="s">
        <v>1272</v>
      </c>
      <c r="C13" s="127" t="s">
        <v>564</v>
      </c>
    </row>
    <row r="14" spans="1:3" ht="15.75" x14ac:dyDescent="0.25">
      <c r="A14" s="230" t="s">
        <v>1273</v>
      </c>
      <c r="B14" s="127" t="s">
        <v>1272</v>
      </c>
      <c r="C14" s="127" t="s">
        <v>565</v>
      </c>
    </row>
    <row r="15" spans="1:3" ht="15.75" x14ac:dyDescent="0.25">
      <c r="A15" s="230" t="s">
        <v>1273</v>
      </c>
      <c r="B15" s="127" t="s">
        <v>1272</v>
      </c>
      <c r="C15" s="127" t="s">
        <v>566</v>
      </c>
    </row>
    <row r="16" spans="1:3" ht="15.75" x14ac:dyDescent="0.25">
      <c r="A16" s="230" t="s">
        <v>1273</v>
      </c>
      <c r="B16" s="127" t="s">
        <v>1272</v>
      </c>
      <c r="C16" s="127" t="s">
        <v>588</v>
      </c>
    </row>
  </sheetData>
  <pageMargins left="0.7" right="0.7" top="0.75" bottom="0.75" header="0.3" footer="0.3"/>
  <pageSetup orientation="portrait" horizont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S392"/>
  <sheetViews>
    <sheetView topLeftCell="B1" workbookViewId="0">
      <selection activeCell="B1" sqref="B1"/>
    </sheetView>
  </sheetViews>
  <sheetFormatPr defaultRowHeight="15" x14ac:dyDescent="0.25"/>
  <cols>
    <col min="1" max="1" width="6" style="127" bestFit="1" customWidth="1"/>
    <col min="2" max="2" width="85" style="127" customWidth="1"/>
    <col min="3" max="3" width="9.42578125" style="127" customWidth="1"/>
    <col min="4" max="4" width="10.7109375" style="127" bestFit="1" customWidth="1"/>
    <col min="5" max="5" width="11.85546875" style="127" bestFit="1" customWidth="1"/>
    <col min="6" max="6" width="18.85546875" style="127" customWidth="1"/>
    <col min="7" max="7" width="10.7109375" style="127" bestFit="1" customWidth="1"/>
    <col min="8" max="9" width="13.42578125" style="127" bestFit="1" customWidth="1"/>
    <col min="10" max="10" width="9.140625" style="127"/>
    <col min="11" max="11" width="25.5703125" style="127" customWidth="1"/>
    <col min="12" max="12" width="11.5703125" style="127" bestFit="1" customWidth="1"/>
    <col min="13" max="13" width="14.7109375" style="127" bestFit="1" customWidth="1"/>
    <col min="14" max="14" width="15.5703125" style="127" bestFit="1" customWidth="1"/>
    <col min="15" max="15" width="10.85546875" style="127" bestFit="1" customWidth="1"/>
    <col min="16" max="16" width="11.140625" style="127" bestFit="1" customWidth="1"/>
    <col min="17" max="17" width="15.28515625" style="127" bestFit="1" customWidth="1"/>
    <col min="18" max="18" width="15.7109375" style="127" bestFit="1" customWidth="1"/>
    <col min="19" max="16384" width="9.140625" style="127"/>
  </cols>
  <sheetData>
    <row r="1" spans="1:19" s="206" customFormat="1" x14ac:dyDescent="0.25">
      <c r="A1" s="207" t="s">
        <v>21</v>
      </c>
      <c r="B1" s="207" t="s">
        <v>88</v>
      </c>
      <c r="C1" s="207" t="s">
        <v>25</v>
      </c>
      <c r="D1" s="207" t="s">
        <v>24</v>
      </c>
      <c r="E1" s="207" t="s">
        <v>26</v>
      </c>
      <c r="F1" s="207" t="s">
        <v>27</v>
      </c>
      <c r="G1" s="207" t="s">
        <v>28</v>
      </c>
      <c r="H1" s="207" t="s">
        <v>29</v>
      </c>
      <c r="I1" s="207" t="s">
        <v>89</v>
      </c>
      <c r="J1" s="207" t="s">
        <v>4</v>
      </c>
      <c r="K1" s="207" t="s">
        <v>90</v>
      </c>
      <c r="L1" s="207" t="s">
        <v>30</v>
      </c>
      <c r="M1" s="207" t="s">
        <v>31</v>
      </c>
      <c r="N1" s="207" t="s">
        <v>91</v>
      </c>
      <c r="O1" s="207" t="s">
        <v>92</v>
      </c>
      <c r="P1" s="207" t="s">
        <v>93</v>
      </c>
      <c r="Q1" s="207" t="s">
        <v>94</v>
      </c>
      <c r="R1" s="207" t="s">
        <v>95</v>
      </c>
    </row>
    <row r="2" spans="1:19" x14ac:dyDescent="0.25">
      <c r="A2" s="127">
        <v>30888</v>
      </c>
      <c r="B2" s="127" t="s">
        <v>1260</v>
      </c>
      <c r="C2" s="127" t="s">
        <v>1003</v>
      </c>
      <c r="D2" s="127" t="s">
        <v>96</v>
      </c>
      <c r="E2" s="127" t="s">
        <v>1004</v>
      </c>
      <c r="F2" s="145">
        <v>42307.546412037038</v>
      </c>
      <c r="G2" s="127" t="s">
        <v>40</v>
      </c>
      <c r="H2" s="127" t="s">
        <v>97</v>
      </c>
      <c r="I2" s="127" t="s">
        <v>1005</v>
      </c>
      <c r="J2" s="127" t="s">
        <v>36</v>
      </c>
      <c r="K2" s="127" t="s">
        <v>98</v>
      </c>
      <c r="L2" s="127" t="s">
        <v>926</v>
      </c>
      <c r="M2" s="127" t="s">
        <v>926</v>
      </c>
      <c r="N2" s="127" t="s">
        <v>926</v>
      </c>
      <c r="O2" s="127" t="s">
        <v>926</v>
      </c>
      <c r="P2" s="127">
        <v>0</v>
      </c>
      <c r="Q2" s="127" t="s">
        <v>1004</v>
      </c>
      <c r="R2" s="145">
        <v>42311.75644675926</v>
      </c>
    </row>
    <row r="3" spans="1:19" x14ac:dyDescent="0.25">
      <c r="A3" s="127">
        <v>30592</v>
      </c>
      <c r="B3" s="127" t="s">
        <v>1213</v>
      </c>
      <c r="C3" s="127" t="s">
        <v>1003</v>
      </c>
      <c r="D3" s="127" t="s">
        <v>96</v>
      </c>
      <c r="E3" s="127" t="s">
        <v>1004</v>
      </c>
      <c r="F3" s="145">
        <v>42296.547696759262</v>
      </c>
      <c r="G3" s="127" t="s">
        <v>40</v>
      </c>
      <c r="H3" s="127" t="s">
        <v>97</v>
      </c>
      <c r="I3" s="127" t="s">
        <v>1005</v>
      </c>
      <c r="J3" s="127" t="s">
        <v>36</v>
      </c>
      <c r="K3" s="127" t="s">
        <v>98</v>
      </c>
      <c r="L3" s="127" t="s">
        <v>926</v>
      </c>
      <c r="M3" s="127" t="s">
        <v>926</v>
      </c>
      <c r="N3" s="127" t="s">
        <v>926</v>
      </c>
      <c r="O3" s="127" t="s">
        <v>926</v>
      </c>
      <c r="P3" s="127">
        <v>0</v>
      </c>
      <c r="Q3" s="127" t="s">
        <v>1004</v>
      </c>
      <c r="R3" s="145">
        <v>42306.824108796296</v>
      </c>
      <c r="S3" s="145"/>
    </row>
    <row r="4" spans="1:19" x14ac:dyDescent="0.25">
      <c r="A4" s="127">
        <v>30567</v>
      </c>
      <c r="B4" s="127" t="s">
        <v>1214</v>
      </c>
      <c r="C4" s="127" t="s">
        <v>1003</v>
      </c>
      <c r="D4" s="127" t="s">
        <v>96</v>
      </c>
      <c r="E4" s="127" t="s">
        <v>1004</v>
      </c>
      <c r="F4" s="145">
        <v>42293.634942129633</v>
      </c>
      <c r="G4" s="127" t="s">
        <v>67</v>
      </c>
      <c r="H4" s="127" t="s">
        <v>67</v>
      </c>
      <c r="I4" s="127" t="s">
        <v>1004</v>
      </c>
      <c r="J4" s="127" t="s">
        <v>85</v>
      </c>
      <c r="K4" s="127" t="s">
        <v>34</v>
      </c>
      <c r="L4" s="127" t="s">
        <v>926</v>
      </c>
      <c r="M4" s="127" t="s">
        <v>926</v>
      </c>
      <c r="N4" s="127" t="s">
        <v>926</v>
      </c>
      <c r="O4" s="127" t="s">
        <v>926</v>
      </c>
      <c r="P4" s="127">
        <v>0</v>
      </c>
      <c r="Q4" s="127" t="s">
        <v>1033</v>
      </c>
      <c r="R4" s="145">
        <v>42303.744444444441</v>
      </c>
      <c r="S4" s="145"/>
    </row>
    <row r="5" spans="1:19" x14ac:dyDescent="0.25">
      <c r="A5" s="127">
        <v>30566</v>
      </c>
      <c r="B5" s="127" t="s">
        <v>1215</v>
      </c>
      <c r="C5" s="127" t="s">
        <v>1003</v>
      </c>
      <c r="D5" s="127" t="s">
        <v>35</v>
      </c>
      <c r="E5" s="127" t="s">
        <v>1004</v>
      </c>
      <c r="F5" s="145">
        <v>42293.629513888889</v>
      </c>
      <c r="G5" s="127" t="s">
        <v>67</v>
      </c>
      <c r="H5" s="127" t="s">
        <v>67</v>
      </c>
      <c r="I5" s="127" t="s">
        <v>1005</v>
      </c>
      <c r="J5" s="127" t="s">
        <v>36</v>
      </c>
      <c r="K5" s="127" t="s">
        <v>98</v>
      </c>
      <c r="L5" s="127" t="s">
        <v>926</v>
      </c>
      <c r="M5" s="127" t="s">
        <v>926</v>
      </c>
      <c r="N5" s="127" t="s">
        <v>926</v>
      </c>
      <c r="O5" s="127" t="s">
        <v>926</v>
      </c>
      <c r="P5" s="127">
        <v>0</v>
      </c>
      <c r="Q5" s="127" t="s">
        <v>1004</v>
      </c>
      <c r="R5" s="145">
        <v>42306.819988425923</v>
      </c>
      <c r="S5" s="145"/>
    </row>
    <row r="6" spans="1:19" x14ac:dyDescent="0.25">
      <c r="A6" s="127">
        <v>30563</v>
      </c>
      <c r="B6" s="127" t="s">
        <v>1216</v>
      </c>
      <c r="C6" s="127" t="s">
        <v>1003</v>
      </c>
      <c r="D6" s="127" t="s">
        <v>96</v>
      </c>
      <c r="E6" s="127" t="s">
        <v>1004</v>
      </c>
      <c r="F6" s="145">
        <v>42293.598495370374</v>
      </c>
      <c r="G6" s="127" t="s">
        <v>100</v>
      </c>
      <c r="H6" s="127" t="s">
        <v>66</v>
      </c>
      <c r="I6" s="127" t="s">
        <v>1217</v>
      </c>
      <c r="J6" s="127" t="s">
        <v>36</v>
      </c>
      <c r="K6" s="127" t="s">
        <v>98</v>
      </c>
      <c r="L6" s="127" t="s">
        <v>926</v>
      </c>
      <c r="M6" s="127" t="s">
        <v>926</v>
      </c>
      <c r="N6" s="127" t="s">
        <v>926</v>
      </c>
      <c r="O6" s="127" t="s">
        <v>926</v>
      </c>
      <c r="P6" s="127">
        <v>1</v>
      </c>
      <c r="Q6" s="127" t="s">
        <v>1004</v>
      </c>
      <c r="R6" s="145">
        <v>42311.756203703706</v>
      </c>
      <c r="S6" s="145"/>
    </row>
    <row r="7" spans="1:19" x14ac:dyDescent="0.25">
      <c r="A7" s="127">
        <v>30562</v>
      </c>
      <c r="B7" s="127" t="s">
        <v>1218</v>
      </c>
      <c r="C7" s="127" t="s">
        <v>1003</v>
      </c>
      <c r="D7" s="127" t="s">
        <v>35</v>
      </c>
      <c r="E7" s="127" t="s">
        <v>1004</v>
      </c>
      <c r="F7" s="145">
        <v>42293.52685185185</v>
      </c>
      <c r="G7" s="127" t="s">
        <v>67</v>
      </c>
      <c r="H7" s="127" t="s">
        <v>67</v>
      </c>
      <c r="I7" s="127" t="s">
        <v>1217</v>
      </c>
      <c r="J7" s="127" t="s">
        <v>36</v>
      </c>
      <c r="K7" s="127" t="s">
        <v>98</v>
      </c>
      <c r="L7" s="127" t="s">
        <v>926</v>
      </c>
      <c r="M7" s="127" t="s">
        <v>926</v>
      </c>
      <c r="N7" s="127" t="s">
        <v>926</v>
      </c>
      <c r="O7" s="127" t="s">
        <v>926</v>
      </c>
      <c r="P7" s="127">
        <v>0</v>
      </c>
      <c r="Q7" s="127" t="s">
        <v>1004</v>
      </c>
      <c r="R7" s="145">
        <v>42306.819050925929</v>
      </c>
      <c r="S7" s="145"/>
    </row>
    <row r="8" spans="1:19" x14ac:dyDescent="0.25">
      <c r="A8" s="127">
        <v>30555</v>
      </c>
      <c r="B8" s="127" t="s">
        <v>1219</v>
      </c>
      <c r="C8" s="127" t="s">
        <v>1003</v>
      </c>
      <c r="D8" s="127" t="s">
        <v>96</v>
      </c>
      <c r="E8" s="127" t="s">
        <v>1004</v>
      </c>
      <c r="F8" s="145">
        <v>42292.811099537037</v>
      </c>
      <c r="G8" s="127" t="s">
        <v>40</v>
      </c>
      <c r="H8" s="127" t="s">
        <v>97</v>
      </c>
      <c r="I8" s="127" t="s">
        <v>1005</v>
      </c>
      <c r="J8" s="127" t="s">
        <v>36</v>
      </c>
      <c r="K8" s="127" t="s">
        <v>98</v>
      </c>
      <c r="L8" s="127" t="s">
        <v>926</v>
      </c>
      <c r="M8" s="127" t="s">
        <v>926</v>
      </c>
      <c r="N8" s="127" t="s">
        <v>926</v>
      </c>
      <c r="O8" s="127" t="s">
        <v>926</v>
      </c>
      <c r="P8" s="127">
        <v>0</v>
      </c>
      <c r="Q8" s="127" t="s">
        <v>1004</v>
      </c>
      <c r="R8" s="145">
        <v>42306.807812500003</v>
      </c>
      <c r="S8" s="145"/>
    </row>
    <row r="9" spans="1:19" x14ac:dyDescent="0.25">
      <c r="A9" s="127">
        <v>30547</v>
      </c>
      <c r="B9" s="127" t="s">
        <v>1220</v>
      </c>
      <c r="C9" s="127" t="s">
        <v>1003</v>
      </c>
      <c r="D9" s="127" t="s">
        <v>96</v>
      </c>
      <c r="E9" s="127" t="s">
        <v>1004</v>
      </c>
      <c r="F9" s="145">
        <v>42292.658263888887</v>
      </c>
      <c r="G9" s="127" t="s">
        <v>40</v>
      </c>
      <c r="H9" s="127" t="s">
        <v>97</v>
      </c>
      <c r="I9" s="127" t="s">
        <v>1005</v>
      </c>
      <c r="J9" s="127" t="s">
        <v>36</v>
      </c>
      <c r="K9" s="127" t="s">
        <v>98</v>
      </c>
      <c r="L9" s="127" t="s">
        <v>926</v>
      </c>
      <c r="M9" s="127" t="s">
        <v>926</v>
      </c>
      <c r="N9" s="127" t="s">
        <v>926</v>
      </c>
      <c r="O9" s="127" t="s">
        <v>926</v>
      </c>
      <c r="P9" s="127">
        <v>1</v>
      </c>
      <c r="Q9" s="127" t="s">
        <v>1004</v>
      </c>
      <c r="R9" s="145">
        <v>42311.755219907405</v>
      </c>
      <c r="S9" s="145"/>
    </row>
    <row r="10" spans="1:19" x14ac:dyDescent="0.25">
      <c r="A10" s="127">
        <v>30529</v>
      </c>
      <c r="B10" s="127" t="s">
        <v>1221</v>
      </c>
      <c r="C10" s="127" t="s">
        <v>1003</v>
      </c>
      <c r="D10" s="127" t="s">
        <v>96</v>
      </c>
      <c r="E10" s="127" t="s">
        <v>1004</v>
      </c>
      <c r="F10" s="145">
        <v>42292.55196759259</v>
      </c>
      <c r="G10" s="127" t="s">
        <v>40</v>
      </c>
      <c r="H10" s="127" t="s">
        <v>97</v>
      </c>
      <c r="I10" s="127" t="s">
        <v>1217</v>
      </c>
      <c r="J10" s="127" t="s">
        <v>36</v>
      </c>
      <c r="K10" s="127" t="s">
        <v>98</v>
      </c>
      <c r="L10" s="127" t="s">
        <v>926</v>
      </c>
      <c r="M10" s="127" t="s">
        <v>926</v>
      </c>
      <c r="N10" s="127" t="s">
        <v>926</v>
      </c>
      <c r="O10" s="127" t="s">
        <v>926</v>
      </c>
      <c r="P10" s="127">
        <v>0</v>
      </c>
      <c r="Q10" s="127" t="s">
        <v>1004</v>
      </c>
      <c r="R10" s="145">
        <v>42306.776759259257</v>
      </c>
    </row>
    <row r="11" spans="1:19" x14ac:dyDescent="0.25">
      <c r="A11" s="127">
        <v>30503</v>
      </c>
      <c r="B11" s="127" t="s">
        <v>1212</v>
      </c>
      <c r="C11" s="127" t="s">
        <v>1003</v>
      </c>
      <c r="D11" s="127" t="s">
        <v>96</v>
      </c>
      <c r="E11" s="127" t="s">
        <v>1004</v>
      </c>
      <c r="F11" s="145">
        <v>42291.711284722223</v>
      </c>
      <c r="G11" s="127" t="s">
        <v>40</v>
      </c>
      <c r="H11" s="127" t="s">
        <v>97</v>
      </c>
      <c r="I11" s="127" t="s">
        <v>1005</v>
      </c>
      <c r="J11" s="127" t="s">
        <v>36</v>
      </c>
      <c r="K11" s="127" t="s">
        <v>98</v>
      </c>
      <c r="L11" s="127" t="s">
        <v>926</v>
      </c>
      <c r="M11" s="127" t="s">
        <v>926</v>
      </c>
      <c r="N11" s="127" t="s">
        <v>926</v>
      </c>
      <c r="O11" s="127" t="s">
        <v>926</v>
      </c>
      <c r="P11" s="127">
        <v>0</v>
      </c>
      <c r="Q11" s="127" t="s">
        <v>1004</v>
      </c>
      <c r="R11" s="145">
        <v>42306.756782407407</v>
      </c>
      <c r="S11" s="145"/>
    </row>
    <row r="12" spans="1:19" x14ac:dyDescent="0.25">
      <c r="A12" s="127">
        <v>30123</v>
      </c>
      <c r="B12" s="127" t="s">
        <v>1141</v>
      </c>
      <c r="C12" s="127" t="s">
        <v>1003</v>
      </c>
      <c r="D12" s="127" t="s">
        <v>37</v>
      </c>
      <c r="E12" s="127" t="s">
        <v>1004</v>
      </c>
      <c r="F12" s="145">
        <v>42270.495011574072</v>
      </c>
      <c r="G12" s="127" t="s">
        <v>67</v>
      </c>
      <c r="H12" s="127" t="s">
        <v>67</v>
      </c>
      <c r="I12" s="127" t="s">
        <v>1005</v>
      </c>
      <c r="J12" s="127" t="s">
        <v>36</v>
      </c>
      <c r="K12" s="127" t="s">
        <v>98</v>
      </c>
      <c r="L12" s="127" t="s">
        <v>926</v>
      </c>
      <c r="M12" s="127" t="s">
        <v>926</v>
      </c>
      <c r="N12" s="127" t="s">
        <v>926</v>
      </c>
      <c r="O12" s="127" t="s">
        <v>926</v>
      </c>
      <c r="P12" s="127">
        <v>0</v>
      </c>
      <c r="Q12" s="127" t="s">
        <v>1004</v>
      </c>
      <c r="R12" s="145">
        <v>42291.625219907408</v>
      </c>
      <c r="S12" s="145"/>
    </row>
    <row r="13" spans="1:19" x14ac:dyDescent="0.25">
      <c r="A13" s="127">
        <v>30122</v>
      </c>
      <c r="B13" s="127" t="s">
        <v>1142</v>
      </c>
      <c r="C13" s="127" t="s">
        <v>1003</v>
      </c>
      <c r="D13" s="127" t="s">
        <v>35</v>
      </c>
      <c r="E13" s="127" t="s">
        <v>1004</v>
      </c>
      <c r="F13" s="145">
        <v>42269.780370370368</v>
      </c>
      <c r="G13" s="127" t="s">
        <v>67</v>
      </c>
      <c r="H13" s="127" t="s">
        <v>67</v>
      </c>
      <c r="I13" s="127" t="s">
        <v>1005</v>
      </c>
      <c r="J13" s="127" t="s">
        <v>36</v>
      </c>
      <c r="K13" s="127" t="s">
        <v>98</v>
      </c>
      <c r="L13" s="127" t="s">
        <v>926</v>
      </c>
      <c r="M13" s="127" t="s">
        <v>926</v>
      </c>
      <c r="N13" s="127" t="s">
        <v>926</v>
      </c>
      <c r="O13" s="127" t="s">
        <v>926</v>
      </c>
      <c r="P13" s="127">
        <v>0</v>
      </c>
      <c r="Q13" s="127" t="s">
        <v>1004</v>
      </c>
      <c r="R13" s="145">
        <v>42291.773854166669</v>
      </c>
      <c r="S13" s="145"/>
    </row>
    <row r="14" spans="1:19" x14ac:dyDescent="0.25">
      <c r="A14" s="127">
        <v>30121</v>
      </c>
      <c r="B14" s="127" t="s">
        <v>1143</v>
      </c>
      <c r="C14" s="127" t="s">
        <v>1003</v>
      </c>
      <c r="D14" s="127" t="s">
        <v>37</v>
      </c>
      <c r="E14" s="127" t="s">
        <v>1004</v>
      </c>
      <c r="F14" s="145">
        <v>42269.761354166665</v>
      </c>
      <c r="G14" s="127" t="s">
        <v>67</v>
      </c>
      <c r="H14" s="127" t="s">
        <v>67</v>
      </c>
      <c r="I14" s="127" t="s">
        <v>1004</v>
      </c>
      <c r="J14" s="127" t="s">
        <v>36</v>
      </c>
      <c r="K14" s="127" t="s">
        <v>98</v>
      </c>
      <c r="L14" s="127" t="s">
        <v>926</v>
      </c>
      <c r="M14" s="127" t="s">
        <v>926</v>
      </c>
      <c r="N14" s="127" t="s">
        <v>926</v>
      </c>
      <c r="O14" s="127" t="s">
        <v>926</v>
      </c>
      <c r="P14" s="127">
        <v>1</v>
      </c>
      <c r="Q14" s="127" t="s">
        <v>1004</v>
      </c>
      <c r="R14" s="145">
        <v>42306.755011574074</v>
      </c>
      <c r="S14" s="145"/>
    </row>
    <row r="15" spans="1:19" x14ac:dyDescent="0.25">
      <c r="A15" s="127">
        <v>30120</v>
      </c>
      <c r="B15" s="127" t="s">
        <v>1144</v>
      </c>
      <c r="C15" s="127" t="s">
        <v>1003</v>
      </c>
      <c r="D15" s="127" t="s">
        <v>96</v>
      </c>
      <c r="E15" s="127" t="s">
        <v>1004</v>
      </c>
      <c r="F15" s="145">
        <v>42269.759085648147</v>
      </c>
      <c r="G15" s="127" t="s">
        <v>40</v>
      </c>
      <c r="H15" s="127" t="s">
        <v>97</v>
      </c>
      <c r="I15" s="127" t="s">
        <v>1005</v>
      </c>
      <c r="J15" s="127" t="s">
        <v>36</v>
      </c>
      <c r="K15" s="127" t="s">
        <v>98</v>
      </c>
      <c r="L15" s="127" t="s">
        <v>926</v>
      </c>
      <c r="M15" s="127" t="s">
        <v>926</v>
      </c>
      <c r="N15" s="127" t="s">
        <v>926</v>
      </c>
      <c r="O15" s="127" t="s">
        <v>926</v>
      </c>
      <c r="P15" s="127">
        <v>0</v>
      </c>
      <c r="Q15" s="127" t="s">
        <v>1004</v>
      </c>
      <c r="R15" s="145">
        <v>42291.786111111112</v>
      </c>
      <c r="S15" s="145"/>
    </row>
    <row r="16" spans="1:19" x14ac:dyDescent="0.25">
      <c r="A16" s="127">
        <v>30119</v>
      </c>
      <c r="B16" s="127" t="s">
        <v>1145</v>
      </c>
      <c r="C16" s="127" t="s">
        <v>1003</v>
      </c>
      <c r="D16" s="127" t="s">
        <v>96</v>
      </c>
      <c r="E16" s="127" t="s">
        <v>1004</v>
      </c>
      <c r="F16" s="145">
        <v>42269.753101851849</v>
      </c>
      <c r="G16" s="127" t="s">
        <v>67</v>
      </c>
      <c r="H16" s="127" t="s">
        <v>67</v>
      </c>
      <c r="I16" s="127" t="s">
        <v>1004</v>
      </c>
      <c r="J16" s="127" t="s">
        <v>36</v>
      </c>
      <c r="K16" s="127" t="s">
        <v>99</v>
      </c>
      <c r="L16" s="127" t="s">
        <v>926</v>
      </c>
      <c r="M16" s="127" t="s">
        <v>926</v>
      </c>
      <c r="N16" s="127" t="s">
        <v>926</v>
      </c>
      <c r="O16" s="127" t="s">
        <v>926</v>
      </c>
      <c r="P16" s="127">
        <v>0</v>
      </c>
      <c r="Q16" s="127" t="s">
        <v>1004</v>
      </c>
      <c r="R16" s="145">
        <v>42291.629386574074</v>
      </c>
      <c r="S16" s="145"/>
    </row>
    <row r="17" spans="1:19" x14ac:dyDescent="0.25">
      <c r="A17" s="127">
        <v>30118</v>
      </c>
      <c r="B17" s="127" t="s">
        <v>1146</v>
      </c>
      <c r="C17" s="127" t="s">
        <v>1003</v>
      </c>
      <c r="D17" s="127" t="s">
        <v>96</v>
      </c>
      <c r="E17" s="127" t="s">
        <v>1004</v>
      </c>
      <c r="F17" s="145">
        <v>42269.751157407409</v>
      </c>
      <c r="G17" s="127" t="s">
        <v>67</v>
      </c>
      <c r="H17" s="127" t="s">
        <v>67</v>
      </c>
      <c r="I17" s="127" t="s">
        <v>1005</v>
      </c>
      <c r="J17" s="127" t="s">
        <v>36</v>
      </c>
      <c r="K17" s="127" t="s">
        <v>99</v>
      </c>
      <c r="L17" s="127" t="s">
        <v>926</v>
      </c>
      <c r="M17" s="127" t="s">
        <v>926</v>
      </c>
      <c r="N17" s="127" t="s">
        <v>926</v>
      </c>
      <c r="O17" s="127" t="s">
        <v>926</v>
      </c>
      <c r="P17" s="127">
        <v>0</v>
      </c>
      <c r="Q17" s="127" t="s">
        <v>1004</v>
      </c>
      <c r="R17" s="145">
        <v>42291.757303240738</v>
      </c>
      <c r="S17" s="145"/>
    </row>
    <row r="18" spans="1:19" x14ac:dyDescent="0.25">
      <c r="A18" s="127">
        <v>30117</v>
      </c>
      <c r="B18" s="127" t="s">
        <v>1147</v>
      </c>
      <c r="C18" s="127" t="s">
        <v>1003</v>
      </c>
      <c r="D18" s="127" t="s">
        <v>96</v>
      </c>
      <c r="E18" s="127" t="s">
        <v>1004</v>
      </c>
      <c r="F18" s="145">
        <v>42269.73778935185</v>
      </c>
      <c r="G18" s="127" t="s">
        <v>67</v>
      </c>
      <c r="H18" s="127" t="s">
        <v>67</v>
      </c>
      <c r="I18" s="127" t="s">
        <v>1005</v>
      </c>
      <c r="J18" s="127" t="s">
        <v>36</v>
      </c>
      <c r="K18" s="127" t="s">
        <v>98</v>
      </c>
      <c r="L18" s="127" t="s">
        <v>926</v>
      </c>
      <c r="M18" s="127" t="s">
        <v>926</v>
      </c>
      <c r="N18" s="127" t="s">
        <v>926</v>
      </c>
      <c r="O18" s="127" t="s">
        <v>926</v>
      </c>
      <c r="P18" s="127">
        <v>0</v>
      </c>
      <c r="Q18" s="127" t="s">
        <v>1004</v>
      </c>
      <c r="R18" s="145">
        <v>42291.756805555553</v>
      </c>
      <c r="S18" s="145"/>
    </row>
    <row r="19" spans="1:19" x14ac:dyDescent="0.25">
      <c r="A19" s="127">
        <v>30116</v>
      </c>
      <c r="B19" s="127" t="s">
        <v>1148</v>
      </c>
      <c r="C19" s="127" t="s">
        <v>1003</v>
      </c>
      <c r="D19" s="127" t="s">
        <v>96</v>
      </c>
      <c r="E19" s="127" t="s">
        <v>1004</v>
      </c>
      <c r="F19" s="145">
        <v>42269.711469907408</v>
      </c>
      <c r="G19" s="127" t="s">
        <v>67</v>
      </c>
      <c r="H19" s="127" t="s">
        <v>67</v>
      </c>
      <c r="I19" s="127" t="s">
        <v>1005</v>
      </c>
      <c r="J19" s="127" t="s">
        <v>36</v>
      </c>
      <c r="K19" s="127" t="s">
        <v>39</v>
      </c>
      <c r="L19" s="127" t="s">
        <v>926</v>
      </c>
      <c r="M19" s="127" t="s">
        <v>926</v>
      </c>
      <c r="N19" s="127" t="s">
        <v>926</v>
      </c>
      <c r="O19" s="127" t="s">
        <v>926</v>
      </c>
      <c r="P19" s="127">
        <v>0</v>
      </c>
      <c r="Q19" s="127" t="s">
        <v>1004</v>
      </c>
      <c r="R19" s="145">
        <v>42291.750243055554</v>
      </c>
      <c r="S19" s="145"/>
    </row>
    <row r="20" spans="1:19" x14ac:dyDescent="0.25">
      <c r="A20" s="127">
        <v>30115</v>
      </c>
      <c r="B20" s="127" t="s">
        <v>1149</v>
      </c>
      <c r="C20" s="127" t="s">
        <v>1003</v>
      </c>
      <c r="D20" s="127" t="s">
        <v>96</v>
      </c>
      <c r="E20" s="127" t="s">
        <v>1004</v>
      </c>
      <c r="F20" s="145">
        <v>42269.707430555558</v>
      </c>
      <c r="G20" s="127" t="s">
        <v>67</v>
      </c>
      <c r="H20" s="127" t="s">
        <v>67</v>
      </c>
      <c r="I20" s="127" t="s">
        <v>1005</v>
      </c>
      <c r="J20" s="127" t="s">
        <v>36</v>
      </c>
      <c r="K20" s="127" t="s">
        <v>39</v>
      </c>
      <c r="L20" s="127" t="s">
        <v>926</v>
      </c>
      <c r="M20" s="127" t="s">
        <v>926</v>
      </c>
      <c r="N20" s="127" t="s">
        <v>926</v>
      </c>
      <c r="O20" s="127" t="s">
        <v>926</v>
      </c>
      <c r="P20" s="127">
        <v>0</v>
      </c>
      <c r="Q20" s="127" t="s">
        <v>1004</v>
      </c>
      <c r="R20" s="145">
        <v>42291.749062499999</v>
      </c>
      <c r="S20" s="145"/>
    </row>
    <row r="21" spans="1:19" x14ac:dyDescent="0.25">
      <c r="A21" s="127">
        <v>30114</v>
      </c>
      <c r="B21" s="127" t="s">
        <v>1150</v>
      </c>
      <c r="C21" s="127" t="s">
        <v>1003</v>
      </c>
      <c r="D21" s="127" t="s">
        <v>1152</v>
      </c>
      <c r="E21" s="127" t="s">
        <v>1004</v>
      </c>
      <c r="F21" s="145">
        <v>42269.679988425924</v>
      </c>
      <c r="G21" s="127" t="s">
        <v>40</v>
      </c>
      <c r="H21" s="127" t="s">
        <v>97</v>
      </c>
      <c r="I21" s="127" t="s">
        <v>1005</v>
      </c>
      <c r="J21" s="127" t="s">
        <v>36</v>
      </c>
      <c r="K21" s="127" t="s">
        <v>107</v>
      </c>
      <c r="L21" s="127" t="s">
        <v>926</v>
      </c>
      <c r="M21" s="127" t="s">
        <v>926</v>
      </c>
      <c r="N21" s="127" t="s">
        <v>926</v>
      </c>
      <c r="O21" s="127" t="s">
        <v>926</v>
      </c>
      <c r="P21" s="127">
        <v>0</v>
      </c>
      <c r="Q21" s="127" t="s">
        <v>1004</v>
      </c>
      <c r="R21" s="145">
        <v>42291.748576388891</v>
      </c>
      <c r="S21" s="145"/>
    </row>
    <row r="22" spans="1:19" x14ac:dyDescent="0.25">
      <c r="A22" s="127">
        <v>30113</v>
      </c>
      <c r="B22" s="127" t="s">
        <v>1151</v>
      </c>
      <c r="C22" s="127" t="s">
        <v>1003</v>
      </c>
      <c r="D22" s="127" t="s">
        <v>1152</v>
      </c>
      <c r="E22" s="127" t="s">
        <v>1004</v>
      </c>
      <c r="F22" s="145">
        <v>42269.677997685183</v>
      </c>
      <c r="G22" s="127" t="s">
        <v>67</v>
      </c>
      <c r="H22" s="127" t="s">
        <v>67</v>
      </c>
      <c r="I22" s="127" t="s">
        <v>1005</v>
      </c>
      <c r="J22" s="127" t="s">
        <v>36</v>
      </c>
      <c r="K22" s="127" t="s">
        <v>98</v>
      </c>
      <c r="L22" s="127" t="s">
        <v>926</v>
      </c>
      <c r="M22" s="127" t="s">
        <v>926</v>
      </c>
      <c r="N22" s="127" t="s">
        <v>926</v>
      </c>
      <c r="O22" s="127" t="s">
        <v>926</v>
      </c>
      <c r="P22" s="127">
        <v>0</v>
      </c>
      <c r="Q22" s="127" t="s">
        <v>1004</v>
      </c>
      <c r="R22" s="145">
        <v>42291.744699074072</v>
      </c>
      <c r="S22" s="145"/>
    </row>
    <row r="23" spans="1:19" x14ac:dyDescent="0.25">
      <c r="A23" s="127">
        <v>30112</v>
      </c>
      <c r="B23" s="127" t="s">
        <v>1153</v>
      </c>
      <c r="C23" s="127" t="s">
        <v>1003</v>
      </c>
      <c r="D23" s="127" t="s">
        <v>96</v>
      </c>
      <c r="E23" s="127" t="s">
        <v>1004</v>
      </c>
      <c r="F23" s="145">
        <v>42269.666481481479</v>
      </c>
      <c r="G23" s="127" t="s">
        <v>40</v>
      </c>
      <c r="H23" s="127" t="s">
        <v>97</v>
      </c>
      <c r="I23" s="127" t="s">
        <v>1004</v>
      </c>
      <c r="J23" s="127" t="s">
        <v>36</v>
      </c>
      <c r="K23" s="127" t="s">
        <v>98</v>
      </c>
      <c r="L23" s="127" t="s">
        <v>926</v>
      </c>
      <c r="M23" s="127" t="s">
        <v>926</v>
      </c>
      <c r="N23" s="127" t="s">
        <v>926</v>
      </c>
      <c r="O23" s="127" t="s">
        <v>926</v>
      </c>
      <c r="P23" s="127">
        <v>1</v>
      </c>
      <c r="Q23" s="127" t="s">
        <v>1004</v>
      </c>
      <c r="R23" s="145">
        <v>42306.739814814813</v>
      </c>
      <c r="S23" s="145"/>
    </row>
    <row r="24" spans="1:19" x14ac:dyDescent="0.25">
      <c r="A24" s="127">
        <v>30111</v>
      </c>
      <c r="B24" s="127" t="s">
        <v>1154</v>
      </c>
      <c r="C24" s="127" t="s">
        <v>1003</v>
      </c>
      <c r="D24" s="127" t="s">
        <v>96</v>
      </c>
      <c r="E24" s="127" t="s">
        <v>1155</v>
      </c>
      <c r="F24" s="145">
        <v>42269.660960648151</v>
      </c>
      <c r="G24" s="127" t="s">
        <v>40</v>
      </c>
      <c r="H24" s="127" t="s">
        <v>97</v>
      </c>
      <c r="I24" s="127" t="s">
        <v>1005</v>
      </c>
      <c r="J24" s="127" t="s">
        <v>36</v>
      </c>
      <c r="K24" s="127" t="s">
        <v>108</v>
      </c>
      <c r="L24" s="127" t="s">
        <v>926</v>
      </c>
      <c r="M24" s="127" t="s">
        <v>926</v>
      </c>
      <c r="N24" s="127" t="s">
        <v>926</v>
      </c>
      <c r="O24" s="127" t="s">
        <v>926</v>
      </c>
      <c r="P24" s="127">
        <v>0</v>
      </c>
      <c r="Q24" s="127" t="s">
        <v>1004</v>
      </c>
      <c r="R24" s="145">
        <v>42291.732453703706</v>
      </c>
      <c r="S24" s="145"/>
    </row>
    <row r="25" spans="1:19" x14ac:dyDescent="0.25">
      <c r="A25" s="127">
        <v>30109</v>
      </c>
      <c r="B25" s="127" t="s">
        <v>1156</v>
      </c>
      <c r="C25" s="127" t="s">
        <v>1003</v>
      </c>
      <c r="D25" s="127" t="s">
        <v>96</v>
      </c>
      <c r="E25" s="127" t="s">
        <v>1004</v>
      </c>
      <c r="F25" s="145">
        <v>42269.564108796294</v>
      </c>
      <c r="G25" s="127" t="s">
        <v>40</v>
      </c>
      <c r="H25" s="127" t="s">
        <v>97</v>
      </c>
      <c r="I25" s="127" t="s">
        <v>1005</v>
      </c>
      <c r="J25" s="127" t="s">
        <v>36</v>
      </c>
      <c r="K25" s="127" t="s">
        <v>98</v>
      </c>
      <c r="L25" s="127" t="s">
        <v>926</v>
      </c>
      <c r="M25" s="127" t="s">
        <v>926</v>
      </c>
      <c r="N25" s="127" t="s">
        <v>926</v>
      </c>
      <c r="O25" s="127" t="s">
        <v>926</v>
      </c>
      <c r="P25" s="127">
        <v>0</v>
      </c>
      <c r="Q25" s="127" t="s">
        <v>1004</v>
      </c>
      <c r="R25" s="145">
        <v>42291.727916666663</v>
      </c>
      <c r="S25" s="145"/>
    </row>
    <row r="26" spans="1:19" x14ac:dyDescent="0.25">
      <c r="A26" s="127">
        <v>30108</v>
      </c>
      <c r="B26" s="127" t="s">
        <v>1157</v>
      </c>
      <c r="C26" s="127" t="s">
        <v>1003</v>
      </c>
      <c r="D26" s="127" t="s">
        <v>96</v>
      </c>
      <c r="E26" s="127" t="s">
        <v>1004</v>
      </c>
      <c r="F26" s="145">
        <v>42269.561145833337</v>
      </c>
      <c r="G26" s="127" t="s">
        <v>40</v>
      </c>
      <c r="H26" s="127" t="s">
        <v>97</v>
      </c>
      <c r="I26" s="127" t="s">
        <v>1005</v>
      </c>
      <c r="J26" s="127" t="s">
        <v>36</v>
      </c>
      <c r="K26" s="127" t="s">
        <v>98</v>
      </c>
      <c r="L26" s="127" t="s">
        <v>926</v>
      </c>
      <c r="M26" s="127" t="s">
        <v>926</v>
      </c>
      <c r="N26" s="127" t="s">
        <v>926</v>
      </c>
      <c r="O26" s="127" t="s">
        <v>926</v>
      </c>
      <c r="P26" s="127">
        <v>0</v>
      </c>
      <c r="Q26" s="127" t="s">
        <v>1004</v>
      </c>
      <c r="R26" s="145">
        <v>42291.723182870373</v>
      </c>
      <c r="S26" s="145"/>
    </row>
    <row r="27" spans="1:19" x14ac:dyDescent="0.25">
      <c r="A27" s="127">
        <v>30107</v>
      </c>
      <c r="B27" s="127" t="s">
        <v>1158</v>
      </c>
      <c r="C27" s="127" t="s">
        <v>1003</v>
      </c>
      <c r="D27" s="127" t="s">
        <v>96</v>
      </c>
      <c r="E27" s="127" t="s">
        <v>1004</v>
      </c>
      <c r="F27" s="145">
        <v>42269.554479166669</v>
      </c>
      <c r="G27" s="127" t="s">
        <v>40</v>
      </c>
      <c r="H27" s="127" t="s">
        <v>97</v>
      </c>
      <c r="I27" s="127" t="s">
        <v>1005</v>
      </c>
      <c r="J27" s="127" t="s">
        <v>36</v>
      </c>
      <c r="K27" s="127" t="s">
        <v>98</v>
      </c>
      <c r="L27" s="127" t="s">
        <v>926</v>
      </c>
      <c r="M27" s="127" t="s">
        <v>926</v>
      </c>
      <c r="N27" s="127" t="s">
        <v>926</v>
      </c>
      <c r="O27" s="127" t="s">
        <v>926</v>
      </c>
      <c r="P27" s="127">
        <v>0</v>
      </c>
      <c r="Q27" s="127" t="s">
        <v>1004</v>
      </c>
      <c r="R27" s="145">
        <v>42291.714641203704</v>
      </c>
      <c r="S27" s="145"/>
    </row>
    <row r="28" spans="1:19" x14ac:dyDescent="0.25">
      <c r="A28" s="127">
        <v>30106</v>
      </c>
      <c r="B28" s="127" t="s">
        <v>1159</v>
      </c>
      <c r="C28" s="127" t="s">
        <v>1003</v>
      </c>
      <c r="D28" s="127" t="s">
        <v>35</v>
      </c>
      <c r="E28" s="127" t="s">
        <v>1155</v>
      </c>
      <c r="F28" s="145">
        <v>42269.550046296295</v>
      </c>
      <c r="G28" s="127" t="s">
        <v>67</v>
      </c>
      <c r="H28" s="127" t="s">
        <v>67</v>
      </c>
      <c r="I28" s="127" t="s">
        <v>1005</v>
      </c>
      <c r="J28" s="127" t="s">
        <v>36</v>
      </c>
      <c r="K28" s="127" t="s">
        <v>98</v>
      </c>
      <c r="L28" s="127" t="s">
        <v>926</v>
      </c>
      <c r="M28" s="127" t="s">
        <v>926</v>
      </c>
      <c r="N28" s="127" t="s">
        <v>926</v>
      </c>
      <c r="O28" s="127" t="s">
        <v>926</v>
      </c>
      <c r="P28" s="127">
        <v>0</v>
      </c>
      <c r="Q28" s="127" t="s">
        <v>1004</v>
      </c>
      <c r="R28" s="145">
        <v>42291.712893518517</v>
      </c>
      <c r="S28" s="145"/>
    </row>
    <row r="29" spans="1:19" x14ac:dyDescent="0.25">
      <c r="A29" s="127">
        <v>30105</v>
      </c>
      <c r="B29" s="127" t="s">
        <v>1160</v>
      </c>
      <c r="C29" s="127" t="s">
        <v>1003</v>
      </c>
      <c r="D29" s="127" t="s">
        <v>96</v>
      </c>
      <c r="E29" s="127" t="s">
        <v>1004</v>
      </c>
      <c r="F29" s="145">
        <v>42269.54791666667</v>
      </c>
      <c r="G29" s="127" t="s">
        <v>40</v>
      </c>
      <c r="H29" s="127" t="s">
        <v>97</v>
      </c>
      <c r="I29" s="127" t="s">
        <v>1005</v>
      </c>
      <c r="J29" s="127" t="s">
        <v>36</v>
      </c>
      <c r="K29" s="127" t="s">
        <v>39</v>
      </c>
      <c r="L29" s="127" t="s">
        <v>926</v>
      </c>
      <c r="M29" s="127" t="s">
        <v>926</v>
      </c>
      <c r="N29" s="127" t="s">
        <v>926</v>
      </c>
      <c r="O29" s="127" t="s">
        <v>926</v>
      </c>
      <c r="P29" s="127">
        <v>0</v>
      </c>
      <c r="Q29" s="127" t="s">
        <v>1004</v>
      </c>
      <c r="R29" s="145">
        <v>42291.707280092596</v>
      </c>
      <c r="S29" s="145"/>
    </row>
    <row r="30" spans="1:19" x14ac:dyDescent="0.25">
      <c r="A30" s="127">
        <v>30104</v>
      </c>
      <c r="B30" s="127" t="s">
        <v>1161</v>
      </c>
      <c r="C30" s="127" t="s">
        <v>1003</v>
      </c>
      <c r="D30" s="127" t="s">
        <v>96</v>
      </c>
      <c r="E30" s="127" t="s">
        <v>1004</v>
      </c>
      <c r="F30" s="145">
        <v>42269.546875</v>
      </c>
      <c r="G30" s="127" t="s">
        <v>40</v>
      </c>
      <c r="H30" s="127" t="s">
        <v>97</v>
      </c>
      <c r="I30" s="127" t="s">
        <v>1005</v>
      </c>
      <c r="J30" s="127" t="s">
        <v>36</v>
      </c>
      <c r="K30" s="127" t="s">
        <v>107</v>
      </c>
      <c r="L30" s="127" t="s">
        <v>926</v>
      </c>
      <c r="M30" s="127" t="s">
        <v>926</v>
      </c>
      <c r="N30" s="127" t="s">
        <v>926</v>
      </c>
      <c r="O30" s="127" t="s">
        <v>926</v>
      </c>
      <c r="P30" s="127">
        <v>0</v>
      </c>
      <c r="Q30" s="127" t="s">
        <v>1004</v>
      </c>
      <c r="R30" s="145">
        <v>42291.706875000003</v>
      </c>
      <c r="S30" s="145"/>
    </row>
    <row r="31" spans="1:19" x14ac:dyDescent="0.25">
      <c r="A31" s="127">
        <v>30103</v>
      </c>
      <c r="B31" s="127" t="s">
        <v>1162</v>
      </c>
      <c r="C31" s="127" t="s">
        <v>1003</v>
      </c>
      <c r="D31" s="127" t="s">
        <v>96</v>
      </c>
      <c r="E31" s="127" t="s">
        <v>1004</v>
      </c>
      <c r="F31" s="145">
        <v>42269.543252314812</v>
      </c>
      <c r="G31" s="127" t="s">
        <v>100</v>
      </c>
      <c r="H31" s="127" t="s">
        <v>66</v>
      </c>
      <c r="I31" s="127" t="s">
        <v>1005</v>
      </c>
      <c r="J31" s="127" t="s">
        <v>36</v>
      </c>
      <c r="K31" s="127" t="s">
        <v>98</v>
      </c>
      <c r="L31" s="127" t="s">
        <v>926</v>
      </c>
      <c r="M31" s="127" t="s">
        <v>926</v>
      </c>
      <c r="N31" s="127" t="s">
        <v>926</v>
      </c>
      <c r="O31" s="127" t="s">
        <v>926</v>
      </c>
      <c r="P31" s="127">
        <v>0</v>
      </c>
      <c r="Q31" s="127" t="s">
        <v>1004</v>
      </c>
      <c r="R31" s="145">
        <v>42291.706238425926</v>
      </c>
      <c r="S31" s="145"/>
    </row>
    <row r="32" spans="1:19" x14ac:dyDescent="0.25">
      <c r="A32" s="127">
        <v>30102</v>
      </c>
      <c r="B32" s="127" t="s">
        <v>1163</v>
      </c>
      <c r="C32" s="127" t="s">
        <v>1003</v>
      </c>
      <c r="D32" s="127" t="s">
        <v>1152</v>
      </c>
      <c r="E32" s="127" t="s">
        <v>1004</v>
      </c>
      <c r="F32" s="145">
        <v>42269.541180555556</v>
      </c>
      <c r="G32" s="127" t="s">
        <v>40</v>
      </c>
      <c r="H32" s="127" t="s">
        <v>97</v>
      </c>
      <c r="I32" s="127" t="s">
        <v>1004</v>
      </c>
      <c r="J32" s="127" t="s">
        <v>36</v>
      </c>
      <c r="K32" s="127" t="s">
        <v>39</v>
      </c>
      <c r="L32" s="127" t="s">
        <v>926</v>
      </c>
      <c r="M32" s="127" t="s">
        <v>926</v>
      </c>
      <c r="N32" s="127" t="s">
        <v>926</v>
      </c>
      <c r="O32" s="127" t="s">
        <v>926</v>
      </c>
      <c r="P32" s="127">
        <v>1</v>
      </c>
      <c r="Q32" s="127" t="s">
        <v>1004</v>
      </c>
      <c r="R32" s="145">
        <v>42306.736076388886</v>
      </c>
      <c r="S32" s="145"/>
    </row>
    <row r="33" spans="1:19" x14ac:dyDescent="0.25">
      <c r="A33" s="127">
        <v>30101</v>
      </c>
      <c r="B33" s="127" t="s">
        <v>1164</v>
      </c>
      <c r="C33" s="127" t="s">
        <v>1003</v>
      </c>
      <c r="D33" s="127" t="s">
        <v>96</v>
      </c>
      <c r="E33" s="127" t="s">
        <v>1004</v>
      </c>
      <c r="F33" s="145">
        <v>42269.521226851852</v>
      </c>
      <c r="G33" s="127" t="s">
        <v>67</v>
      </c>
      <c r="H33" s="127" t="s">
        <v>67</v>
      </c>
      <c r="I33" s="127" t="s">
        <v>1005</v>
      </c>
      <c r="J33" s="127" t="s">
        <v>36</v>
      </c>
      <c r="K33" s="127" t="s">
        <v>107</v>
      </c>
      <c r="L33" s="127" t="s">
        <v>926</v>
      </c>
      <c r="M33" s="127" t="s">
        <v>926</v>
      </c>
      <c r="N33" s="127" t="s">
        <v>926</v>
      </c>
      <c r="O33" s="127" t="s">
        <v>926</v>
      </c>
      <c r="P33" s="127">
        <v>0</v>
      </c>
      <c r="Q33" s="127" t="s">
        <v>1004</v>
      </c>
      <c r="R33" s="145">
        <v>42291.655462962961</v>
      </c>
      <c r="S33" s="145"/>
    </row>
    <row r="34" spans="1:19" x14ac:dyDescent="0.25">
      <c r="A34" s="127">
        <v>30100</v>
      </c>
      <c r="B34" s="127" t="s">
        <v>1165</v>
      </c>
      <c r="C34" s="127" t="s">
        <v>1003</v>
      </c>
      <c r="D34" s="127" t="s">
        <v>35</v>
      </c>
      <c r="E34" s="127" t="s">
        <v>1155</v>
      </c>
      <c r="F34" s="145">
        <v>42269.519120370373</v>
      </c>
      <c r="G34" s="127" t="s">
        <v>40</v>
      </c>
      <c r="H34" s="127" t="s">
        <v>97</v>
      </c>
      <c r="I34" s="127" t="s">
        <v>1166</v>
      </c>
      <c r="J34" s="127" t="s">
        <v>36</v>
      </c>
      <c r="K34" s="127" t="s">
        <v>98</v>
      </c>
      <c r="L34" s="127" t="s">
        <v>926</v>
      </c>
      <c r="M34" s="127" t="s">
        <v>926</v>
      </c>
      <c r="N34" s="127" t="s">
        <v>926</v>
      </c>
      <c r="O34" s="127" t="s">
        <v>926</v>
      </c>
      <c r="P34" s="127">
        <v>0</v>
      </c>
      <c r="Q34" s="127" t="s">
        <v>1004</v>
      </c>
      <c r="R34" s="145">
        <v>42291.655046296299</v>
      </c>
      <c r="S34" s="145"/>
    </row>
    <row r="35" spans="1:19" x14ac:dyDescent="0.25">
      <c r="A35" s="127">
        <v>30099</v>
      </c>
      <c r="B35" s="127" t="s">
        <v>1167</v>
      </c>
      <c r="C35" s="127" t="s">
        <v>1003</v>
      </c>
      <c r="D35" s="127" t="s">
        <v>37</v>
      </c>
      <c r="E35" s="127" t="s">
        <v>1004</v>
      </c>
      <c r="F35" s="145">
        <v>42268.791446759256</v>
      </c>
      <c r="G35" s="127" t="s">
        <v>67</v>
      </c>
      <c r="H35" s="127" t="s">
        <v>67</v>
      </c>
      <c r="I35" s="127" t="s">
        <v>1005</v>
      </c>
      <c r="J35" s="127" t="s">
        <v>36</v>
      </c>
      <c r="K35" s="127" t="s">
        <v>108</v>
      </c>
      <c r="L35" s="127" t="s">
        <v>926</v>
      </c>
      <c r="M35" s="127" t="s">
        <v>926</v>
      </c>
      <c r="N35" s="127" t="s">
        <v>926</v>
      </c>
      <c r="O35" s="127" t="s">
        <v>926</v>
      </c>
      <c r="P35" s="127">
        <v>0</v>
      </c>
      <c r="Q35" s="127" t="s">
        <v>1004</v>
      </c>
      <c r="R35" s="145">
        <v>42291.653078703705</v>
      </c>
      <c r="S35" s="145"/>
    </row>
    <row r="36" spans="1:19" x14ac:dyDescent="0.25">
      <c r="A36" s="127">
        <v>30098</v>
      </c>
      <c r="B36" s="127" t="s">
        <v>1168</v>
      </c>
      <c r="C36" s="127" t="s">
        <v>1003</v>
      </c>
      <c r="D36" s="127" t="s">
        <v>37</v>
      </c>
      <c r="E36" s="127" t="s">
        <v>1004</v>
      </c>
      <c r="F36" s="145">
        <v>42268.778692129628</v>
      </c>
      <c r="G36" s="127" t="s">
        <v>67</v>
      </c>
      <c r="H36" s="127" t="s">
        <v>67</v>
      </c>
      <c r="I36" s="127" t="s">
        <v>1005</v>
      </c>
      <c r="J36" s="127" t="s">
        <v>36</v>
      </c>
      <c r="K36" s="127" t="s">
        <v>108</v>
      </c>
      <c r="L36" s="127" t="s">
        <v>926</v>
      </c>
      <c r="M36" s="127" t="s">
        <v>926</v>
      </c>
      <c r="N36" s="127" t="s">
        <v>926</v>
      </c>
      <c r="O36" s="127" t="s">
        <v>926</v>
      </c>
      <c r="P36" s="127">
        <v>0</v>
      </c>
      <c r="Q36" s="127" t="s">
        <v>1004</v>
      </c>
      <c r="R36" s="145">
        <v>42291.652118055557</v>
      </c>
      <c r="S36" s="145"/>
    </row>
    <row r="37" spans="1:19" x14ac:dyDescent="0.25">
      <c r="A37" s="127">
        <v>30097</v>
      </c>
      <c r="B37" s="127" t="s">
        <v>1169</v>
      </c>
      <c r="C37" s="127" t="s">
        <v>1003</v>
      </c>
      <c r="D37" s="127" t="s">
        <v>37</v>
      </c>
      <c r="E37" s="127" t="s">
        <v>1004</v>
      </c>
      <c r="F37" s="145">
        <v>42268.777696759258</v>
      </c>
      <c r="G37" s="127" t="s">
        <v>67</v>
      </c>
      <c r="H37" s="127" t="s">
        <v>67</v>
      </c>
      <c r="I37" s="127" t="s">
        <v>1005</v>
      </c>
      <c r="J37" s="127" t="s">
        <v>36</v>
      </c>
      <c r="K37" s="127" t="s">
        <v>108</v>
      </c>
      <c r="L37" s="127" t="s">
        <v>926</v>
      </c>
      <c r="M37" s="127" t="s">
        <v>926</v>
      </c>
      <c r="N37" s="127" t="s">
        <v>926</v>
      </c>
      <c r="O37" s="127" t="s">
        <v>926</v>
      </c>
      <c r="P37" s="127">
        <v>0</v>
      </c>
      <c r="Q37" s="127" t="s">
        <v>1004</v>
      </c>
      <c r="R37" s="145">
        <v>42291.65148148148</v>
      </c>
    </row>
    <row r="38" spans="1:19" x14ac:dyDescent="0.25">
      <c r="A38" s="127">
        <v>30096</v>
      </c>
      <c r="B38" s="127" t="s">
        <v>1170</v>
      </c>
      <c r="C38" s="127" t="s">
        <v>1003</v>
      </c>
      <c r="D38" s="127" t="s">
        <v>96</v>
      </c>
      <c r="E38" s="127" t="s">
        <v>1004</v>
      </c>
      <c r="F38" s="145">
        <v>42268.772037037037</v>
      </c>
      <c r="G38" s="127" t="s">
        <v>67</v>
      </c>
      <c r="H38" s="127" t="s">
        <v>67</v>
      </c>
      <c r="I38" s="127" t="s">
        <v>1005</v>
      </c>
      <c r="J38" s="127" t="s">
        <v>36</v>
      </c>
      <c r="K38" s="127" t="s">
        <v>98</v>
      </c>
      <c r="L38" s="127" t="s">
        <v>926</v>
      </c>
      <c r="M38" s="127" t="s">
        <v>926</v>
      </c>
      <c r="N38" s="127" t="s">
        <v>926</v>
      </c>
      <c r="O38" s="127" t="s">
        <v>926</v>
      </c>
      <c r="P38" s="127">
        <v>0</v>
      </c>
      <c r="Q38" s="127" t="s">
        <v>1004</v>
      </c>
      <c r="R38" s="145">
        <v>42291.650856481479</v>
      </c>
    </row>
    <row r="39" spans="1:19" x14ac:dyDescent="0.25">
      <c r="A39" s="127">
        <v>30095</v>
      </c>
      <c r="B39" s="127" t="s">
        <v>1171</v>
      </c>
      <c r="C39" s="127" t="s">
        <v>1003</v>
      </c>
      <c r="D39" s="127" t="s">
        <v>35</v>
      </c>
      <c r="E39" s="127" t="s">
        <v>1004</v>
      </c>
      <c r="F39" s="145">
        <v>42268.762187499997</v>
      </c>
      <c r="G39" s="127" t="s">
        <v>67</v>
      </c>
      <c r="H39" s="127" t="s">
        <v>67</v>
      </c>
      <c r="I39" s="127" t="s">
        <v>1005</v>
      </c>
      <c r="J39" s="127" t="s">
        <v>36</v>
      </c>
      <c r="K39" s="127" t="s">
        <v>98</v>
      </c>
      <c r="L39" s="127" t="s">
        <v>926</v>
      </c>
      <c r="M39" s="127" t="s">
        <v>926</v>
      </c>
      <c r="N39" s="127" t="s">
        <v>926</v>
      </c>
      <c r="O39" s="127" t="s">
        <v>926</v>
      </c>
      <c r="P39" s="127">
        <v>0</v>
      </c>
      <c r="Q39" s="127" t="s">
        <v>1004</v>
      </c>
      <c r="R39" s="145">
        <v>42291.641064814816</v>
      </c>
    </row>
    <row r="40" spans="1:19" x14ac:dyDescent="0.25">
      <c r="A40" s="127">
        <v>30094</v>
      </c>
      <c r="B40" s="127" t="s">
        <v>1172</v>
      </c>
      <c r="C40" s="127" t="s">
        <v>1003</v>
      </c>
      <c r="D40" s="127" t="s">
        <v>37</v>
      </c>
      <c r="E40" s="127" t="s">
        <v>1004</v>
      </c>
      <c r="F40" s="145">
        <v>42268.716736111113</v>
      </c>
      <c r="G40" s="127" t="s">
        <v>67</v>
      </c>
      <c r="H40" s="127" t="s">
        <v>67</v>
      </c>
      <c r="I40" s="127" t="s">
        <v>1005</v>
      </c>
      <c r="J40" s="127" t="s">
        <v>36</v>
      </c>
      <c r="K40" s="127" t="s">
        <v>98</v>
      </c>
      <c r="L40" s="127" t="s">
        <v>926</v>
      </c>
      <c r="M40" s="127" t="s">
        <v>926</v>
      </c>
      <c r="N40" s="127" t="s">
        <v>926</v>
      </c>
      <c r="O40" s="127" t="s">
        <v>926</v>
      </c>
      <c r="P40" s="127">
        <v>0</v>
      </c>
      <c r="Q40" s="127" t="s">
        <v>1004</v>
      </c>
      <c r="R40" s="145">
        <v>42291.639363425929</v>
      </c>
    </row>
    <row r="41" spans="1:19" x14ac:dyDescent="0.25">
      <c r="A41" s="127">
        <v>30093</v>
      </c>
      <c r="B41" s="127" t="s">
        <v>1173</v>
      </c>
      <c r="C41" s="127" t="s">
        <v>1003</v>
      </c>
      <c r="D41" s="127" t="s">
        <v>96</v>
      </c>
      <c r="E41" s="127" t="s">
        <v>1155</v>
      </c>
      <c r="F41" s="145">
        <v>42268.695914351854</v>
      </c>
      <c r="G41" s="127" t="s">
        <v>40</v>
      </c>
      <c r="H41" s="127" t="s">
        <v>97</v>
      </c>
      <c r="I41" s="127" t="s">
        <v>1166</v>
      </c>
      <c r="J41" s="127" t="s">
        <v>36</v>
      </c>
      <c r="K41" s="127" t="s">
        <v>98</v>
      </c>
      <c r="L41" s="127" t="s">
        <v>926</v>
      </c>
      <c r="M41" s="127" t="s">
        <v>926</v>
      </c>
      <c r="N41" s="127" t="s">
        <v>926</v>
      </c>
      <c r="O41" s="127" t="s">
        <v>926</v>
      </c>
      <c r="P41" s="127">
        <v>0</v>
      </c>
      <c r="Q41" s="127" t="s">
        <v>1004</v>
      </c>
      <c r="R41" s="145">
        <v>42291.62840277778</v>
      </c>
    </row>
    <row r="42" spans="1:19" x14ac:dyDescent="0.25">
      <c r="A42" s="127">
        <v>30090</v>
      </c>
      <c r="B42" s="127" t="s">
        <v>1174</v>
      </c>
      <c r="C42" s="127" t="s">
        <v>1003</v>
      </c>
      <c r="D42" s="127" t="s">
        <v>96</v>
      </c>
      <c r="E42" s="127" t="s">
        <v>1004</v>
      </c>
      <c r="F42" s="145">
        <v>42268.677777777775</v>
      </c>
      <c r="G42" s="127" t="s">
        <v>40</v>
      </c>
      <c r="H42" s="127" t="s">
        <v>97</v>
      </c>
      <c r="I42" s="127" t="s">
        <v>1005</v>
      </c>
      <c r="J42" s="127" t="s">
        <v>36</v>
      </c>
      <c r="K42" s="127" t="s">
        <v>39</v>
      </c>
      <c r="L42" s="127" t="s">
        <v>926</v>
      </c>
      <c r="M42" s="127" t="s">
        <v>926</v>
      </c>
      <c r="N42" s="127" t="s">
        <v>926</v>
      </c>
      <c r="O42" s="127" t="s">
        <v>926</v>
      </c>
      <c r="P42" s="127">
        <v>0</v>
      </c>
      <c r="Q42" s="127" t="s">
        <v>1004</v>
      </c>
      <c r="R42" s="145">
        <v>42291.636354166665</v>
      </c>
    </row>
    <row r="43" spans="1:19" x14ac:dyDescent="0.25">
      <c r="A43" s="127">
        <v>30089</v>
      </c>
      <c r="B43" s="127" t="s">
        <v>1175</v>
      </c>
      <c r="C43" s="127" t="s">
        <v>1003</v>
      </c>
      <c r="D43" s="127" t="s">
        <v>96</v>
      </c>
      <c r="E43" s="127" t="s">
        <v>1004</v>
      </c>
      <c r="F43" s="145">
        <v>42268.673854166664</v>
      </c>
      <c r="G43" s="127" t="s">
        <v>40</v>
      </c>
      <c r="H43" s="127" t="s">
        <v>97</v>
      </c>
      <c r="I43" s="127" t="s">
        <v>1005</v>
      </c>
      <c r="J43" s="127" t="s">
        <v>36</v>
      </c>
      <c r="K43" s="127" t="s">
        <v>98</v>
      </c>
      <c r="L43" s="127" t="s">
        <v>926</v>
      </c>
      <c r="M43" s="127" t="s">
        <v>926</v>
      </c>
      <c r="N43" s="127" t="s">
        <v>926</v>
      </c>
      <c r="O43" s="127" t="s">
        <v>926</v>
      </c>
      <c r="P43" s="127">
        <v>0</v>
      </c>
      <c r="Q43" s="127" t="s">
        <v>1004</v>
      </c>
      <c r="R43" s="145">
        <v>42291.623553240737</v>
      </c>
    </row>
    <row r="44" spans="1:19" x14ac:dyDescent="0.25">
      <c r="A44" s="127">
        <v>30086</v>
      </c>
      <c r="B44" s="127" t="s">
        <v>1176</v>
      </c>
      <c r="C44" s="127" t="s">
        <v>1003</v>
      </c>
      <c r="D44" s="127" t="s">
        <v>96</v>
      </c>
      <c r="E44" s="127" t="s">
        <v>1004</v>
      </c>
      <c r="F44" s="145">
        <v>42268.665983796294</v>
      </c>
      <c r="G44" s="127" t="s">
        <v>67</v>
      </c>
      <c r="H44" s="127" t="s">
        <v>67</v>
      </c>
      <c r="I44" s="127" t="s">
        <v>1005</v>
      </c>
      <c r="J44" s="127" t="s">
        <v>36</v>
      </c>
      <c r="K44" s="127" t="s">
        <v>98</v>
      </c>
      <c r="L44" s="127" t="s">
        <v>926</v>
      </c>
      <c r="M44" s="127" t="s">
        <v>926</v>
      </c>
      <c r="N44" s="127" t="s">
        <v>926</v>
      </c>
      <c r="O44" s="127" t="s">
        <v>926</v>
      </c>
      <c r="P44" s="127">
        <v>0</v>
      </c>
      <c r="Q44" s="127" t="s">
        <v>1004</v>
      </c>
      <c r="R44" s="145">
        <v>42291.617118055554</v>
      </c>
    </row>
    <row r="45" spans="1:19" x14ac:dyDescent="0.25">
      <c r="A45" s="127">
        <v>30084</v>
      </c>
      <c r="B45" s="127" t="s">
        <v>1177</v>
      </c>
      <c r="C45" s="127" t="s">
        <v>1003</v>
      </c>
      <c r="D45" s="127" t="s">
        <v>96</v>
      </c>
      <c r="E45" s="127" t="s">
        <v>1004</v>
      </c>
      <c r="F45" s="145">
        <v>42268.631412037037</v>
      </c>
      <c r="G45" s="127" t="s">
        <v>67</v>
      </c>
      <c r="H45" s="127" t="s">
        <v>67</v>
      </c>
      <c r="I45" s="127" t="s">
        <v>1005</v>
      </c>
      <c r="J45" s="127" t="s">
        <v>36</v>
      </c>
      <c r="K45" s="127" t="s">
        <v>98</v>
      </c>
      <c r="L45" s="127" t="s">
        <v>926</v>
      </c>
      <c r="M45" s="127" t="s">
        <v>926</v>
      </c>
      <c r="N45" s="127" t="s">
        <v>926</v>
      </c>
      <c r="O45" s="127" t="s">
        <v>926</v>
      </c>
      <c r="P45" s="127">
        <v>0</v>
      </c>
      <c r="Q45" s="127" t="s">
        <v>1004</v>
      </c>
      <c r="R45" s="145">
        <v>42291.607835648145</v>
      </c>
    </row>
    <row r="46" spans="1:19" x14ac:dyDescent="0.25">
      <c r="A46" s="127">
        <v>30083</v>
      </c>
      <c r="B46" s="127" t="s">
        <v>1178</v>
      </c>
      <c r="C46" s="127" t="s">
        <v>1003</v>
      </c>
      <c r="D46" s="127" t="s">
        <v>96</v>
      </c>
      <c r="E46" s="127" t="s">
        <v>1004</v>
      </c>
      <c r="F46" s="145">
        <v>42268.612708333334</v>
      </c>
      <c r="G46" s="127" t="s">
        <v>40</v>
      </c>
      <c r="H46" s="127" t="s">
        <v>97</v>
      </c>
      <c r="I46" s="127" t="s">
        <v>1005</v>
      </c>
      <c r="J46" s="127" t="s">
        <v>36</v>
      </c>
      <c r="K46" s="127" t="s">
        <v>98</v>
      </c>
      <c r="L46" s="127" t="s">
        <v>926</v>
      </c>
      <c r="M46" s="127" t="s">
        <v>926</v>
      </c>
      <c r="N46" s="127" t="s">
        <v>926</v>
      </c>
      <c r="O46" s="127" t="s">
        <v>926</v>
      </c>
      <c r="P46" s="127">
        <v>0</v>
      </c>
      <c r="Q46" s="127" t="s">
        <v>1004</v>
      </c>
      <c r="R46" s="145">
        <v>42291.605347222219</v>
      </c>
    </row>
    <row r="47" spans="1:19" x14ac:dyDescent="0.25">
      <c r="A47" s="127">
        <v>30082</v>
      </c>
      <c r="B47" s="127" t="s">
        <v>1179</v>
      </c>
      <c r="C47" s="127" t="s">
        <v>1003</v>
      </c>
      <c r="D47" s="127" t="s">
        <v>1152</v>
      </c>
      <c r="E47" s="127" t="s">
        <v>1155</v>
      </c>
      <c r="F47" s="145">
        <v>42268.558668981481</v>
      </c>
      <c r="G47" s="127" t="s">
        <v>100</v>
      </c>
      <c r="H47" s="127" t="s">
        <v>66</v>
      </c>
      <c r="I47" s="127" t="s">
        <v>1033</v>
      </c>
      <c r="J47" s="127" t="s">
        <v>85</v>
      </c>
      <c r="K47" s="127" t="s">
        <v>34</v>
      </c>
      <c r="L47" s="127" t="s">
        <v>926</v>
      </c>
      <c r="M47" s="127" t="s">
        <v>926</v>
      </c>
      <c r="N47" s="127" t="s">
        <v>926</v>
      </c>
      <c r="O47" s="127" t="s">
        <v>926</v>
      </c>
      <c r="P47" s="127">
        <v>0</v>
      </c>
      <c r="Q47" s="127" t="s">
        <v>1004</v>
      </c>
      <c r="R47" s="145">
        <v>42291.562824074077</v>
      </c>
    </row>
    <row r="48" spans="1:19" x14ac:dyDescent="0.25">
      <c r="A48" s="127">
        <v>30080</v>
      </c>
      <c r="B48" s="127" t="s">
        <v>1180</v>
      </c>
      <c r="C48" s="127" t="s">
        <v>1003</v>
      </c>
      <c r="D48" s="127" t="s">
        <v>96</v>
      </c>
      <c r="E48" s="127" t="s">
        <v>1155</v>
      </c>
      <c r="F48" s="145">
        <v>42268.542592592596</v>
      </c>
      <c r="G48" s="127" t="s">
        <v>40</v>
      </c>
      <c r="H48" s="127" t="s">
        <v>97</v>
      </c>
      <c r="I48" s="127" t="s">
        <v>1005</v>
      </c>
      <c r="J48" s="127" t="s">
        <v>36</v>
      </c>
      <c r="K48" s="127" t="s">
        <v>98</v>
      </c>
      <c r="L48" s="127" t="s">
        <v>926</v>
      </c>
      <c r="M48" s="127" t="s">
        <v>926</v>
      </c>
      <c r="N48" s="127" t="s">
        <v>926</v>
      </c>
      <c r="O48" s="127" t="s">
        <v>926</v>
      </c>
      <c r="P48" s="127">
        <v>0</v>
      </c>
      <c r="Q48" s="127" t="s">
        <v>1004</v>
      </c>
      <c r="R48" s="145">
        <v>42291.562037037038</v>
      </c>
    </row>
    <row r="49" spans="1:18" x14ac:dyDescent="0.25">
      <c r="A49" s="127">
        <v>30079</v>
      </c>
      <c r="B49" s="127" t="s">
        <v>1181</v>
      </c>
      <c r="C49" s="127" t="s">
        <v>1003</v>
      </c>
      <c r="D49" s="127" t="s">
        <v>35</v>
      </c>
      <c r="E49" s="127" t="s">
        <v>1155</v>
      </c>
      <c r="F49" s="145">
        <v>42268.539456018516</v>
      </c>
      <c r="G49" s="127" t="s">
        <v>67</v>
      </c>
      <c r="H49" s="127" t="s">
        <v>67</v>
      </c>
      <c r="I49" s="127" t="s">
        <v>1005</v>
      </c>
      <c r="J49" s="127" t="s">
        <v>36</v>
      </c>
      <c r="K49" s="127" t="s">
        <v>39</v>
      </c>
      <c r="L49" s="127" t="s">
        <v>926</v>
      </c>
      <c r="M49" s="127" t="s">
        <v>926</v>
      </c>
      <c r="N49" s="127" t="s">
        <v>926</v>
      </c>
      <c r="O49" s="127" t="s">
        <v>926</v>
      </c>
      <c r="P49" s="127">
        <v>0</v>
      </c>
      <c r="Q49" s="127" t="s">
        <v>1004</v>
      </c>
      <c r="R49" s="145">
        <v>42291.561261574076</v>
      </c>
    </row>
    <row r="50" spans="1:18" x14ac:dyDescent="0.25">
      <c r="A50" s="127">
        <v>30077</v>
      </c>
      <c r="B50" s="127" t="s">
        <v>1182</v>
      </c>
      <c r="C50" s="127" t="s">
        <v>1003</v>
      </c>
      <c r="D50" s="127" t="s">
        <v>96</v>
      </c>
      <c r="E50" s="127" t="s">
        <v>1004</v>
      </c>
      <c r="F50" s="145">
        <v>42268.521550925929</v>
      </c>
      <c r="G50" s="127" t="s">
        <v>67</v>
      </c>
      <c r="H50" s="127" t="s">
        <v>67</v>
      </c>
      <c r="I50" s="127" t="s">
        <v>1005</v>
      </c>
      <c r="J50" s="127" t="s">
        <v>36</v>
      </c>
      <c r="K50" s="127" t="s">
        <v>98</v>
      </c>
      <c r="L50" s="127" t="s">
        <v>926</v>
      </c>
      <c r="M50" s="127" t="s">
        <v>926</v>
      </c>
      <c r="N50" s="127" t="s">
        <v>926</v>
      </c>
      <c r="O50" s="127" t="s">
        <v>926</v>
      </c>
      <c r="P50" s="127">
        <v>0</v>
      </c>
      <c r="Q50" s="127" t="s">
        <v>1004</v>
      </c>
      <c r="R50" s="145">
        <v>42291.560231481482</v>
      </c>
    </row>
    <row r="51" spans="1:18" x14ac:dyDescent="0.25">
      <c r="A51" s="127">
        <v>30069</v>
      </c>
      <c r="B51" s="127" t="s">
        <v>1183</v>
      </c>
      <c r="C51" s="127" t="s">
        <v>1003</v>
      </c>
      <c r="D51" s="127" t="s">
        <v>35</v>
      </c>
      <c r="E51" s="127" t="s">
        <v>1004</v>
      </c>
      <c r="F51" s="145">
        <v>42265.670219907406</v>
      </c>
      <c r="G51" s="127" t="s">
        <v>67</v>
      </c>
      <c r="H51" s="127" t="s">
        <v>67</v>
      </c>
      <c r="I51" s="127" t="s">
        <v>1005</v>
      </c>
      <c r="J51" s="127" t="s">
        <v>36</v>
      </c>
      <c r="K51" s="127" t="s">
        <v>98</v>
      </c>
      <c r="L51" s="127" t="s">
        <v>926</v>
      </c>
      <c r="M51" s="127" t="s">
        <v>926</v>
      </c>
      <c r="N51" s="127" t="s">
        <v>926</v>
      </c>
      <c r="O51" s="127" t="s">
        <v>926</v>
      </c>
      <c r="P51" s="127">
        <v>0</v>
      </c>
      <c r="Q51" s="127" t="s">
        <v>1004</v>
      </c>
      <c r="R51" s="145">
        <v>42291.558240740742</v>
      </c>
    </row>
    <row r="52" spans="1:18" x14ac:dyDescent="0.25">
      <c r="A52" s="127">
        <v>30068</v>
      </c>
      <c r="B52" s="127" t="s">
        <v>1184</v>
      </c>
      <c r="C52" s="127" t="s">
        <v>1003</v>
      </c>
      <c r="D52" s="127" t="s">
        <v>35</v>
      </c>
      <c r="E52" s="127" t="s">
        <v>1004</v>
      </c>
      <c r="F52" s="145">
        <v>42265.662905092591</v>
      </c>
      <c r="G52" s="127" t="s">
        <v>67</v>
      </c>
      <c r="H52" s="127" t="s">
        <v>67</v>
      </c>
      <c r="I52" s="127" t="s">
        <v>1005</v>
      </c>
      <c r="J52" s="127" t="s">
        <v>36</v>
      </c>
      <c r="K52" s="127" t="s">
        <v>39</v>
      </c>
      <c r="L52" s="127" t="s">
        <v>926</v>
      </c>
      <c r="M52" s="127" t="s">
        <v>926</v>
      </c>
      <c r="N52" s="127" t="s">
        <v>926</v>
      </c>
      <c r="O52" s="127" t="s">
        <v>926</v>
      </c>
      <c r="P52" s="127">
        <v>0</v>
      </c>
      <c r="Q52" s="127" t="s">
        <v>1004</v>
      </c>
      <c r="R52" s="145">
        <v>42291.556527777779</v>
      </c>
    </row>
    <row r="53" spans="1:18" x14ac:dyDescent="0.25">
      <c r="A53" s="127">
        <v>30067</v>
      </c>
      <c r="B53" s="127" t="s">
        <v>1185</v>
      </c>
      <c r="C53" s="127" t="s">
        <v>1003</v>
      </c>
      <c r="D53" s="127" t="s">
        <v>96</v>
      </c>
      <c r="E53" s="127" t="s">
        <v>1004</v>
      </c>
      <c r="F53" s="145">
        <v>42265.656712962962</v>
      </c>
      <c r="G53" s="127" t="s">
        <v>40</v>
      </c>
      <c r="H53" s="127" t="s">
        <v>97</v>
      </c>
      <c r="I53" s="127" t="s">
        <v>1033</v>
      </c>
      <c r="J53" s="127" t="s">
        <v>36</v>
      </c>
      <c r="K53" s="127" t="s">
        <v>98</v>
      </c>
      <c r="L53" s="127" t="s">
        <v>926</v>
      </c>
      <c r="M53" s="127" t="s">
        <v>926</v>
      </c>
      <c r="N53" s="127" t="s">
        <v>926</v>
      </c>
      <c r="O53" s="127" t="s">
        <v>926</v>
      </c>
      <c r="P53" s="127">
        <v>0</v>
      </c>
      <c r="Q53" s="127" t="s">
        <v>1004</v>
      </c>
      <c r="R53" s="145">
        <v>42291.552361111113</v>
      </c>
    </row>
    <row r="54" spans="1:18" x14ac:dyDescent="0.25">
      <c r="A54" s="127">
        <v>30066</v>
      </c>
      <c r="B54" s="127" t="s">
        <v>1186</v>
      </c>
      <c r="C54" s="127" t="s">
        <v>1003</v>
      </c>
      <c r="D54" s="127" t="s">
        <v>96</v>
      </c>
      <c r="E54" s="127" t="s">
        <v>1004</v>
      </c>
      <c r="F54" s="145">
        <v>42265.655532407407</v>
      </c>
      <c r="G54" s="127" t="s">
        <v>40</v>
      </c>
      <c r="H54" s="127" t="s">
        <v>97</v>
      </c>
      <c r="I54" s="127" t="s">
        <v>1005</v>
      </c>
      <c r="J54" s="127" t="s">
        <v>36</v>
      </c>
      <c r="K54" s="127" t="s">
        <v>98</v>
      </c>
      <c r="L54" s="127" t="s">
        <v>926</v>
      </c>
      <c r="M54" s="127" t="s">
        <v>926</v>
      </c>
      <c r="N54" s="127" t="s">
        <v>926</v>
      </c>
      <c r="O54" s="127" t="s">
        <v>926</v>
      </c>
      <c r="P54" s="127">
        <v>0</v>
      </c>
      <c r="Q54" s="127" t="s">
        <v>1004</v>
      </c>
      <c r="R54" s="145">
        <v>42291.551226851851</v>
      </c>
    </row>
    <row r="55" spans="1:18" x14ac:dyDescent="0.25">
      <c r="A55" s="127">
        <v>30065</v>
      </c>
      <c r="B55" s="127" t="s">
        <v>1187</v>
      </c>
      <c r="C55" s="127" t="s">
        <v>1003</v>
      </c>
      <c r="D55" s="127" t="s">
        <v>35</v>
      </c>
      <c r="E55" s="127" t="s">
        <v>1155</v>
      </c>
      <c r="F55" s="145">
        <v>42265.543368055558</v>
      </c>
      <c r="G55" s="127" t="s">
        <v>67</v>
      </c>
      <c r="H55" s="127" t="s">
        <v>67</v>
      </c>
      <c r="I55" s="127" t="s">
        <v>1166</v>
      </c>
      <c r="J55" s="127" t="s">
        <v>36</v>
      </c>
      <c r="K55" s="127" t="s">
        <v>98</v>
      </c>
      <c r="L55" s="127" t="s">
        <v>926</v>
      </c>
      <c r="M55" s="127" t="s">
        <v>926</v>
      </c>
      <c r="N55" s="127" t="s">
        <v>926</v>
      </c>
      <c r="O55" s="127" t="s">
        <v>926</v>
      </c>
      <c r="P55" s="127">
        <v>0</v>
      </c>
      <c r="Q55" s="127" t="s">
        <v>1004</v>
      </c>
      <c r="R55" s="145">
        <v>42286.72755787037</v>
      </c>
    </row>
    <row r="56" spans="1:18" x14ac:dyDescent="0.25">
      <c r="A56" s="127">
        <v>30063</v>
      </c>
      <c r="B56" s="127" t="s">
        <v>1188</v>
      </c>
      <c r="C56" s="127" t="s">
        <v>1003</v>
      </c>
      <c r="D56" s="127" t="s">
        <v>35</v>
      </c>
      <c r="E56" s="127" t="s">
        <v>1155</v>
      </c>
      <c r="F56" s="145">
        <v>42265.531423611108</v>
      </c>
      <c r="G56" s="127" t="s">
        <v>67</v>
      </c>
      <c r="H56" s="127" t="s">
        <v>67</v>
      </c>
      <c r="I56" s="127" t="s">
        <v>1005</v>
      </c>
      <c r="J56" s="127" t="s">
        <v>36</v>
      </c>
      <c r="K56" s="127" t="s">
        <v>98</v>
      </c>
      <c r="L56" s="127" t="s">
        <v>926</v>
      </c>
      <c r="M56" s="127" t="s">
        <v>926</v>
      </c>
      <c r="N56" s="127" t="s">
        <v>926</v>
      </c>
      <c r="O56" s="127" t="s">
        <v>926</v>
      </c>
      <c r="P56" s="127">
        <v>0</v>
      </c>
      <c r="Q56" s="127" t="s">
        <v>1004</v>
      </c>
      <c r="R56" s="145">
        <v>42291.54996527778</v>
      </c>
    </row>
    <row r="57" spans="1:18" x14ac:dyDescent="0.25">
      <c r="A57" s="127">
        <v>30062</v>
      </c>
      <c r="B57" s="127" t="s">
        <v>1189</v>
      </c>
      <c r="C57" s="127" t="s">
        <v>1003</v>
      </c>
      <c r="D57" s="127" t="s">
        <v>96</v>
      </c>
      <c r="E57" s="127" t="s">
        <v>1155</v>
      </c>
      <c r="F57" s="145">
        <v>42265.519814814812</v>
      </c>
      <c r="G57" s="127" t="s">
        <v>100</v>
      </c>
      <c r="H57" s="127" t="s">
        <v>66</v>
      </c>
      <c r="I57" s="127" t="s">
        <v>1005</v>
      </c>
      <c r="J57" s="127" t="s">
        <v>36</v>
      </c>
      <c r="K57" s="127" t="s">
        <v>98</v>
      </c>
      <c r="L57" s="127" t="s">
        <v>926</v>
      </c>
      <c r="M57" s="127" t="s">
        <v>926</v>
      </c>
      <c r="N57" s="127" t="s">
        <v>926</v>
      </c>
      <c r="O57" s="127" t="s">
        <v>926</v>
      </c>
      <c r="P57" s="127">
        <v>0</v>
      </c>
      <c r="Q57" s="127" t="s">
        <v>1004</v>
      </c>
      <c r="R57" s="145">
        <v>42291.548645833333</v>
      </c>
    </row>
    <row r="58" spans="1:18" x14ac:dyDescent="0.25">
      <c r="A58" s="127">
        <v>30060</v>
      </c>
      <c r="B58" s="127" t="s">
        <v>1190</v>
      </c>
      <c r="C58" s="127" t="s">
        <v>1003</v>
      </c>
      <c r="D58" s="127" t="s">
        <v>96</v>
      </c>
      <c r="E58" s="127" t="s">
        <v>1155</v>
      </c>
      <c r="F58" s="145">
        <v>42265.517500000002</v>
      </c>
      <c r="G58" s="127" t="s">
        <v>100</v>
      </c>
      <c r="H58" s="127" t="s">
        <v>66</v>
      </c>
      <c r="I58" s="127" t="s">
        <v>1005</v>
      </c>
      <c r="J58" s="127" t="s">
        <v>36</v>
      </c>
      <c r="K58" s="127" t="s">
        <v>98</v>
      </c>
      <c r="L58" s="127" t="s">
        <v>926</v>
      </c>
      <c r="M58" s="127" t="s">
        <v>926</v>
      </c>
      <c r="N58" s="127" t="s">
        <v>926</v>
      </c>
      <c r="O58" s="127" t="s">
        <v>926</v>
      </c>
      <c r="P58" s="127">
        <v>0</v>
      </c>
      <c r="Q58" s="127" t="s">
        <v>1004</v>
      </c>
      <c r="R58" s="145">
        <v>42291.546724537038</v>
      </c>
    </row>
    <row r="59" spans="1:18" x14ac:dyDescent="0.25">
      <c r="A59" s="127">
        <v>30058</v>
      </c>
      <c r="B59" s="127" t="s">
        <v>1191</v>
      </c>
      <c r="C59" s="127" t="s">
        <v>1003</v>
      </c>
      <c r="D59" s="127" t="s">
        <v>96</v>
      </c>
      <c r="E59" s="127" t="s">
        <v>1155</v>
      </c>
      <c r="F59" s="145">
        <v>42265.514560185184</v>
      </c>
      <c r="G59" s="127" t="s">
        <v>100</v>
      </c>
      <c r="H59" s="127" t="s">
        <v>66</v>
      </c>
      <c r="I59" s="127" t="s">
        <v>1005</v>
      </c>
      <c r="J59" s="127" t="s">
        <v>85</v>
      </c>
      <c r="K59" s="127" t="s">
        <v>34</v>
      </c>
      <c r="L59" s="127" t="s">
        <v>926</v>
      </c>
      <c r="M59" s="127" t="s">
        <v>926</v>
      </c>
      <c r="N59" s="127" t="s">
        <v>926</v>
      </c>
      <c r="O59" s="127" t="s">
        <v>926</v>
      </c>
      <c r="P59" s="127">
        <v>1</v>
      </c>
      <c r="Q59" s="127" t="s">
        <v>1033</v>
      </c>
      <c r="R59" s="145">
        <v>42303.778414351851</v>
      </c>
    </row>
    <row r="60" spans="1:18" x14ac:dyDescent="0.25">
      <c r="A60" s="127">
        <v>30056</v>
      </c>
      <c r="B60" s="127" t="s">
        <v>1192</v>
      </c>
      <c r="C60" s="127" t="s">
        <v>1003</v>
      </c>
      <c r="D60" s="127" t="s">
        <v>96</v>
      </c>
      <c r="E60" s="127" t="s">
        <v>1155</v>
      </c>
      <c r="F60" s="145">
        <v>42265.506886574076</v>
      </c>
      <c r="G60" s="127" t="s">
        <v>40</v>
      </c>
      <c r="H60" s="127" t="s">
        <v>97</v>
      </c>
      <c r="I60" s="127" t="s">
        <v>1005</v>
      </c>
      <c r="J60" s="127" t="s">
        <v>36</v>
      </c>
      <c r="K60" s="127" t="s">
        <v>98</v>
      </c>
      <c r="L60" s="127" t="s">
        <v>926</v>
      </c>
      <c r="M60" s="127" t="s">
        <v>926</v>
      </c>
      <c r="N60" s="127" t="s">
        <v>926</v>
      </c>
      <c r="O60" s="127" t="s">
        <v>926</v>
      </c>
      <c r="P60" s="127">
        <v>0</v>
      </c>
      <c r="Q60" s="127" t="s">
        <v>1004</v>
      </c>
      <c r="R60" s="145">
        <v>42291.534803240742</v>
      </c>
    </row>
    <row r="61" spans="1:18" x14ac:dyDescent="0.25">
      <c r="A61" s="127">
        <v>30055</v>
      </c>
      <c r="B61" s="127" t="s">
        <v>1193</v>
      </c>
      <c r="C61" s="127" t="s">
        <v>1003</v>
      </c>
      <c r="D61" s="127" t="s">
        <v>96</v>
      </c>
      <c r="E61" s="127" t="s">
        <v>1155</v>
      </c>
      <c r="F61" s="145">
        <v>42265.504363425927</v>
      </c>
      <c r="G61" s="127" t="s">
        <v>100</v>
      </c>
      <c r="H61" s="127" t="s">
        <v>66</v>
      </c>
      <c r="I61" s="127" t="s">
        <v>1004</v>
      </c>
      <c r="J61" s="127" t="s">
        <v>36</v>
      </c>
      <c r="K61" s="127" t="s">
        <v>98</v>
      </c>
      <c r="L61" s="127" t="s">
        <v>926</v>
      </c>
      <c r="M61" s="127" t="s">
        <v>926</v>
      </c>
      <c r="N61" s="127" t="s">
        <v>926</v>
      </c>
      <c r="O61" s="127" t="s">
        <v>926</v>
      </c>
      <c r="P61" s="127">
        <v>0</v>
      </c>
      <c r="Q61" s="127" t="s">
        <v>1004</v>
      </c>
      <c r="R61" s="145">
        <v>42291.533275462964</v>
      </c>
    </row>
    <row r="62" spans="1:18" x14ac:dyDescent="0.25">
      <c r="A62" s="127">
        <v>30054</v>
      </c>
      <c r="B62" s="127" t="s">
        <v>1194</v>
      </c>
      <c r="C62" s="127" t="s">
        <v>1003</v>
      </c>
      <c r="D62" s="127" t="s">
        <v>37</v>
      </c>
      <c r="E62" s="127" t="s">
        <v>1155</v>
      </c>
      <c r="F62" s="145">
        <v>42265.498055555552</v>
      </c>
      <c r="G62" s="127" t="s">
        <v>67</v>
      </c>
      <c r="H62" s="127" t="s">
        <v>67</v>
      </c>
      <c r="I62" s="127" t="s">
        <v>1005</v>
      </c>
      <c r="J62" s="127" t="s">
        <v>36</v>
      </c>
      <c r="K62" s="127" t="s">
        <v>108</v>
      </c>
      <c r="L62" s="127" t="s">
        <v>926</v>
      </c>
      <c r="M62" s="127" t="s">
        <v>926</v>
      </c>
      <c r="N62" s="127" t="s">
        <v>926</v>
      </c>
      <c r="O62" s="127" t="s">
        <v>926</v>
      </c>
      <c r="P62" s="127">
        <v>0</v>
      </c>
      <c r="Q62" s="127" t="s">
        <v>1004</v>
      </c>
      <c r="R62" s="145">
        <v>42291.530370370368</v>
      </c>
    </row>
    <row r="63" spans="1:18" x14ac:dyDescent="0.25">
      <c r="A63" s="127">
        <v>30052</v>
      </c>
      <c r="B63" s="127" t="s">
        <v>1195</v>
      </c>
      <c r="C63" s="127" t="s">
        <v>1003</v>
      </c>
      <c r="D63" s="127" t="s">
        <v>96</v>
      </c>
      <c r="E63" s="127" t="s">
        <v>1004</v>
      </c>
      <c r="F63" s="145">
        <v>42264.777708333335</v>
      </c>
      <c r="G63" s="127" t="s">
        <v>40</v>
      </c>
      <c r="H63" s="127" t="s">
        <v>97</v>
      </c>
      <c r="I63" s="127" t="s">
        <v>1005</v>
      </c>
      <c r="J63" s="127" t="s">
        <v>36</v>
      </c>
      <c r="K63" s="127" t="s">
        <v>98</v>
      </c>
      <c r="L63" s="127" t="s">
        <v>926</v>
      </c>
      <c r="M63" s="127" t="s">
        <v>926</v>
      </c>
      <c r="N63" s="127" t="s">
        <v>926</v>
      </c>
      <c r="O63" s="127" t="s">
        <v>926</v>
      </c>
      <c r="P63" s="127">
        <v>0</v>
      </c>
      <c r="Q63" s="127" t="s">
        <v>1004</v>
      </c>
      <c r="R63" s="145">
        <v>42291.529456018521</v>
      </c>
    </row>
    <row r="64" spans="1:18" x14ac:dyDescent="0.25">
      <c r="A64" s="127">
        <v>30047</v>
      </c>
      <c r="B64" s="127" t="s">
        <v>1196</v>
      </c>
      <c r="C64" s="127" t="s">
        <v>1003</v>
      </c>
      <c r="D64" s="127" t="s">
        <v>96</v>
      </c>
      <c r="E64" s="127" t="s">
        <v>1004</v>
      </c>
      <c r="F64" s="145">
        <v>42264.73542824074</v>
      </c>
      <c r="G64" s="127" t="s">
        <v>67</v>
      </c>
      <c r="H64" s="127" t="s">
        <v>67</v>
      </c>
      <c r="I64" s="127" t="s">
        <v>1005</v>
      </c>
      <c r="J64" s="127" t="s">
        <v>85</v>
      </c>
      <c r="K64" s="127" t="s">
        <v>34</v>
      </c>
      <c r="L64" s="127" t="s">
        <v>926</v>
      </c>
      <c r="M64" s="127" t="s">
        <v>926</v>
      </c>
      <c r="N64" s="127" t="s">
        <v>926</v>
      </c>
      <c r="O64" s="127" t="s">
        <v>926</v>
      </c>
      <c r="P64" s="127">
        <v>1</v>
      </c>
      <c r="Q64" s="127" t="s">
        <v>1033</v>
      </c>
      <c r="R64" s="145">
        <v>42300.636087962965</v>
      </c>
    </row>
    <row r="65" spans="1:18" x14ac:dyDescent="0.25">
      <c r="A65" s="127">
        <v>30040</v>
      </c>
      <c r="B65" s="127" t="s">
        <v>1197</v>
      </c>
      <c r="C65" s="127" t="s">
        <v>1003</v>
      </c>
      <c r="D65" s="127" t="s">
        <v>96</v>
      </c>
      <c r="E65" s="127" t="s">
        <v>1004</v>
      </c>
      <c r="F65" s="145">
        <v>42264.724143518521</v>
      </c>
      <c r="G65" s="127" t="s">
        <v>100</v>
      </c>
      <c r="H65" s="127" t="s">
        <v>66</v>
      </c>
      <c r="I65" s="127" t="s">
        <v>1005</v>
      </c>
      <c r="J65" s="127" t="s">
        <v>36</v>
      </c>
      <c r="K65" s="127" t="s">
        <v>98</v>
      </c>
      <c r="L65" s="127" t="s">
        <v>926</v>
      </c>
      <c r="M65" s="127" t="s">
        <v>926</v>
      </c>
      <c r="N65" s="127" t="s">
        <v>926</v>
      </c>
      <c r="O65" s="127" t="s">
        <v>926</v>
      </c>
      <c r="P65" s="127">
        <v>0</v>
      </c>
      <c r="Q65" s="127" t="s">
        <v>1004</v>
      </c>
      <c r="R65" s="145">
        <v>42286.726666666669</v>
      </c>
    </row>
    <row r="66" spans="1:18" x14ac:dyDescent="0.25">
      <c r="A66" s="127">
        <v>30038</v>
      </c>
      <c r="B66" s="127" t="s">
        <v>1198</v>
      </c>
      <c r="C66" s="127" t="s">
        <v>1003</v>
      </c>
      <c r="D66" s="127" t="s">
        <v>37</v>
      </c>
      <c r="E66" s="127" t="s">
        <v>1004</v>
      </c>
      <c r="F66" s="145">
        <v>42264.719560185185</v>
      </c>
      <c r="G66" s="127" t="s">
        <v>67</v>
      </c>
      <c r="H66" s="127" t="s">
        <v>67</v>
      </c>
      <c r="I66" s="127" t="s">
        <v>1005</v>
      </c>
      <c r="J66" s="127" t="s">
        <v>36</v>
      </c>
      <c r="K66" s="127" t="s">
        <v>108</v>
      </c>
      <c r="L66" s="127" t="s">
        <v>926</v>
      </c>
      <c r="M66" s="127" t="s">
        <v>926</v>
      </c>
      <c r="N66" s="127" t="s">
        <v>926</v>
      </c>
      <c r="O66" s="127" t="s">
        <v>926</v>
      </c>
      <c r="P66" s="127">
        <v>0</v>
      </c>
      <c r="Q66" s="127" t="s">
        <v>1004</v>
      </c>
      <c r="R66" s="145">
        <v>42286.700787037036</v>
      </c>
    </row>
    <row r="67" spans="1:18" x14ac:dyDescent="0.25">
      <c r="A67" s="127">
        <v>30035</v>
      </c>
      <c r="B67" s="127" t="s">
        <v>1199</v>
      </c>
      <c r="C67" s="127" t="s">
        <v>1003</v>
      </c>
      <c r="D67" s="127" t="s">
        <v>926</v>
      </c>
      <c r="E67" s="127" t="s">
        <v>1004</v>
      </c>
      <c r="F67" s="145">
        <v>42264.629131944443</v>
      </c>
      <c r="G67" s="127" t="s">
        <v>40</v>
      </c>
      <c r="H67" s="127" t="s">
        <v>97</v>
      </c>
      <c r="I67" s="127" t="s">
        <v>1005</v>
      </c>
      <c r="J67" s="127" t="s">
        <v>36</v>
      </c>
      <c r="K67" s="127" t="s">
        <v>98</v>
      </c>
      <c r="L67" s="127" t="s">
        <v>926</v>
      </c>
      <c r="M67" s="127" t="s">
        <v>926</v>
      </c>
      <c r="N67" s="127" t="s">
        <v>926</v>
      </c>
      <c r="O67" s="127" t="s">
        <v>926</v>
      </c>
      <c r="P67" s="127">
        <v>0</v>
      </c>
      <c r="Q67" s="127" t="s">
        <v>1004</v>
      </c>
      <c r="R67" s="145">
        <v>42286.680752314816</v>
      </c>
    </row>
    <row r="68" spans="1:18" x14ac:dyDescent="0.25">
      <c r="A68" s="127">
        <v>30031</v>
      </c>
      <c r="B68" s="127" t="s">
        <v>1200</v>
      </c>
      <c r="C68" s="127" t="s">
        <v>1003</v>
      </c>
      <c r="D68" s="127" t="s">
        <v>96</v>
      </c>
      <c r="E68" s="127" t="s">
        <v>1004</v>
      </c>
      <c r="F68" s="145">
        <v>42264.531087962961</v>
      </c>
      <c r="G68" s="127" t="s">
        <v>40</v>
      </c>
      <c r="H68" s="127" t="s">
        <v>97</v>
      </c>
      <c r="I68" s="127" t="s">
        <v>1005</v>
      </c>
      <c r="J68" s="127" t="s">
        <v>36</v>
      </c>
      <c r="K68" s="127" t="s">
        <v>98</v>
      </c>
      <c r="L68" s="127" t="s">
        <v>926</v>
      </c>
      <c r="M68" s="127" t="s">
        <v>926</v>
      </c>
      <c r="N68" s="127" t="s">
        <v>926</v>
      </c>
      <c r="O68" s="127" t="s">
        <v>926</v>
      </c>
      <c r="P68" s="127">
        <v>0</v>
      </c>
      <c r="Q68" s="127" t="s">
        <v>1004</v>
      </c>
      <c r="R68" s="145">
        <v>42286.704351851855</v>
      </c>
    </row>
    <row r="69" spans="1:18" x14ac:dyDescent="0.25">
      <c r="A69" s="127">
        <v>30030</v>
      </c>
      <c r="B69" s="127" t="s">
        <v>1201</v>
      </c>
      <c r="C69" s="127" t="s">
        <v>1003</v>
      </c>
      <c r="D69" s="127" t="s">
        <v>96</v>
      </c>
      <c r="E69" s="127" t="s">
        <v>1004</v>
      </c>
      <c r="F69" s="145">
        <v>42264.527291666665</v>
      </c>
      <c r="G69" s="127" t="s">
        <v>40</v>
      </c>
      <c r="H69" s="127" t="s">
        <v>97</v>
      </c>
      <c r="I69" s="127" t="s">
        <v>1005</v>
      </c>
      <c r="J69" s="127" t="s">
        <v>36</v>
      </c>
      <c r="K69" s="127" t="s">
        <v>98</v>
      </c>
      <c r="L69" s="127" t="s">
        <v>926</v>
      </c>
      <c r="M69" s="127" t="s">
        <v>926</v>
      </c>
      <c r="N69" s="127" t="s">
        <v>926</v>
      </c>
      <c r="O69" s="127" t="s">
        <v>926</v>
      </c>
      <c r="P69" s="127">
        <v>0</v>
      </c>
      <c r="Q69" s="127" t="s">
        <v>1004</v>
      </c>
      <c r="R69" s="145">
        <v>42286.704907407409</v>
      </c>
    </row>
    <row r="70" spans="1:18" x14ac:dyDescent="0.25">
      <c r="A70" s="127">
        <v>30029</v>
      </c>
      <c r="B70" s="127" t="s">
        <v>1202</v>
      </c>
      <c r="C70" s="127" t="s">
        <v>1003</v>
      </c>
      <c r="D70" s="127" t="s">
        <v>96</v>
      </c>
      <c r="E70" s="127" t="s">
        <v>1004</v>
      </c>
      <c r="F70" s="145">
        <v>42264.526342592595</v>
      </c>
      <c r="G70" s="127" t="s">
        <v>40</v>
      </c>
      <c r="H70" s="127" t="s">
        <v>97</v>
      </c>
      <c r="I70" s="127" t="s">
        <v>1005</v>
      </c>
      <c r="J70" s="127" t="s">
        <v>36</v>
      </c>
      <c r="K70" s="127" t="s">
        <v>98</v>
      </c>
      <c r="L70" s="127" t="s">
        <v>926</v>
      </c>
      <c r="M70" s="127" t="s">
        <v>926</v>
      </c>
      <c r="N70" s="127" t="s">
        <v>926</v>
      </c>
      <c r="O70" s="127" t="s">
        <v>926</v>
      </c>
      <c r="P70" s="127">
        <v>0</v>
      </c>
      <c r="Q70" s="127" t="s">
        <v>1004</v>
      </c>
      <c r="R70" s="145">
        <v>42286.706562500003</v>
      </c>
    </row>
    <row r="71" spans="1:18" x14ac:dyDescent="0.25">
      <c r="A71" s="127">
        <v>30027</v>
      </c>
      <c r="B71" s="127" t="s">
        <v>1203</v>
      </c>
      <c r="C71" s="127" t="s">
        <v>1003</v>
      </c>
      <c r="D71" s="127" t="s">
        <v>96</v>
      </c>
      <c r="E71" s="127" t="s">
        <v>1004</v>
      </c>
      <c r="F71" s="145">
        <v>42264.517256944448</v>
      </c>
      <c r="G71" s="127" t="s">
        <v>40</v>
      </c>
      <c r="H71" s="127" t="s">
        <v>97</v>
      </c>
      <c r="I71" s="127" t="s">
        <v>1005</v>
      </c>
      <c r="J71" s="127" t="s">
        <v>36</v>
      </c>
      <c r="K71" s="127" t="s">
        <v>98</v>
      </c>
      <c r="L71" s="127" t="s">
        <v>926</v>
      </c>
      <c r="M71" s="127" t="s">
        <v>926</v>
      </c>
      <c r="N71" s="127" t="s">
        <v>926</v>
      </c>
      <c r="O71" s="127" t="s">
        <v>926</v>
      </c>
      <c r="P71" s="127">
        <v>0</v>
      </c>
      <c r="Q71" s="127" t="s">
        <v>1004</v>
      </c>
      <c r="R71" s="145">
        <v>42286.721435185187</v>
      </c>
    </row>
    <row r="72" spans="1:18" x14ac:dyDescent="0.25">
      <c r="A72" s="127">
        <v>29957</v>
      </c>
      <c r="B72" s="127" t="s">
        <v>1204</v>
      </c>
      <c r="C72" s="127" t="s">
        <v>1003</v>
      </c>
      <c r="D72" s="127" t="s">
        <v>96</v>
      </c>
      <c r="E72" s="127" t="s">
        <v>1004</v>
      </c>
      <c r="F72" s="145">
        <v>42262.666354166664</v>
      </c>
      <c r="G72" s="127" t="s">
        <v>100</v>
      </c>
      <c r="H72" s="127" t="s">
        <v>66</v>
      </c>
      <c r="I72" s="127" t="s">
        <v>1005</v>
      </c>
      <c r="J72" s="127" t="s">
        <v>36</v>
      </c>
      <c r="K72" s="127" t="s">
        <v>98</v>
      </c>
      <c r="L72" s="127" t="s">
        <v>926</v>
      </c>
      <c r="M72" s="127" t="s">
        <v>926</v>
      </c>
      <c r="N72" s="127" t="s">
        <v>926</v>
      </c>
      <c r="O72" s="127" t="s">
        <v>926</v>
      </c>
      <c r="P72" s="127">
        <v>0</v>
      </c>
      <c r="Q72" s="127" t="s">
        <v>1004</v>
      </c>
      <c r="R72" s="145">
        <v>42286.724004629628</v>
      </c>
    </row>
    <row r="73" spans="1:18" x14ac:dyDescent="0.25">
      <c r="A73" s="127">
        <v>29955</v>
      </c>
      <c r="B73" s="127" t="s">
        <v>1205</v>
      </c>
      <c r="C73" s="127" t="s">
        <v>1003</v>
      </c>
      <c r="D73" s="127" t="s">
        <v>96</v>
      </c>
      <c r="E73" s="127" t="s">
        <v>1004</v>
      </c>
      <c r="F73" s="145">
        <v>42262.647534722222</v>
      </c>
      <c r="G73" s="127" t="s">
        <v>33</v>
      </c>
      <c r="H73" s="127" t="s">
        <v>42</v>
      </c>
      <c r="I73" s="127" t="s">
        <v>1005</v>
      </c>
      <c r="J73" s="127" t="s">
        <v>36</v>
      </c>
      <c r="K73" s="127" t="s">
        <v>98</v>
      </c>
      <c r="L73" s="127" t="s">
        <v>926</v>
      </c>
      <c r="M73" s="127" t="s">
        <v>926</v>
      </c>
      <c r="N73" s="127" t="s">
        <v>926</v>
      </c>
      <c r="O73" s="127" t="s">
        <v>926</v>
      </c>
      <c r="P73" s="127">
        <v>0</v>
      </c>
      <c r="Q73" s="127" t="s">
        <v>1004</v>
      </c>
      <c r="R73" s="145">
        <v>42286.679988425924</v>
      </c>
    </row>
    <row r="74" spans="1:18" x14ac:dyDescent="0.25">
      <c r="A74" s="127">
        <v>29824</v>
      </c>
      <c r="B74" s="127" t="s">
        <v>1206</v>
      </c>
      <c r="C74" s="127" t="s">
        <v>1003</v>
      </c>
      <c r="D74" s="127" t="s">
        <v>96</v>
      </c>
      <c r="E74" s="127" t="s">
        <v>1004</v>
      </c>
      <c r="F74" s="145">
        <v>42251.680358796293</v>
      </c>
      <c r="G74" s="127" t="s">
        <v>100</v>
      </c>
      <c r="H74" s="127" t="s">
        <v>66</v>
      </c>
      <c r="I74" s="127" t="s">
        <v>1005</v>
      </c>
      <c r="J74" s="127" t="s">
        <v>36</v>
      </c>
      <c r="K74" s="127" t="s">
        <v>98</v>
      </c>
      <c r="L74" s="127" t="s">
        <v>926</v>
      </c>
      <c r="M74" s="127" t="s">
        <v>926</v>
      </c>
      <c r="N74" s="127" t="s">
        <v>926</v>
      </c>
      <c r="O74" s="127" t="s">
        <v>926</v>
      </c>
      <c r="P74" s="127">
        <v>0</v>
      </c>
      <c r="Q74" s="127" t="s">
        <v>1004</v>
      </c>
      <c r="R74" s="145">
        <v>42264.63721064815</v>
      </c>
    </row>
    <row r="75" spans="1:18" x14ac:dyDescent="0.25">
      <c r="A75" s="127">
        <v>29807</v>
      </c>
      <c r="B75" s="127" t="s">
        <v>1055</v>
      </c>
      <c r="C75" s="127" t="s">
        <v>1003</v>
      </c>
      <c r="D75" s="127" t="s">
        <v>96</v>
      </c>
      <c r="E75" s="127" t="s">
        <v>1004</v>
      </c>
      <c r="F75" s="145">
        <v>42250.784097222226</v>
      </c>
      <c r="G75" s="127" t="s">
        <v>67</v>
      </c>
      <c r="H75" s="127" t="s">
        <v>67</v>
      </c>
      <c r="I75" s="127" t="s">
        <v>1005</v>
      </c>
      <c r="J75" s="127" t="s">
        <v>36</v>
      </c>
      <c r="K75" s="127" t="s">
        <v>98</v>
      </c>
      <c r="L75" s="127" t="s">
        <v>926</v>
      </c>
      <c r="M75" s="127" t="s">
        <v>926</v>
      </c>
      <c r="N75" s="127" t="s">
        <v>926</v>
      </c>
      <c r="O75" s="127" t="s">
        <v>926</v>
      </c>
      <c r="P75" s="127">
        <v>0</v>
      </c>
      <c r="Q75" s="127" t="s">
        <v>1004</v>
      </c>
      <c r="R75" s="145">
        <v>42286.671354166669</v>
      </c>
    </row>
    <row r="76" spans="1:18" x14ac:dyDescent="0.25">
      <c r="A76" s="127">
        <v>29800</v>
      </c>
      <c r="B76" s="127" t="s">
        <v>1056</v>
      </c>
      <c r="C76" s="127" t="s">
        <v>1003</v>
      </c>
      <c r="D76" s="127" t="s">
        <v>96</v>
      </c>
      <c r="E76" s="127" t="s">
        <v>1004</v>
      </c>
      <c r="F76" s="145">
        <v>42250.748229166667</v>
      </c>
      <c r="G76" s="127" t="s">
        <v>40</v>
      </c>
      <c r="H76" s="127" t="s">
        <v>97</v>
      </c>
      <c r="I76" s="127" t="s">
        <v>1005</v>
      </c>
      <c r="J76" s="127" t="s">
        <v>36</v>
      </c>
      <c r="K76" s="127" t="s">
        <v>98</v>
      </c>
      <c r="L76" s="127" t="s">
        <v>926</v>
      </c>
      <c r="M76" s="127" t="s">
        <v>926</v>
      </c>
      <c r="N76" s="127" t="s">
        <v>926</v>
      </c>
      <c r="O76" s="127" t="s">
        <v>926</v>
      </c>
      <c r="P76" s="127">
        <v>0</v>
      </c>
      <c r="Q76" s="127" t="s">
        <v>1004</v>
      </c>
      <c r="R76" s="145">
        <v>42264.631990740738</v>
      </c>
    </row>
    <row r="77" spans="1:18" x14ac:dyDescent="0.25">
      <c r="A77" s="127">
        <v>29795</v>
      </c>
      <c r="B77" s="127" t="s">
        <v>1057</v>
      </c>
      <c r="C77" s="127" t="s">
        <v>1003</v>
      </c>
      <c r="D77" s="127" t="s">
        <v>96</v>
      </c>
      <c r="E77" s="127" t="s">
        <v>1004</v>
      </c>
      <c r="F77" s="145">
        <v>42250.654803240737</v>
      </c>
      <c r="G77" s="127" t="s">
        <v>100</v>
      </c>
      <c r="H77" s="127" t="s">
        <v>66</v>
      </c>
      <c r="I77" s="127" t="s">
        <v>1005</v>
      </c>
      <c r="J77" s="127" t="s">
        <v>36</v>
      </c>
      <c r="K77" s="127" t="s">
        <v>98</v>
      </c>
      <c r="L77" s="127" t="s">
        <v>926</v>
      </c>
      <c r="M77" s="127" t="s">
        <v>926</v>
      </c>
      <c r="N77" s="127" t="s">
        <v>926</v>
      </c>
      <c r="O77" s="127" t="s">
        <v>926</v>
      </c>
      <c r="P77" s="127">
        <v>0</v>
      </c>
      <c r="Q77" s="127" t="s">
        <v>1004</v>
      </c>
      <c r="R77" s="145">
        <v>42264.646562499998</v>
      </c>
    </row>
    <row r="78" spans="1:18" x14ac:dyDescent="0.25">
      <c r="A78" s="127">
        <v>29794</v>
      </c>
      <c r="B78" s="127" t="s">
        <v>1058</v>
      </c>
      <c r="C78" s="127" t="s">
        <v>1003</v>
      </c>
      <c r="D78" s="127" t="s">
        <v>1152</v>
      </c>
      <c r="E78" s="127" t="s">
        <v>1004</v>
      </c>
      <c r="F78" s="145">
        <v>42250.573750000003</v>
      </c>
      <c r="G78" s="127" t="s">
        <v>100</v>
      </c>
      <c r="H78" s="127" t="s">
        <v>66</v>
      </c>
      <c r="I78" s="127" t="s">
        <v>1005</v>
      </c>
      <c r="J78" s="127" t="s">
        <v>36</v>
      </c>
      <c r="K78" s="127" t="s">
        <v>98</v>
      </c>
      <c r="L78" s="127" t="s">
        <v>926</v>
      </c>
      <c r="M78" s="127" t="s">
        <v>926</v>
      </c>
      <c r="N78" s="127" t="s">
        <v>926</v>
      </c>
      <c r="O78" s="127" t="s">
        <v>926</v>
      </c>
      <c r="P78" s="127">
        <v>1</v>
      </c>
      <c r="Q78" s="127" t="s">
        <v>1004</v>
      </c>
      <c r="R78" s="145">
        <v>42286.66978009259</v>
      </c>
    </row>
    <row r="79" spans="1:18" x14ac:dyDescent="0.25">
      <c r="A79" s="127">
        <v>29788</v>
      </c>
      <c r="B79" s="127" t="s">
        <v>1002</v>
      </c>
      <c r="C79" s="127" t="s">
        <v>1003</v>
      </c>
      <c r="D79" s="127" t="s">
        <v>37</v>
      </c>
      <c r="E79" s="127" t="s">
        <v>1004</v>
      </c>
      <c r="F79" s="145">
        <v>42249.777638888889</v>
      </c>
      <c r="G79" s="127" t="s">
        <v>40</v>
      </c>
      <c r="H79" s="127" t="s">
        <v>97</v>
      </c>
      <c r="I79" s="127" t="s">
        <v>1004</v>
      </c>
      <c r="J79" s="127" t="s">
        <v>36</v>
      </c>
      <c r="K79" s="127" t="s">
        <v>98</v>
      </c>
      <c r="L79" s="127" t="s">
        <v>926</v>
      </c>
      <c r="M79" s="127" t="s">
        <v>926</v>
      </c>
      <c r="N79" s="127" t="s">
        <v>926</v>
      </c>
      <c r="O79" s="127" t="s">
        <v>926</v>
      </c>
      <c r="P79" s="127">
        <v>2</v>
      </c>
      <c r="Q79" s="127" t="s">
        <v>1004</v>
      </c>
      <c r="R79" s="145">
        <v>42306.732488425929</v>
      </c>
    </row>
    <row r="80" spans="1:18" x14ac:dyDescent="0.25">
      <c r="A80" s="127">
        <v>29787</v>
      </c>
      <c r="B80" s="127" t="s">
        <v>1006</v>
      </c>
      <c r="C80" s="127" t="s">
        <v>1003</v>
      </c>
      <c r="D80" s="127" t="s">
        <v>96</v>
      </c>
      <c r="E80" s="127" t="s">
        <v>1004</v>
      </c>
      <c r="F80" s="145">
        <v>42249.772233796299</v>
      </c>
      <c r="G80" s="127" t="s">
        <v>100</v>
      </c>
      <c r="H80" s="127" t="s">
        <v>66</v>
      </c>
      <c r="I80" s="127" t="s">
        <v>1005</v>
      </c>
      <c r="J80" s="127" t="s">
        <v>36</v>
      </c>
      <c r="K80" s="127" t="s">
        <v>98</v>
      </c>
      <c r="L80" s="127" t="s">
        <v>926</v>
      </c>
      <c r="M80" s="127" t="s">
        <v>926</v>
      </c>
      <c r="N80" s="127" t="s">
        <v>926</v>
      </c>
      <c r="O80" s="127" t="s">
        <v>926</v>
      </c>
      <c r="P80" s="127">
        <v>0</v>
      </c>
      <c r="Q80" s="127" t="s">
        <v>1004</v>
      </c>
      <c r="R80" s="145">
        <v>42264.523923611108</v>
      </c>
    </row>
    <row r="81" spans="1:18" x14ac:dyDescent="0.25">
      <c r="A81" s="127">
        <v>29785</v>
      </c>
      <c r="B81" s="127" t="s">
        <v>1007</v>
      </c>
      <c r="C81" s="127" t="s">
        <v>1003</v>
      </c>
      <c r="D81" s="127" t="s">
        <v>96</v>
      </c>
      <c r="E81" s="127" t="s">
        <v>1004</v>
      </c>
      <c r="F81" s="145">
        <v>42249.764374999999</v>
      </c>
      <c r="G81" s="127" t="s">
        <v>67</v>
      </c>
      <c r="H81" s="127" t="s">
        <v>67</v>
      </c>
      <c r="I81" s="127" t="s">
        <v>1005</v>
      </c>
      <c r="J81" s="127" t="s">
        <v>36</v>
      </c>
      <c r="K81" s="127" t="s">
        <v>98</v>
      </c>
      <c r="L81" s="127" t="s">
        <v>926</v>
      </c>
      <c r="M81" s="127" t="s">
        <v>926</v>
      </c>
      <c r="N81" s="127" t="s">
        <v>926</v>
      </c>
      <c r="O81" s="127" t="s">
        <v>926</v>
      </c>
      <c r="P81" s="127">
        <v>0</v>
      </c>
      <c r="Q81" s="127" t="s">
        <v>1004</v>
      </c>
      <c r="R81" s="145">
        <v>42264.517546296294</v>
      </c>
    </row>
    <row r="82" spans="1:18" x14ac:dyDescent="0.25">
      <c r="A82" s="127">
        <v>29762</v>
      </c>
      <c r="B82" s="127" t="s">
        <v>1008</v>
      </c>
      <c r="C82" s="127" t="s">
        <v>1003</v>
      </c>
      <c r="D82" s="127" t="s">
        <v>96</v>
      </c>
      <c r="E82" s="127" t="s">
        <v>1004</v>
      </c>
      <c r="F82" s="145">
        <v>42249.72078703704</v>
      </c>
      <c r="G82" s="127" t="s">
        <v>67</v>
      </c>
      <c r="H82" s="127" t="s">
        <v>67</v>
      </c>
      <c r="I82" s="127" t="s">
        <v>1005</v>
      </c>
      <c r="J82" s="127" t="s">
        <v>36</v>
      </c>
      <c r="K82" s="127" t="s">
        <v>98</v>
      </c>
      <c r="L82" s="127" t="s">
        <v>926</v>
      </c>
      <c r="M82" s="127" t="s">
        <v>926</v>
      </c>
      <c r="N82" s="127" t="s">
        <v>926</v>
      </c>
      <c r="O82" s="127" t="s">
        <v>926</v>
      </c>
      <c r="P82" s="127">
        <v>1</v>
      </c>
      <c r="Q82" s="127" t="s">
        <v>1004</v>
      </c>
      <c r="R82" s="145">
        <v>42286.621851851851</v>
      </c>
    </row>
    <row r="83" spans="1:18" x14ac:dyDescent="0.25">
      <c r="A83" s="127">
        <v>29761</v>
      </c>
      <c r="B83" s="127" t="s">
        <v>1009</v>
      </c>
      <c r="C83" s="127" t="s">
        <v>1003</v>
      </c>
      <c r="D83" s="127" t="s">
        <v>96</v>
      </c>
      <c r="E83" s="127" t="s">
        <v>1004</v>
      </c>
      <c r="F83" s="145">
        <v>42249.711099537039</v>
      </c>
      <c r="G83" s="127" t="s">
        <v>67</v>
      </c>
      <c r="H83" s="127" t="s">
        <v>67</v>
      </c>
      <c r="I83" s="127" t="s">
        <v>1005</v>
      </c>
      <c r="J83" s="127" t="s">
        <v>36</v>
      </c>
      <c r="K83" s="127" t="s">
        <v>98</v>
      </c>
      <c r="L83" s="127" t="s">
        <v>926</v>
      </c>
      <c r="M83" s="127" t="s">
        <v>926</v>
      </c>
      <c r="N83" s="127" t="s">
        <v>926</v>
      </c>
      <c r="O83" s="127" t="s">
        <v>926</v>
      </c>
      <c r="P83" s="127">
        <v>0</v>
      </c>
      <c r="Q83" s="127" t="s">
        <v>1004</v>
      </c>
      <c r="R83" s="145">
        <v>42263.602233796293</v>
      </c>
    </row>
    <row r="84" spans="1:18" x14ac:dyDescent="0.25">
      <c r="A84" s="127">
        <v>29760</v>
      </c>
      <c r="B84" s="127" t="s">
        <v>1010</v>
      </c>
      <c r="C84" s="127" t="s">
        <v>1003</v>
      </c>
      <c r="D84" s="127" t="s">
        <v>96</v>
      </c>
      <c r="E84" s="127" t="s">
        <v>1004</v>
      </c>
      <c r="F84" s="145">
        <v>42249.707858796297</v>
      </c>
      <c r="G84" s="127" t="s">
        <v>67</v>
      </c>
      <c r="H84" s="127" t="s">
        <v>67</v>
      </c>
      <c r="I84" s="127" t="s">
        <v>1005</v>
      </c>
      <c r="J84" s="127" t="s">
        <v>36</v>
      </c>
      <c r="K84" s="127" t="s">
        <v>98</v>
      </c>
      <c r="L84" s="127" t="s">
        <v>926</v>
      </c>
      <c r="M84" s="127" t="s">
        <v>926</v>
      </c>
      <c r="N84" s="127" t="s">
        <v>926</v>
      </c>
      <c r="O84" s="127" t="s">
        <v>926</v>
      </c>
      <c r="P84" s="127">
        <v>0</v>
      </c>
      <c r="Q84" s="127" t="s">
        <v>1004</v>
      </c>
      <c r="R84" s="145">
        <v>42263.601574074077</v>
      </c>
    </row>
    <row r="85" spans="1:18" x14ac:dyDescent="0.25">
      <c r="A85" s="127">
        <v>29758</v>
      </c>
      <c r="B85" s="127" t="s">
        <v>1011</v>
      </c>
      <c r="C85" s="127" t="s">
        <v>1003</v>
      </c>
      <c r="D85" s="127" t="s">
        <v>96</v>
      </c>
      <c r="E85" s="127" t="s">
        <v>1004</v>
      </c>
      <c r="F85" s="145">
        <v>42249.68167824074</v>
      </c>
      <c r="G85" s="127" t="s">
        <v>67</v>
      </c>
      <c r="H85" s="127" t="s">
        <v>67</v>
      </c>
      <c r="I85" s="127" t="s">
        <v>1005</v>
      </c>
      <c r="J85" s="127" t="s">
        <v>36</v>
      </c>
      <c r="K85" s="127" t="s">
        <v>98</v>
      </c>
      <c r="L85" s="127" t="s">
        <v>926</v>
      </c>
      <c r="M85" s="127" t="s">
        <v>926</v>
      </c>
      <c r="N85" s="127" t="s">
        <v>926</v>
      </c>
      <c r="O85" s="127" t="s">
        <v>926</v>
      </c>
      <c r="P85" s="127">
        <v>0</v>
      </c>
      <c r="Q85" s="127" t="s">
        <v>1004</v>
      </c>
      <c r="R85" s="145">
        <v>42263.598912037036</v>
      </c>
    </row>
    <row r="86" spans="1:18" x14ac:dyDescent="0.25">
      <c r="A86" s="127">
        <v>29757</v>
      </c>
      <c r="B86" s="127" t="s">
        <v>1012</v>
      </c>
      <c r="C86" s="127" t="s">
        <v>1003</v>
      </c>
      <c r="D86" s="127" t="s">
        <v>96</v>
      </c>
      <c r="E86" s="127" t="s">
        <v>1004</v>
      </c>
      <c r="F86" s="145">
        <v>42249.672627314816</v>
      </c>
      <c r="G86" s="127" t="s">
        <v>67</v>
      </c>
      <c r="H86" s="127" t="s">
        <v>67</v>
      </c>
      <c r="I86" s="127" t="s">
        <v>1005</v>
      </c>
      <c r="J86" s="127" t="s">
        <v>36</v>
      </c>
      <c r="K86" s="127" t="s">
        <v>98</v>
      </c>
      <c r="L86" s="127" t="s">
        <v>926</v>
      </c>
      <c r="M86" s="127" t="s">
        <v>926</v>
      </c>
      <c r="N86" s="127" t="s">
        <v>926</v>
      </c>
      <c r="O86" s="127" t="s">
        <v>926</v>
      </c>
      <c r="P86" s="127">
        <v>0</v>
      </c>
      <c r="Q86" s="127" t="s">
        <v>1004</v>
      </c>
      <c r="R86" s="145">
        <v>42286.621111111112</v>
      </c>
    </row>
    <row r="87" spans="1:18" x14ac:dyDescent="0.25">
      <c r="A87" s="127">
        <v>29756</v>
      </c>
      <c r="B87" s="127" t="s">
        <v>1013</v>
      </c>
      <c r="C87" s="127" t="s">
        <v>1003</v>
      </c>
      <c r="D87" s="127" t="s">
        <v>96</v>
      </c>
      <c r="E87" s="127" t="s">
        <v>1004</v>
      </c>
      <c r="F87" s="145">
        <v>42249.668032407404</v>
      </c>
      <c r="G87" s="127" t="s">
        <v>67</v>
      </c>
      <c r="H87" s="127" t="s">
        <v>67</v>
      </c>
      <c r="I87" s="127" t="s">
        <v>1005</v>
      </c>
      <c r="J87" s="127" t="s">
        <v>36</v>
      </c>
      <c r="K87" s="127" t="s">
        <v>98</v>
      </c>
      <c r="L87" s="127" t="s">
        <v>926</v>
      </c>
      <c r="M87" s="127" t="s">
        <v>926</v>
      </c>
      <c r="N87" s="127" t="s">
        <v>926</v>
      </c>
      <c r="O87" s="127" t="s">
        <v>926</v>
      </c>
      <c r="P87" s="127">
        <v>0</v>
      </c>
      <c r="Q87" s="127" t="s">
        <v>1004</v>
      </c>
      <c r="R87" s="145">
        <v>42263.582372685189</v>
      </c>
    </row>
    <row r="88" spans="1:18" x14ac:dyDescent="0.25">
      <c r="A88" s="127">
        <v>29750</v>
      </c>
      <c r="B88" s="127" t="s">
        <v>1014</v>
      </c>
      <c r="C88" s="127" t="s">
        <v>1003</v>
      </c>
      <c r="D88" s="127" t="s">
        <v>96</v>
      </c>
      <c r="E88" s="127" t="s">
        <v>1004</v>
      </c>
      <c r="F88" s="145">
        <v>42249.573344907411</v>
      </c>
      <c r="G88" s="127" t="s">
        <v>40</v>
      </c>
      <c r="H88" s="127" t="s">
        <v>97</v>
      </c>
      <c r="I88" s="127" t="s">
        <v>1005</v>
      </c>
      <c r="J88" s="127" t="s">
        <v>36</v>
      </c>
      <c r="K88" s="127" t="s">
        <v>98</v>
      </c>
      <c r="L88" s="127" t="s">
        <v>926</v>
      </c>
      <c r="M88" s="127" t="s">
        <v>926</v>
      </c>
      <c r="N88" s="127" t="s">
        <v>926</v>
      </c>
      <c r="O88" s="127" t="s">
        <v>926</v>
      </c>
      <c r="P88" s="127">
        <v>0</v>
      </c>
      <c r="Q88" s="127" t="s">
        <v>1004</v>
      </c>
      <c r="R88" s="145">
        <v>42263.569432870368</v>
      </c>
    </row>
    <row r="89" spans="1:18" x14ac:dyDescent="0.25">
      <c r="A89" s="127">
        <v>29749</v>
      </c>
      <c r="B89" s="127" t="s">
        <v>1015</v>
      </c>
      <c r="C89" s="127" t="s">
        <v>1003</v>
      </c>
      <c r="D89" s="127" t="s">
        <v>96</v>
      </c>
      <c r="E89" s="127" t="s">
        <v>1004</v>
      </c>
      <c r="F89" s="145">
        <v>42249.57104166667</v>
      </c>
      <c r="G89" s="127" t="s">
        <v>100</v>
      </c>
      <c r="H89" s="127" t="s">
        <v>66</v>
      </c>
      <c r="I89" s="127" t="s">
        <v>1005</v>
      </c>
      <c r="J89" s="127" t="s">
        <v>36</v>
      </c>
      <c r="K89" s="127" t="s">
        <v>98</v>
      </c>
      <c r="L89" s="127" t="s">
        <v>926</v>
      </c>
      <c r="M89" s="127" t="s">
        <v>926</v>
      </c>
      <c r="N89" s="127" t="s">
        <v>926</v>
      </c>
      <c r="O89" s="127" t="s">
        <v>926</v>
      </c>
      <c r="P89" s="127">
        <v>0</v>
      </c>
      <c r="Q89" s="127" t="s">
        <v>1004</v>
      </c>
      <c r="R89" s="145">
        <v>42263.554537037038</v>
      </c>
    </row>
    <row r="90" spans="1:18" x14ac:dyDescent="0.25">
      <c r="A90" s="127">
        <v>29746</v>
      </c>
      <c r="B90" s="127" t="s">
        <v>1016</v>
      </c>
      <c r="C90" s="127" t="s">
        <v>1003</v>
      </c>
      <c r="D90" s="127" t="s">
        <v>96</v>
      </c>
      <c r="E90" s="127" t="s">
        <v>1004</v>
      </c>
      <c r="F90" s="145">
        <v>42249.520358796297</v>
      </c>
      <c r="G90" s="127" t="s">
        <v>100</v>
      </c>
      <c r="H90" s="127" t="s">
        <v>66</v>
      </c>
      <c r="I90" s="127" t="s">
        <v>1005</v>
      </c>
      <c r="J90" s="127" t="s">
        <v>36</v>
      </c>
      <c r="K90" s="127" t="s">
        <v>39</v>
      </c>
      <c r="L90" s="127" t="s">
        <v>926</v>
      </c>
      <c r="M90" s="127" t="s">
        <v>926</v>
      </c>
      <c r="N90" s="127" t="s">
        <v>926</v>
      </c>
      <c r="O90" s="127" t="s">
        <v>926</v>
      </c>
      <c r="P90" s="127">
        <v>0</v>
      </c>
      <c r="Q90" s="127" t="s">
        <v>1004</v>
      </c>
      <c r="R90" s="145">
        <v>42263.545914351853</v>
      </c>
    </row>
    <row r="91" spans="1:18" x14ac:dyDescent="0.25">
      <c r="A91" s="127">
        <v>29721</v>
      </c>
      <c r="B91" s="127" t="s">
        <v>1017</v>
      </c>
      <c r="C91" s="127" t="s">
        <v>1003</v>
      </c>
      <c r="D91" s="127" t="s">
        <v>96</v>
      </c>
      <c r="E91" s="127" t="s">
        <v>1004</v>
      </c>
      <c r="F91" s="145">
        <v>42247.753784722219</v>
      </c>
      <c r="G91" s="127" t="s">
        <v>100</v>
      </c>
      <c r="H91" s="127" t="s">
        <v>66</v>
      </c>
      <c r="I91" s="127" t="s">
        <v>1005</v>
      </c>
      <c r="J91" s="127" t="s">
        <v>36</v>
      </c>
      <c r="K91" s="127" t="s">
        <v>39</v>
      </c>
      <c r="L91" s="127" t="s">
        <v>926</v>
      </c>
      <c r="M91" s="127" t="s">
        <v>926</v>
      </c>
      <c r="N91" s="127" t="s">
        <v>926</v>
      </c>
      <c r="O91" s="127" t="s">
        <v>926</v>
      </c>
      <c r="P91" s="127">
        <v>0</v>
      </c>
      <c r="Q91" s="127" t="s">
        <v>1004</v>
      </c>
      <c r="R91" s="145">
        <v>42263.543726851851</v>
      </c>
    </row>
    <row r="92" spans="1:18" x14ac:dyDescent="0.25">
      <c r="A92" s="127">
        <v>29720</v>
      </c>
      <c r="B92" s="127" t="s">
        <v>1018</v>
      </c>
      <c r="C92" s="127" t="s">
        <v>1003</v>
      </c>
      <c r="D92" s="127" t="s">
        <v>96</v>
      </c>
      <c r="E92" s="127" t="s">
        <v>1004</v>
      </c>
      <c r="F92" s="145">
        <v>42247.746435185189</v>
      </c>
      <c r="G92" s="127" t="s">
        <v>67</v>
      </c>
      <c r="H92" s="127" t="s">
        <v>67</v>
      </c>
      <c r="I92" s="127" t="s">
        <v>1005</v>
      </c>
      <c r="J92" s="127" t="s">
        <v>36</v>
      </c>
      <c r="K92" s="127" t="s">
        <v>98</v>
      </c>
      <c r="L92" s="127" t="s">
        <v>926</v>
      </c>
      <c r="M92" s="127" t="s">
        <v>926</v>
      </c>
      <c r="N92" s="127" t="s">
        <v>926</v>
      </c>
      <c r="O92" s="127" t="s">
        <v>926</v>
      </c>
      <c r="P92" s="127">
        <v>0</v>
      </c>
      <c r="Q92" s="127" t="s">
        <v>1004</v>
      </c>
      <c r="R92" s="145">
        <v>42263.54111111111</v>
      </c>
    </row>
    <row r="93" spans="1:18" x14ac:dyDescent="0.25">
      <c r="A93" s="127">
        <v>29717</v>
      </c>
      <c r="B93" s="127" t="s">
        <v>1019</v>
      </c>
      <c r="C93" s="127" t="s">
        <v>1003</v>
      </c>
      <c r="D93" s="127" t="s">
        <v>96</v>
      </c>
      <c r="E93" s="127" t="s">
        <v>1004</v>
      </c>
      <c r="F93" s="145">
        <v>42247.70008101852</v>
      </c>
      <c r="G93" s="127" t="s">
        <v>40</v>
      </c>
      <c r="H93" s="127" t="s">
        <v>97</v>
      </c>
      <c r="I93" s="127" t="s">
        <v>1005</v>
      </c>
      <c r="J93" s="127" t="s">
        <v>36</v>
      </c>
      <c r="K93" s="127" t="s">
        <v>98</v>
      </c>
      <c r="L93" s="127" t="s">
        <v>926</v>
      </c>
      <c r="M93" s="127" t="s">
        <v>926</v>
      </c>
      <c r="N93" s="127" t="s">
        <v>926</v>
      </c>
      <c r="O93" s="127" t="s">
        <v>926</v>
      </c>
      <c r="P93" s="127">
        <v>0</v>
      </c>
      <c r="Q93" s="127" t="s">
        <v>1004</v>
      </c>
      <c r="R93" s="145">
        <v>42263.540289351855</v>
      </c>
    </row>
    <row r="94" spans="1:18" x14ac:dyDescent="0.25">
      <c r="A94" s="127">
        <v>29716</v>
      </c>
      <c r="B94" s="127" t="s">
        <v>1020</v>
      </c>
      <c r="C94" s="127" t="s">
        <v>1003</v>
      </c>
      <c r="D94" s="127" t="s">
        <v>96</v>
      </c>
      <c r="E94" s="127" t="s">
        <v>1004</v>
      </c>
      <c r="F94" s="145">
        <v>42247.69</v>
      </c>
      <c r="G94" s="127" t="s">
        <v>40</v>
      </c>
      <c r="H94" s="127" t="s">
        <v>97</v>
      </c>
      <c r="I94" s="127" t="s">
        <v>1005</v>
      </c>
      <c r="J94" s="127" t="s">
        <v>36</v>
      </c>
      <c r="K94" s="127" t="s">
        <v>98</v>
      </c>
      <c r="L94" s="127" t="s">
        <v>926</v>
      </c>
      <c r="M94" s="127" t="s">
        <v>926</v>
      </c>
      <c r="N94" s="127" t="s">
        <v>926</v>
      </c>
      <c r="O94" s="127" t="s">
        <v>926</v>
      </c>
      <c r="P94" s="127">
        <v>0</v>
      </c>
      <c r="Q94" s="127" t="s">
        <v>1004</v>
      </c>
      <c r="R94" s="145">
        <v>42263.537106481483</v>
      </c>
    </row>
    <row r="95" spans="1:18" x14ac:dyDescent="0.25">
      <c r="A95" s="127">
        <v>29715</v>
      </c>
      <c r="B95" s="127" t="s">
        <v>1021</v>
      </c>
      <c r="C95" s="127" t="s">
        <v>1003</v>
      </c>
      <c r="D95" s="127" t="s">
        <v>96</v>
      </c>
      <c r="E95" s="127" t="s">
        <v>1004</v>
      </c>
      <c r="F95" s="145">
        <v>42247.683530092596</v>
      </c>
      <c r="G95" s="127" t="s">
        <v>40</v>
      </c>
      <c r="H95" s="127" t="s">
        <v>97</v>
      </c>
      <c r="I95" s="127" t="s">
        <v>1005</v>
      </c>
      <c r="J95" s="127" t="s">
        <v>36</v>
      </c>
      <c r="K95" s="127" t="s">
        <v>98</v>
      </c>
      <c r="L95" s="127" t="s">
        <v>926</v>
      </c>
      <c r="M95" s="127" t="s">
        <v>926</v>
      </c>
      <c r="N95" s="127" t="s">
        <v>926</v>
      </c>
      <c r="O95" s="127" t="s">
        <v>926</v>
      </c>
      <c r="P95" s="127">
        <v>1</v>
      </c>
      <c r="Q95" s="127" t="s">
        <v>1004</v>
      </c>
      <c r="R95" s="145">
        <v>42286.616782407407</v>
      </c>
    </row>
    <row r="96" spans="1:18" x14ac:dyDescent="0.25">
      <c r="A96" s="127">
        <v>29714</v>
      </c>
      <c r="B96" s="127" t="s">
        <v>1022</v>
      </c>
      <c r="C96" s="127" t="s">
        <v>1003</v>
      </c>
      <c r="D96" s="127" t="s">
        <v>96</v>
      </c>
      <c r="E96" s="127" t="s">
        <v>1004</v>
      </c>
      <c r="F96" s="145">
        <v>42247.681087962963</v>
      </c>
      <c r="G96" s="127" t="s">
        <v>40</v>
      </c>
      <c r="H96" s="127" t="s">
        <v>97</v>
      </c>
      <c r="I96" s="127" t="s">
        <v>1005</v>
      </c>
      <c r="J96" s="127" t="s">
        <v>36</v>
      </c>
      <c r="K96" s="127" t="s">
        <v>98</v>
      </c>
      <c r="L96" s="127" t="s">
        <v>926</v>
      </c>
      <c r="M96" s="127" t="s">
        <v>926</v>
      </c>
      <c r="N96" s="127" t="s">
        <v>926</v>
      </c>
      <c r="O96" s="127" t="s">
        <v>926</v>
      </c>
      <c r="P96" s="127">
        <v>0</v>
      </c>
      <c r="Q96" s="127" t="s">
        <v>1004</v>
      </c>
      <c r="R96" s="145">
        <v>42263.504525462966</v>
      </c>
    </row>
    <row r="97" spans="1:18" x14ac:dyDescent="0.25">
      <c r="A97" s="127">
        <v>29713</v>
      </c>
      <c r="B97" s="127" t="s">
        <v>1023</v>
      </c>
      <c r="C97" s="127" t="s">
        <v>1003</v>
      </c>
      <c r="D97" s="127" t="s">
        <v>96</v>
      </c>
      <c r="E97" s="127" t="s">
        <v>1004</v>
      </c>
      <c r="F97" s="145">
        <v>42247.655162037037</v>
      </c>
      <c r="G97" s="127" t="s">
        <v>40</v>
      </c>
      <c r="H97" s="127" t="s">
        <v>97</v>
      </c>
      <c r="I97" s="127" t="s">
        <v>1005</v>
      </c>
      <c r="J97" s="127" t="s">
        <v>36</v>
      </c>
      <c r="K97" s="127" t="s">
        <v>98</v>
      </c>
      <c r="L97" s="127" t="s">
        <v>926</v>
      </c>
      <c r="M97" s="127" t="s">
        <v>926</v>
      </c>
      <c r="N97" s="127" t="s">
        <v>926</v>
      </c>
      <c r="O97" s="127" t="s">
        <v>926</v>
      </c>
      <c r="P97" s="127">
        <v>0</v>
      </c>
      <c r="Q97" s="127" t="s">
        <v>1004</v>
      </c>
      <c r="R97" s="145">
        <v>42263.501620370371</v>
      </c>
    </row>
    <row r="98" spans="1:18" x14ac:dyDescent="0.25">
      <c r="A98" s="127">
        <v>29712</v>
      </c>
      <c r="B98" s="127" t="s">
        <v>1024</v>
      </c>
      <c r="C98" s="127" t="s">
        <v>1003</v>
      </c>
      <c r="D98" s="127" t="s">
        <v>96</v>
      </c>
      <c r="E98" s="127" t="s">
        <v>1004</v>
      </c>
      <c r="F98" s="145">
        <v>42247.652546296296</v>
      </c>
      <c r="G98" s="127" t="s">
        <v>40</v>
      </c>
      <c r="H98" s="127" t="s">
        <v>97</v>
      </c>
      <c r="I98" s="127" t="s">
        <v>1005</v>
      </c>
      <c r="J98" s="127" t="s">
        <v>36</v>
      </c>
      <c r="K98" s="127" t="s">
        <v>98</v>
      </c>
      <c r="L98" s="127" t="s">
        <v>926</v>
      </c>
      <c r="M98" s="127" t="s">
        <v>926</v>
      </c>
      <c r="N98" s="127" t="s">
        <v>926</v>
      </c>
      <c r="O98" s="127" t="s">
        <v>926</v>
      </c>
      <c r="P98" s="127">
        <v>0</v>
      </c>
      <c r="Q98" s="127" t="s">
        <v>1004</v>
      </c>
      <c r="R98" s="145">
        <v>42263.494745370372</v>
      </c>
    </row>
    <row r="99" spans="1:18" x14ac:dyDescent="0.25">
      <c r="A99" s="127">
        <v>29711</v>
      </c>
      <c r="B99" s="127" t="s">
        <v>1025</v>
      </c>
      <c r="C99" s="127" t="s">
        <v>1003</v>
      </c>
      <c r="D99" s="127" t="s">
        <v>96</v>
      </c>
      <c r="E99" s="127" t="s">
        <v>1004</v>
      </c>
      <c r="F99" s="145">
        <v>42247.648206018515</v>
      </c>
      <c r="G99" s="127" t="s">
        <v>40</v>
      </c>
      <c r="H99" s="127" t="s">
        <v>97</v>
      </c>
      <c r="I99" s="127" t="s">
        <v>1005</v>
      </c>
      <c r="J99" s="127" t="s">
        <v>36</v>
      </c>
      <c r="K99" s="127" t="s">
        <v>98</v>
      </c>
      <c r="L99" s="127" t="s">
        <v>926</v>
      </c>
      <c r="M99" s="127" t="s">
        <v>926</v>
      </c>
      <c r="N99" s="127" t="s">
        <v>926</v>
      </c>
      <c r="O99" s="127" t="s">
        <v>926</v>
      </c>
      <c r="P99" s="127">
        <v>0</v>
      </c>
      <c r="Q99" s="127" t="s">
        <v>1004</v>
      </c>
      <c r="R99" s="145">
        <v>42263.493310185186</v>
      </c>
    </row>
    <row r="100" spans="1:18" x14ac:dyDescent="0.25">
      <c r="A100" s="127">
        <v>29710</v>
      </c>
      <c r="B100" s="127" t="s">
        <v>1026</v>
      </c>
      <c r="C100" s="127" t="s">
        <v>1003</v>
      </c>
      <c r="D100" s="127" t="s">
        <v>96</v>
      </c>
      <c r="E100" s="127" t="s">
        <v>1004</v>
      </c>
      <c r="F100" s="145">
        <v>42247.64539351852</v>
      </c>
      <c r="G100" s="127" t="s">
        <v>40</v>
      </c>
      <c r="H100" s="127" t="s">
        <v>97</v>
      </c>
      <c r="I100" s="127" t="s">
        <v>1005</v>
      </c>
      <c r="J100" s="127" t="s">
        <v>36</v>
      </c>
      <c r="K100" s="127" t="s">
        <v>98</v>
      </c>
      <c r="L100" s="127" t="s">
        <v>926</v>
      </c>
      <c r="M100" s="127" t="s">
        <v>926</v>
      </c>
      <c r="N100" s="127" t="s">
        <v>926</v>
      </c>
      <c r="O100" s="127" t="s">
        <v>926</v>
      </c>
      <c r="P100" s="127">
        <v>0</v>
      </c>
      <c r="Q100" s="127" t="s">
        <v>1004</v>
      </c>
      <c r="R100" s="145">
        <v>42263.4922337963</v>
      </c>
    </row>
    <row r="101" spans="1:18" x14ac:dyDescent="0.25">
      <c r="A101" s="127">
        <v>29709</v>
      </c>
      <c r="B101" s="127" t="s">
        <v>1027</v>
      </c>
      <c r="C101" s="127" t="s">
        <v>1003</v>
      </c>
      <c r="D101" s="127" t="s">
        <v>96</v>
      </c>
      <c r="E101" s="127" t="s">
        <v>1004</v>
      </c>
      <c r="F101" s="145">
        <v>42247.641203703701</v>
      </c>
      <c r="G101" s="127" t="s">
        <v>67</v>
      </c>
      <c r="H101" s="127" t="s">
        <v>67</v>
      </c>
      <c r="I101" s="127" t="s">
        <v>1005</v>
      </c>
      <c r="J101" s="127" t="s">
        <v>36</v>
      </c>
      <c r="K101" s="127" t="s">
        <v>98</v>
      </c>
      <c r="L101" s="127" t="s">
        <v>926</v>
      </c>
      <c r="M101" s="127" t="s">
        <v>926</v>
      </c>
      <c r="N101" s="127" t="s">
        <v>926</v>
      </c>
      <c r="O101" s="127" t="s">
        <v>926</v>
      </c>
      <c r="P101" s="127">
        <v>0</v>
      </c>
      <c r="Q101" s="127" t="s">
        <v>1004</v>
      </c>
      <c r="R101" s="145">
        <v>42263.491064814814</v>
      </c>
    </row>
    <row r="102" spans="1:18" x14ac:dyDescent="0.25">
      <c r="A102" s="127">
        <v>29708</v>
      </c>
      <c r="B102" s="127" t="s">
        <v>1028</v>
      </c>
      <c r="C102" s="127" t="s">
        <v>1003</v>
      </c>
      <c r="D102" s="127" t="s">
        <v>96</v>
      </c>
      <c r="E102" s="127" t="s">
        <v>1004</v>
      </c>
      <c r="F102" s="145">
        <v>42247.639004629629</v>
      </c>
      <c r="G102" s="127" t="s">
        <v>67</v>
      </c>
      <c r="H102" s="127" t="s">
        <v>67</v>
      </c>
      <c r="I102" s="127" t="s">
        <v>1005</v>
      </c>
      <c r="J102" s="127" t="s">
        <v>36</v>
      </c>
      <c r="K102" s="127" t="s">
        <v>98</v>
      </c>
      <c r="L102" s="127" t="s">
        <v>926</v>
      </c>
      <c r="M102" s="127" t="s">
        <v>926</v>
      </c>
      <c r="N102" s="127" t="s">
        <v>926</v>
      </c>
      <c r="O102" s="127" t="s">
        <v>926</v>
      </c>
      <c r="P102" s="127">
        <v>0</v>
      </c>
      <c r="Q102" s="127" t="s">
        <v>1004</v>
      </c>
      <c r="R102" s="145">
        <v>42262.768935185188</v>
      </c>
    </row>
    <row r="103" spans="1:18" x14ac:dyDescent="0.25">
      <c r="A103" s="127">
        <v>29704</v>
      </c>
      <c r="B103" s="127" t="s">
        <v>1029</v>
      </c>
      <c r="C103" s="127" t="s">
        <v>1003</v>
      </c>
      <c r="D103" s="127" t="s">
        <v>96</v>
      </c>
      <c r="E103" s="127" t="s">
        <v>1004</v>
      </c>
      <c r="F103" s="145">
        <v>42244.747696759259</v>
      </c>
      <c r="G103" s="127" t="s">
        <v>40</v>
      </c>
      <c r="H103" s="127" t="s">
        <v>97</v>
      </c>
      <c r="I103" s="127" t="s">
        <v>1004</v>
      </c>
      <c r="J103" s="127" t="s">
        <v>36</v>
      </c>
      <c r="K103" s="127" t="s">
        <v>99</v>
      </c>
      <c r="L103" s="127" t="s">
        <v>926</v>
      </c>
      <c r="M103" s="127" t="s">
        <v>926</v>
      </c>
      <c r="N103" s="127" t="s">
        <v>926</v>
      </c>
      <c r="O103" s="127" t="s">
        <v>926</v>
      </c>
      <c r="P103" s="127">
        <v>1</v>
      </c>
      <c r="Q103" s="127" t="s">
        <v>1004</v>
      </c>
      <c r="R103" s="145">
        <v>42286.615208333336</v>
      </c>
    </row>
    <row r="104" spans="1:18" x14ac:dyDescent="0.25">
      <c r="A104" s="127">
        <v>29703</v>
      </c>
      <c r="B104" s="127" t="s">
        <v>1030</v>
      </c>
      <c r="C104" s="127" t="s">
        <v>1003</v>
      </c>
      <c r="D104" s="127" t="s">
        <v>96</v>
      </c>
      <c r="E104" s="127" t="s">
        <v>1004</v>
      </c>
      <c r="F104" s="145">
        <v>42244.739085648151</v>
      </c>
      <c r="G104" s="127" t="s">
        <v>100</v>
      </c>
      <c r="H104" s="127" t="s">
        <v>66</v>
      </c>
      <c r="I104" s="127" t="s">
        <v>1005</v>
      </c>
      <c r="J104" s="127" t="s">
        <v>36</v>
      </c>
      <c r="K104" s="127" t="s">
        <v>98</v>
      </c>
      <c r="L104" s="127" t="s">
        <v>926</v>
      </c>
      <c r="M104" s="127" t="s">
        <v>926</v>
      </c>
      <c r="N104" s="127" t="s">
        <v>926</v>
      </c>
      <c r="O104" s="127" t="s">
        <v>926</v>
      </c>
      <c r="P104" s="127">
        <v>0</v>
      </c>
      <c r="Q104" s="127" t="s">
        <v>1004</v>
      </c>
      <c r="R104" s="145">
        <v>42262.762476851851</v>
      </c>
    </row>
    <row r="105" spans="1:18" x14ac:dyDescent="0.25">
      <c r="A105" s="127">
        <v>29702</v>
      </c>
      <c r="B105" s="127" t="s">
        <v>1031</v>
      </c>
      <c r="C105" s="127" t="s">
        <v>1003</v>
      </c>
      <c r="D105" s="127" t="s">
        <v>96</v>
      </c>
      <c r="E105" s="127" t="s">
        <v>1004</v>
      </c>
      <c r="F105" s="145">
        <v>42244.735532407409</v>
      </c>
      <c r="G105" s="127" t="s">
        <v>100</v>
      </c>
      <c r="H105" s="127" t="s">
        <v>66</v>
      </c>
      <c r="I105" s="127" t="s">
        <v>1005</v>
      </c>
      <c r="J105" s="127" t="s">
        <v>36</v>
      </c>
      <c r="K105" s="127" t="s">
        <v>98</v>
      </c>
      <c r="L105" s="127" t="s">
        <v>926</v>
      </c>
      <c r="M105" s="127" t="s">
        <v>926</v>
      </c>
      <c r="N105" s="127" t="s">
        <v>926</v>
      </c>
      <c r="O105" s="127" t="s">
        <v>926</v>
      </c>
      <c r="P105" s="127">
        <v>0</v>
      </c>
      <c r="Q105" s="127" t="s">
        <v>1004</v>
      </c>
      <c r="R105" s="145">
        <v>42262.762013888889</v>
      </c>
    </row>
    <row r="106" spans="1:18" x14ac:dyDescent="0.25">
      <c r="A106" s="127">
        <v>29701</v>
      </c>
      <c r="B106" s="127" t="s">
        <v>1032</v>
      </c>
      <c r="C106" s="127" t="s">
        <v>1003</v>
      </c>
      <c r="D106" s="127" t="s">
        <v>96</v>
      </c>
      <c r="E106" s="127" t="s">
        <v>1004</v>
      </c>
      <c r="F106" s="145">
        <v>42244.733761574076</v>
      </c>
      <c r="G106" s="127" t="s">
        <v>100</v>
      </c>
      <c r="H106" s="127" t="s">
        <v>66</v>
      </c>
      <c r="I106" s="127" t="s">
        <v>1005</v>
      </c>
      <c r="J106" s="127" t="s">
        <v>36</v>
      </c>
      <c r="K106" s="127" t="s">
        <v>107</v>
      </c>
      <c r="L106" s="127" t="s">
        <v>926</v>
      </c>
      <c r="M106" s="127" t="s">
        <v>926</v>
      </c>
      <c r="N106" s="127" t="s">
        <v>926</v>
      </c>
      <c r="O106" s="127" t="s">
        <v>926</v>
      </c>
      <c r="P106" s="127">
        <v>0</v>
      </c>
      <c r="Q106" s="127" t="s">
        <v>1004</v>
      </c>
      <c r="R106" s="145">
        <v>42262.761504629627</v>
      </c>
    </row>
    <row r="107" spans="1:18" x14ac:dyDescent="0.25">
      <c r="A107" s="127">
        <v>29697</v>
      </c>
      <c r="B107" s="127" t="s">
        <v>1034</v>
      </c>
      <c r="C107" s="127" t="s">
        <v>1003</v>
      </c>
      <c r="D107" s="127" t="s">
        <v>96</v>
      </c>
      <c r="E107" s="127" t="s">
        <v>1004</v>
      </c>
      <c r="F107" s="145">
        <v>42244.679039351853</v>
      </c>
      <c r="G107" s="127" t="s">
        <v>40</v>
      </c>
      <c r="H107" s="127" t="s">
        <v>97</v>
      </c>
      <c r="I107" s="127" t="s">
        <v>1005</v>
      </c>
      <c r="J107" s="127" t="s">
        <v>36</v>
      </c>
      <c r="K107" s="127" t="s">
        <v>98</v>
      </c>
      <c r="L107" s="127" t="s">
        <v>926</v>
      </c>
      <c r="M107" s="127" t="s">
        <v>926</v>
      </c>
      <c r="N107" s="127" t="s">
        <v>926</v>
      </c>
      <c r="O107" s="127" t="s">
        <v>926</v>
      </c>
      <c r="P107" s="127">
        <v>0</v>
      </c>
      <c r="Q107" s="127" t="s">
        <v>1004</v>
      </c>
      <c r="R107" s="145">
        <v>42262.761064814818</v>
      </c>
    </row>
    <row r="108" spans="1:18" x14ac:dyDescent="0.25">
      <c r="A108" s="127">
        <v>29696</v>
      </c>
      <c r="B108" s="127" t="s">
        <v>1035</v>
      </c>
      <c r="C108" s="127" t="s">
        <v>1003</v>
      </c>
      <c r="D108" s="127" t="s">
        <v>96</v>
      </c>
      <c r="E108" s="127" t="s">
        <v>1004</v>
      </c>
      <c r="F108" s="145">
        <v>42244.626631944448</v>
      </c>
      <c r="G108" s="127" t="s">
        <v>33</v>
      </c>
      <c r="H108" s="127" t="s">
        <v>42</v>
      </c>
      <c r="I108" s="127" t="s">
        <v>1004</v>
      </c>
      <c r="J108" s="127" t="s">
        <v>36</v>
      </c>
      <c r="K108" s="127" t="s">
        <v>98</v>
      </c>
      <c r="L108" s="127" t="s">
        <v>926</v>
      </c>
      <c r="M108" s="127" t="s">
        <v>926</v>
      </c>
      <c r="N108" s="127" t="s">
        <v>926</v>
      </c>
      <c r="O108" s="127" t="s">
        <v>926</v>
      </c>
      <c r="P108" s="127">
        <v>0</v>
      </c>
      <c r="Q108" s="127" t="s">
        <v>1004</v>
      </c>
      <c r="R108" s="145">
        <v>42262.759768518517</v>
      </c>
    </row>
    <row r="109" spans="1:18" x14ac:dyDescent="0.25">
      <c r="A109" s="127">
        <v>29695</v>
      </c>
      <c r="B109" s="127" t="s">
        <v>1036</v>
      </c>
      <c r="C109" s="127" t="s">
        <v>1003</v>
      </c>
      <c r="D109" s="127" t="s">
        <v>96</v>
      </c>
      <c r="E109" s="127" t="s">
        <v>1004</v>
      </c>
      <c r="F109" s="145">
        <v>42244.621458333335</v>
      </c>
      <c r="G109" s="127" t="s">
        <v>40</v>
      </c>
      <c r="H109" s="127" t="s">
        <v>97</v>
      </c>
      <c r="I109" s="127" t="s">
        <v>1005</v>
      </c>
      <c r="J109" s="127" t="s">
        <v>36</v>
      </c>
      <c r="K109" s="127" t="s">
        <v>98</v>
      </c>
      <c r="L109" s="127" t="s">
        <v>926</v>
      </c>
      <c r="M109" s="127" t="s">
        <v>926</v>
      </c>
      <c r="N109" s="127" t="s">
        <v>926</v>
      </c>
      <c r="O109" s="127" t="s">
        <v>926</v>
      </c>
      <c r="P109" s="127">
        <v>1</v>
      </c>
      <c r="Q109" s="127" t="s">
        <v>1004</v>
      </c>
      <c r="R109" s="145">
        <v>42286.613229166665</v>
      </c>
    </row>
    <row r="110" spans="1:18" x14ac:dyDescent="0.25">
      <c r="A110" s="127">
        <v>29694</v>
      </c>
      <c r="B110" s="127" t="s">
        <v>1037</v>
      </c>
      <c r="C110" s="127" t="s">
        <v>1003</v>
      </c>
      <c r="D110" s="127" t="s">
        <v>96</v>
      </c>
      <c r="E110" s="127" t="s">
        <v>1004</v>
      </c>
      <c r="F110" s="145">
        <v>42244.61515046296</v>
      </c>
      <c r="G110" s="127" t="s">
        <v>40</v>
      </c>
      <c r="H110" s="127" t="s">
        <v>97</v>
      </c>
      <c r="I110" s="127" t="s">
        <v>1004</v>
      </c>
      <c r="J110" s="127" t="s">
        <v>36</v>
      </c>
      <c r="K110" s="127" t="s">
        <v>98</v>
      </c>
      <c r="L110" s="127" t="s">
        <v>926</v>
      </c>
      <c r="M110" s="127" t="s">
        <v>926</v>
      </c>
      <c r="N110" s="127" t="s">
        <v>926</v>
      </c>
      <c r="O110" s="127" t="s">
        <v>926</v>
      </c>
      <c r="P110" s="127">
        <v>0</v>
      </c>
      <c r="Q110" s="127" t="s">
        <v>1004</v>
      </c>
      <c r="R110" s="145">
        <v>42262.75037037037</v>
      </c>
    </row>
    <row r="111" spans="1:18" x14ac:dyDescent="0.25">
      <c r="A111" s="127">
        <v>29693</v>
      </c>
      <c r="B111" s="127" t="s">
        <v>1038</v>
      </c>
      <c r="C111" s="127" t="s">
        <v>1003</v>
      </c>
      <c r="D111" s="127" t="s">
        <v>96</v>
      </c>
      <c r="E111" s="127" t="s">
        <v>1004</v>
      </c>
      <c r="F111" s="145">
        <v>42244.6093287037</v>
      </c>
      <c r="G111" s="127" t="s">
        <v>67</v>
      </c>
      <c r="H111" s="127" t="s">
        <v>67</v>
      </c>
      <c r="I111" s="127" t="s">
        <v>1005</v>
      </c>
      <c r="J111" s="127" t="s">
        <v>36</v>
      </c>
      <c r="K111" s="127" t="s">
        <v>98</v>
      </c>
      <c r="L111" s="127" t="s">
        <v>926</v>
      </c>
      <c r="M111" s="127" t="s">
        <v>926</v>
      </c>
      <c r="N111" s="127" t="s">
        <v>926</v>
      </c>
      <c r="O111" s="127" t="s">
        <v>926</v>
      </c>
      <c r="P111" s="127">
        <v>0</v>
      </c>
      <c r="Q111" s="127" t="s">
        <v>1004</v>
      </c>
      <c r="R111" s="145">
        <v>42262.747916666667</v>
      </c>
    </row>
    <row r="112" spans="1:18" x14ac:dyDescent="0.25">
      <c r="A112" s="127">
        <v>29692</v>
      </c>
      <c r="B112" s="127" t="s">
        <v>1039</v>
      </c>
      <c r="C112" s="127" t="s">
        <v>1003</v>
      </c>
      <c r="D112" s="127" t="s">
        <v>96</v>
      </c>
      <c r="E112" s="127" t="s">
        <v>1004</v>
      </c>
      <c r="F112" s="145">
        <v>42244.607349537036</v>
      </c>
      <c r="G112" s="127" t="s">
        <v>67</v>
      </c>
      <c r="H112" s="127" t="s">
        <v>67</v>
      </c>
      <c r="I112" s="127" t="s">
        <v>1005</v>
      </c>
      <c r="J112" s="127" t="s">
        <v>36</v>
      </c>
      <c r="K112" s="127" t="s">
        <v>98</v>
      </c>
      <c r="L112" s="127" t="s">
        <v>926</v>
      </c>
      <c r="M112" s="127" t="s">
        <v>926</v>
      </c>
      <c r="N112" s="127" t="s">
        <v>926</v>
      </c>
      <c r="O112" s="127" t="s">
        <v>926</v>
      </c>
      <c r="P112" s="127">
        <v>0</v>
      </c>
      <c r="Q112" s="127" t="s">
        <v>1004</v>
      </c>
      <c r="R112" s="145">
        <v>42262.747291666667</v>
      </c>
    </row>
    <row r="113" spans="1:18" x14ac:dyDescent="0.25">
      <c r="A113" s="127">
        <v>29691</v>
      </c>
      <c r="B113" s="127" t="s">
        <v>1040</v>
      </c>
      <c r="C113" s="127" t="s">
        <v>1003</v>
      </c>
      <c r="D113" s="127" t="s">
        <v>37</v>
      </c>
      <c r="E113" s="127" t="s">
        <v>1004</v>
      </c>
      <c r="F113" s="145">
        <v>42244.605717592596</v>
      </c>
      <c r="G113" s="127" t="s">
        <v>67</v>
      </c>
      <c r="H113" s="127" t="s">
        <v>67</v>
      </c>
      <c r="I113" s="127" t="s">
        <v>1005</v>
      </c>
      <c r="J113" s="127" t="s">
        <v>36</v>
      </c>
      <c r="K113" s="127" t="s">
        <v>98</v>
      </c>
      <c r="L113" s="127" t="s">
        <v>926</v>
      </c>
      <c r="M113" s="127" t="s">
        <v>926</v>
      </c>
      <c r="N113" s="127" t="s">
        <v>926</v>
      </c>
      <c r="O113" s="127" t="s">
        <v>926</v>
      </c>
      <c r="P113" s="127">
        <v>0</v>
      </c>
      <c r="Q113" s="127" t="s">
        <v>1004</v>
      </c>
      <c r="R113" s="145">
        <v>42262.740393518521</v>
      </c>
    </row>
    <row r="114" spans="1:18" x14ac:dyDescent="0.25">
      <c r="A114" s="127">
        <v>29690</v>
      </c>
      <c r="B114" s="127" t="s">
        <v>1041</v>
      </c>
      <c r="C114" s="127" t="s">
        <v>1003</v>
      </c>
      <c r="D114" s="127" t="s">
        <v>96</v>
      </c>
      <c r="E114" s="127" t="s">
        <v>1004</v>
      </c>
      <c r="F114" s="145">
        <v>42243.800335648149</v>
      </c>
      <c r="G114" s="127" t="s">
        <v>40</v>
      </c>
      <c r="H114" s="127" t="s">
        <v>97</v>
      </c>
      <c r="I114" s="127" t="s">
        <v>1005</v>
      </c>
      <c r="J114" s="127" t="s">
        <v>36</v>
      </c>
      <c r="K114" s="127" t="s">
        <v>98</v>
      </c>
      <c r="L114" s="127" t="s">
        <v>926</v>
      </c>
      <c r="M114" s="127" t="s">
        <v>926</v>
      </c>
      <c r="N114" s="127" t="s">
        <v>926</v>
      </c>
      <c r="O114" s="127" t="s">
        <v>926</v>
      </c>
      <c r="P114" s="127">
        <v>1</v>
      </c>
      <c r="Q114" s="127" t="s">
        <v>1004</v>
      </c>
      <c r="R114" s="145">
        <v>42286.528749999998</v>
      </c>
    </row>
    <row r="115" spans="1:18" x14ac:dyDescent="0.25">
      <c r="F115" s="145"/>
      <c r="R115" s="145"/>
    </row>
    <row r="116" spans="1:18" x14ac:dyDescent="0.25">
      <c r="F116" s="145"/>
      <c r="R116" s="145"/>
    </row>
    <row r="117" spans="1:18" x14ac:dyDescent="0.25">
      <c r="F117" s="145"/>
      <c r="R117" s="145"/>
    </row>
    <row r="118" spans="1:18" x14ac:dyDescent="0.25">
      <c r="F118" s="145"/>
      <c r="R118" s="145"/>
    </row>
    <row r="119" spans="1:18" x14ac:dyDescent="0.25">
      <c r="F119" s="145"/>
      <c r="R119" s="145"/>
    </row>
    <row r="120" spans="1:18" x14ac:dyDescent="0.25">
      <c r="F120" s="145"/>
      <c r="R120" s="145"/>
    </row>
    <row r="121" spans="1:18" x14ac:dyDescent="0.25">
      <c r="F121" s="145"/>
      <c r="R121" s="145"/>
    </row>
    <row r="122" spans="1:18" x14ac:dyDescent="0.25">
      <c r="F122" s="145"/>
      <c r="R122" s="145"/>
    </row>
    <row r="123" spans="1:18" x14ac:dyDescent="0.25">
      <c r="F123" s="145"/>
      <c r="R123" s="145"/>
    </row>
    <row r="124" spans="1:18" x14ac:dyDescent="0.25">
      <c r="F124" s="145"/>
      <c r="R124" s="145"/>
    </row>
    <row r="125" spans="1:18" x14ac:dyDescent="0.25">
      <c r="F125" s="145"/>
      <c r="R125" s="145"/>
    </row>
    <row r="126" spans="1:18" x14ac:dyDescent="0.25">
      <c r="F126" s="145"/>
      <c r="R126" s="145"/>
    </row>
    <row r="127" spans="1:18" x14ac:dyDescent="0.25">
      <c r="F127" s="145"/>
      <c r="R127" s="145"/>
    </row>
    <row r="128" spans="1:18" x14ac:dyDescent="0.25">
      <c r="F128" s="145"/>
      <c r="R128" s="145"/>
    </row>
    <row r="129" spans="6:18" x14ac:dyDescent="0.25">
      <c r="F129" s="145"/>
      <c r="R129" s="145"/>
    </row>
    <row r="130" spans="6:18" x14ac:dyDescent="0.25">
      <c r="F130" s="145"/>
      <c r="R130" s="145"/>
    </row>
    <row r="131" spans="6:18" x14ac:dyDescent="0.25">
      <c r="F131" s="145"/>
      <c r="R131" s="145"/>
    </row>
    <row r="132" spans="6:18" x14ac:dyDescent="0.25">
      <c r="F132" s="145"/>
      <c r="R132" s="145"/>
    </row>
    <row r="133" spans="6:18" x14ac:dyDescent="0.25">
      <c r="F133" s="145"/>
      <c r="R133" s="145"/>
    </row>
    <row r="134" spans="6:18" x14ac:dyDescent="0.25">
      <c r="F134" s="145"/>
      <c r="R134" s="145"/>
    </row>
    <row r="135" spans="6:18" x14ac:dyDescent="0.25">
      <c r="F135" s="145"/>
      <c r="R135" s="145"/>
    </row>
    <row r="136" spans="6:18" x14ac:dyDescent="0.25">
      <c r="F136" s="145"/>
      <c r="R136" s="145"/>
    </row>
    <row r="137" spans="6:18" x14ac:dyDescent="0.25">
      <c r="F137" s="145"/>
      <c r="R137" s="145"/>
    </row>
    <row r="138" spans="6:18" x14ac:dyDescent="0.25">
      <c r="F138" s="145"/>
      <c r="R138" s="145"/>
    </row>
    <row r="139" spans="6:18" x14ac:dyDescent="0.25">
      <c r="F139" s="145"/>
      <c r="R139" s="145"/>
    </row>
    <row r="140" spans="6:18" x14ac:dyDescent="0.25">
      <c r="F140" s="145"/>
      <c r="R140" s="145"/>
    </row>
    <row r="141" spans="6:18" x14ac:dyDescent="0.25">
      <c r="F141" s="145"/>
      <c r="R141" s="145"/>
    </row>
    <row r="142" spans="6:18" x14ac:dyDescent="0.25">
      <c r="F142" s="145"/>
      <c r="R142" s="145"/>
    </row>
    <row r="143" spans="6:18" x14ac:dyDescent="0.25">
      <c r="F143" s="145"/>
      <c r="R143" s="145"/>
    </row>
    <row r="144" spans="6:18" x14ac:dyDescent="0.25">
      <c r="F144" s="145"/>
      <c r="R144" s="145"/>
    </row>
    <row r="145" spans="6:18" x14ac:dyDescent="0.25">
      <c r="F145" s="145"/>
      <c r="R145" s="145"/>
    </row>
    <row r="146" spans="6:18" x14ac:dyDescent="0.25">
      <c r="R146" s="145"/>
    </row>
    <row r="147" spans="6:18" x14ac:dyDescent="0.25">
      <c r="R147" s="145"/>
    </row>
    <row r="148" spans="6:18" x14ac:dyDescent="0.25">
      <c r="R148" s="145"/>
    </row>
    <row r="149" spans="6:18" x14ac:dyDescent="0.25">
      <c r="R149" s="145"/>
    </row>
    <row r="150" spans="6:18" x14ac:dyDescent="0.25">
      <c r="R150" s="145"/>
    </row>
    <row r="151" spans="6:18" x14ac:dyDescent="0.25">
      <c r="R151" s="145"/>
    </row>
    <row r="152" spans="6:18" x14ac:dyDescent="0.25">
      <c r="R152" s="145"/>
    </row>
    <row r="153" spans="6:18" x14ac:dyDescent="0.25">
      <c r="R153" s="145"/>
    </row>
    <row r="154" spans="6:18" x14ac:dyDescent="0.25">
      <c r="R154" s="145"/>
    </row>
    <row r="155" spans="6:18" x14ac:dyDescent="0.25">
      <c r="R155" s="145"/>
    </row>
    <row r="156" spans="6:18" x14ac:dyDescent="0.25">
      <c r="R156" s="145"/>
    </row>
    <row r="157" spans="6:18" x14ac:dyDescent="0.25">
      <c r="R157" s="145"/>
    </row>
    <row r="158" spans="6:18" x14ac:dyDescent="0.25">
      <c r="R158" s="145"/>
    </row>
    <row r="159" spans="6:18" x14ac:dyDescent="0.25">
      <c r="R159" s="145"/>
    </row>
    <row r="160" spans="6:18" x14ac:dyDescent="0.25">
      <c r="R160" s="145"/>
    </row>
    <row r="161" spans="18:18" x14ac:dyDescent="0.25">
      <c r="R161" s="145"/>
    </row>
    <row r="162" spans="18:18" x14ac:dyDescent="0.25">
      <c r="R162" s="145"/>
    </row>
    <row r="163" spans="18:18" x14ac:dyDescent="0.25">
      <c r="R163" s="145"/>
    </row>
    <row r="164" spans="18:18" x14ac:dyDescent="0.25">
      <c r="R164" s="145"/>
    </row>
    <row r="165" spans="18:18" x14ac:dyDescent="0.25">
      <c r="R165" s="145"/>
    </row>
    <row r="166" spans="18:18" x14ac:dyDescent="0.25">
      <c r="R166" s="145"/>
    </row>
    <row r="167" spans="18:18" x14ac:dyDescent="0.25">
      <c r="R167" s="145"/>
    </row>
    <row r="169" spans="18:18" x14ac:dyDescent="0.25">
      <c r="R169" s="145"/>
    </row>
    <row r="170" spans="18:18" x14ac:dyDescent="0.25">
      <c r="R170" s="145"/>
    </row>
    <row r="171" spans="18:18" x14ac:dyDescent="0.25">
      <c r="R171" s="145"/>
    </row>
    <row r="172" spans="18:18" x14ac:dyDescent="0.25">
      <c r="R172" s="145"/>
    </row>
    <row r="173" spans="18:18" x14ac:dyDescent="0.25">
      <c r="R173" s="145"/>
    </row>
    <row r="174" spans="18:18" x14ac:dyDescent="0.25">
      <c r="R174" s="145"/>
    </row>
    <row r="175" spans="18:18" x14ac:dyDescent="0.25">
      <c r="R175" s="145"/>
    </row>
    <row r="176" spans="18:18" x14ac:dyDescent="0.25">
      <c r="R176" s="145"/>
    </row>
    <row r="177" spans="18:18" x14ac:dyDescent="0.25">
      <c r="R177" s="145"/>
    </row>
    <row r="178" spans="18:18" x14ac:dyDescent="0.25">
      <c r="R178" s="145"/>
    </row>
    <row r="179" spans="18:18" x14ac:dyDescent="0.25">
      <c r="R179" s="145"/>
    </row>
    <row r="180" spans="18:18" x14ac:dyDescent="0.25">
      <c r="R180" s="145"/>
    </row>
    <row r="181" spans="18:18" x14ac:dyDescent="0.25">
      <c r="R181" s="145"/>
    </row>
    <row r="184" spans="18:18" x14ac:dyDescent="0.25">
      <c r="R184" s="145"/>
    </row>
    <row r="185" spans="18:18" x14ac:dyDescent="0.25">
      <c r="R185" s="145"/>
    </row>
    <row r="186" spans="18:18" x14ac:dyDescent="0.25">
      <c r="R186" s="145"/>
    </row>
    <row r="189" spans="18:18" x14ac:dyDescent="0.25">
      <c r="R189" s="145"/>
    </row>
    <row r="190" spans="18:18" x14ac:dyDescent="0.25">
      <c r="R190" s="145"/>
    </row>
    <row r="191" spans="18:18" x14ac:dyDescent="0.25">
      <c r="R191" s="145"/>
    </row>
    <row r="192" spans="18:18" x14ac:dyDescent="0.25">
      <c r="R192" s="145"/>
    </row>
    <row r="195" spans="18:18" x14ac:dyDescent="0.25">
      <c r="R195" s="145"/>
    </row>
    <row r="196" spans="18:18" x14ac:dyDescent="0.25">
      <c r="R196" s="145"/>
    </row>
    <row r="198" spans="18:18" x14ac:dyDescent="0.25">
      <c r="R198" s="145"/>
    </row>
    <row r="199" spans="18:18" x14ac:dyDescent="0.25">
      <c r="R199" s="145"/>
    </row>
    <row r="200" spans="18:18" x14ac:dyDescent="0.25">
      <c r="R200" s="145"/>
    </row>
    <row r="204" spans="18:18" x14ac:dyDescent="0.25">
      <c r="R204" s="145"/>
    </row>
    <row r="208" spans="18:18" x14ac:dyDescent="0.25">
      <c r="R208" s="145"/>
    </row>
    <row r="209" spans="18:18" x14ac:dyDescent="0.25">
      <c r="R209" s="145"/>
    </row>
    <row r="211" spans="18:18" x14ac:dyDescent="0.25">
      <c r="R211" s="145"/>
    </row>
    <row r="212" spans="18:18" x14ac:dyDescent="0.25">
      <c r="R212" s="145"/>
    </row>
    <row r="213" spans="18:18" x14ac:dyDescent="0.25">
      <c r="R213" s="145"/>
    </row>
    <row r="215" spans="18:18" x14ac:dyDescent="0.25">
      <c r="R215" s="145"/>
    </row>
    <row r="216" spans="18:18" x14ac:dyDescent="0.25">
      <c r="R216" s="145"/>
    </row>
    <row r="217" spans="18:18" x14ac:dyDescent="0.25">
      <c r="R217" s="145"/>
    </row>
    <row r="218" spans="18:18" x14ac:dyDescent="0.25">
      <c r="R218" s="145"/>
    </row>
    <row r="219" spans="18:18" x14ac:dyDescent="0.25">
      <c r="R219" s="145"/>
    </row>
    <row r="220" spans="18:18" x14ac:dyDescent="0.25">
      <c r="R220" s="145"/>
    </row>
    <row r="221" spans="18:18" x14ac:dyDescent="0.25">
      <c r="R221" s="145"/>
    </row>
    <row r="222" spans="18:18" x14ac:dyDescent="0.25">
      <c r="R222" s="145"/>
    </row>
    <row r="224" spans="18:18" x14ac:dyDescent="0.25">
      <c r="R224" s="145"/>
    </row>
    <row r="225" spans="18:18" x14ac:dyDescent="0.25">
      <c r="R225" s="145"/>
    </row>
    <row r="226" spans="18:18" x14ac:dyDescent="0.25">
      <c r="R226" s="145"/>
    </row>
    <row r="227" spans="18:18" x14ac:dyDescent="0.25">
      <c r="R227" s="145"/>
    </row>
    <row r="228" spans="18:18" x14ac:dyDescent="0.25">
      <c r="R228" s="145"/>
    </row>
    <row r="229" spans="18:18" x14ac:dyDescent="0.25">
      <c r="R229" s="145"/>
    </row>
    <row r="230" spans="18:18" x14ac:dyDescent="0.25">
      <c r="R230" s="145"/>
    </row>
    <row r="231" spans="18:18" x14ac:dyDescent="0.25">
      <c r="R231" s="145"/>
    </row>
    <row r="232" spans="18:18" x14ac:dyDescent="0.25">
      <c r="R232" s="145"/>
    </row>
    <row r="233" spans="18:18" x14ac:dyDescent="0.25">
      <c r="R233" s="145"/>
    </row>
    <row r="234" spans="18:18" x14ac:dyDescent="0.25">
      <c r="R234" s="145"/>
    </row>
    <row r="235" spans="18:18" x14ac:dyDescent="0.25">
      <c r="R235" s="145"/>
    </row>
    <row r="236" spans="18:18" x14ac:dyDescent="0.25">
      <c r="R236" s="145"/>
    </row>
    <row r="237" spans="18:18" x14ac:dyDescent="0.25">
      <c r="R237" s="145"/>
    </row>
    <row r="238" spans="18:18" x14ac:dyDescent="0.25">
      <c r="R238" s="145"/>
    </row>
    <row r="239" spans="18:18" x14ac:dyDescent="0.25">
      <c r="R239" s="145"/>
    </row>
    <row r="240" spans="18:18" x14ac:dyDescent="0.25">
      <c r="R240" s="145"/>
    </row>
    <row r="241" spans="18:18" x14ac:dyDescent="0.25">
      <c r="R241" s="145"/>
    </row>
    <row r="242" spans="18:18" x14ac:dyDescent="0.25">
      <c r="R242" s="145"/>
    </row>
    <row r="243" spans="18:18" x14ac:dyDescent="0.25">
      <c r="R243" s="145"/>
    </row>
    <row r="244" spans="18:18" x14ac:dyDescent="0.25">
      <c r="R244" s="145"/>
    </row>
    <row r="245" spans="18:18" x14ac:dyDescent="0.25">
      <c r="R245" s="145"/>
    </row>
    <row r="246" spans="18:18" x14ac:dyDescent="0.25">
      <c r="R246" s="145"/>
    </row>
    <row r="247" spans="18:18" x14ac:dyDescent="0.25">
      <c r="R247" s="145"/>
    </row>
    <row r="248" spans="18:18" x14ac:dyDescent="0.25">
      <c r="R248" s="145"/>
    </row>
    <row r="249" spans="18:18" x14ac:dyDescent="0.25">
      <c r="R249" s="145"/>
    </row>
    <row r="250" spans="18:18" x14ac:dyDescent="0.25">
      <c r="R250" s="145"/>
    </row>
    <row r="251" spans="18:18" x14ac:dyDescent="0.25">
      <c r="R251" s="145"/>
    </row>
    <row r="252" spans="18:18" x14ac:dyDescent="0.25">
      <c r="R252" s="145"/>
    </row>
    <row r="253" spans="18:18" x14ac:dyDescent="0.25">
      <c r="R253" s="145"/>
    </row>
    <row r="254" spans="18:18" x14ac:dyDescent="0.25">
      <c r="R254" s="145"/>
    </row>
    <row r="255" spans="18:18" x14ac:dyDescent="0.25">
      <c r="R255" s="145"/>
    </row>
    <row r="256" spans="18:18" x14ac:dyDescent="0.25">
      <c r="R256" s="145"/>
    </row>
    <row r="257" spans="18:18" x14ac:dyDescent="0.25">
      <c r="R257" s="145"/>
    </row>
    <row r="258" spans="18:18" x14ac:dyDescent="0.25">
      <c r="R258" s="145"/>
    </row>
    <row r="259" spans="18:18" x14ac:dyDescent="0.25">
      <c r="R259" s="145"/>
    </row>
    <row r="260" spans="18:18" x14ac:dyDescent="0.25">
      <c r="R260" s="145"/>
    </row>
    <row r="261" spans="18:18" x14ac:dyDescent="0.25">
      <c r="R261" s="145"/>
    </row>
    <row r="262" spans="18:18" x14ac:dyDescent="0.25">
      <c r="R262" s="145"/>
    </row>
    <row r="263" spans="18:18" x14ac:dyDescent="0.25">
      <c r="R263" s="145"/>
    </row>
    <row r="264" spans="18:18" x14ac:dyDescent="0.25">
      <c r="R264" s="145"/>
    </row>
    <row r="265" spans="18:18" x14ac:dyDescent="0.25">
      <c r="R265" s="145"/>
    </row>
    <row r="266" spans="18:18" x14ac:dyDescent="0.25">
      <c r="R266" s="145"/>
    </row>
    <row r="267" spans="18:18" x14ac:dyDescent="0.25">
      <c r="R267" s="145"/>
    </row>
    <row r="268" spans="18:18" x14ac:dyDescent="0.25">
      <c r="R268" s="145"/>
    </row>
    <row r="269" spans="18:18" x14ac:dyDescent="0.25">
      <c r="R269" s="145"/>
    </row>
    <row r="270" spans="18:18" x14ac:dyDescent="0.25">
      <c r="R270" s="145"/>
    </row>
    <row r="271" spans="18:18" x14ac:dyDescent="0.25">
      <c r="R271" s="145"/>
    </row>
    <row r="272" spans="18:18" x14ac:dyDescent="0.25">
      <c r="R272" s="145"/>
    </row>
    <row r="273" spans="1:18" x14ac:dyDescent="0.25">
      <c r="R273" s="145"/>
    </row>
    <row r="274" spans="1:18" x14ac:dyDescent="0.25">
      <c r="R274" s="145"/>
    </row>
    <row r="275" spans="1:18" x14ac:dyDescent="0.25">
      <c r="A275" s="405"/>
      <c r="B275" s="405"/>
      <c r="C275" s="405"/>
      <c r="D275" s="405"/>
      <c r="E275" s="405"/>
      <c r="F275" s="405"/>
      <c r="G275" s="405"/>
      <c r="H275" s="405"/>
      <c r="I275" s="405"/>
      <c r="J275" s="405"/>
      <c r="K275" s="405"/>
      <c r="L275" s="405"/>
      <c r="M275" s="405"/>
      <c r="N275" s="405"/>
      <c r="O275" s="405"/>
      <c r="P275" s="405"/>
      <c r="Q275" s="405"/>
      <c r="R275" s="405"/>
    </row>
    <row r="276" spans="1:18" s="147" customFormat="1" x14ac:dyDescent="0.25">
      <c r="A276" s="146"/>
      <c r="B276" s="146"/>
      <c r="C276" s="146"/>
      <c r="D276" s="146"/>
      <c r="E276" s="146"/>
      <c r="F276" s="146"/>
      <c r="G276" s="146"/>
      <c r="H276" s="146"/>
      <c r="I276" s="146"/>
      <c r="J276" s="146"/>
      <c r="K276" s="146"/>
      <c r="L276" s="146"/>
      <c r="M276" s="146"/>
      <c r="N276" s="146"/>
      <c r="O276" s="146"/>
      <c r="P276" s="146"/>
      <c r="Q276" s="146"/>
      <c r="R276" s="146"/>
    </row>
    <row r="277" spans="1:18" x14ac:dyDescent="0.25">
      <c r="F277" s="145"/>
      <c r="R277" s="145"/>
    </row>
    <row r="278" spans="1:18" x14ac:dyDescent="0.25">
      <c r="F278" s="145"/>
      <c r="R278" s="145"/>
    </row>
    <row r="279" spans="1:18" x14ac:dyDescent="0.25">
      <c r="F279" s="145"/>
      <c r="R279" s="145"/>
    </row>
    <row r="280" spans="1:18" x14ac:dyDescent="0.25">
      <c r="F280" s="145"/>
      <c r="R280" s="145"/>
    </row>
    <row r="281" spans="1:18" x14ac:dyDescent="0.25">
      <c r="F281" s="145"/>
      <c r="R281" s="145"/>
    </row>
    <row r="282" spans="1:18" x14ac:dyDescent="0.25">
      <c r="F282" s="145"/>
      <c r="R282" s="145"/>
    </row>
    <row r="283" spans="1:18" x14ac:dyDescent="0.25">
      <c r="F283" s="145"/>
      <c r="R283" s="145"/>
    </row>
    <row r="284" spans="1:18" x14ac:dyDescent="0.25">
      <c r="F284" s="145"/>
      <c r="R284" s="145"/>
    </row>
    <row r="285" spans="1:18" x14ac:dyDescent="0.25">
      <c r="F285" s="145"/>
      <c r="R285" s="145"/>
    </row>
    <row r="286" spans="1:18" x14ac:dyDescent="0.25">
      <c r="F286" s="145"/>
      <c r="R286" s="145"/>
    </row>
    <row r="287" spans="1:18" x14ac:dyDescent="0.25">
      <c r="F287" s="145"/>
      <c r="R287" s="145"/>
    </row>
    <row r="288" spans="1:18" x14ac:dyDescent="0.25">
      <c r="F288" s="145"/>
      <c r="R288" s="145"/>
    </row>
    <row r="289" spans="6:18" x14ac:dyDescent="0.25">
      <c r="F289" s="145"/>
      <c r="R289" s="145"/>
    </row>
    <row r="290" spans="6:18" x14ac:dyDescent="0.25">
      <c r="F290" s="145"/>
      <c r="R290" s="145"/>
    </row>
    <row r="291" spans="6:18" x14ac:dyDescent="0.25">
      <c r="F291" s="145"/>
      <c r="R291" s="145"/>
    </row>
    <row r="292" spans="6:18" x14ac:dyDescent="0.25">
      <c r="F292" s="145"/>
      <c r="R292" s="145"/>
    </row>
    <row r="293" spans="6:18" x14ac:dyDescent="0.25">
      <c r="F293" s="145"/>
      <c r="R293" s="145"/>
    </row>
    <row r="294" spans="6:18" x14ac:dyDescent="0.25">
      <c r="F294" s="145"/>
      <c r="R294" s="145"/>
    </row>
    <row r="295" spans="6:18" x14ac:dyDescent="0.25">
      <c r="F295" s="145"/>
      <c r="R295" s="145"/>
    </row>
    <row r="296" spans="6:18" x14ac:dyDescent="0.25">
      <c r="F296" s="145"/>
      <c r="R296" s="145"/>
    </row>
    <row r="297" spans="6:18" x14ac:dyDescent="0.25">
      <c r="F297" s="145"/>
      <c r="R297" s="145"/>
    </row>
    <row r="298" spans="6:18" x14ac:dyDescent="0.25">
      <c r="F298" s="145"/>
      <c r="R298" s="145"/>
    </row>
    <row r="299" spans="6:18" x14ac:dyDescent="0.25">
      <c r="F299" s="145"/>
      <c r="R299" s="145"/>
    </row>
    <row r="300" spans="6:18" x14ac:dyDescent="0.25">
      <c r="F300" s="145"/>
      <c r="R300" s="145"/>
    </row>
    <row r="301" spans="6:18" x14ac:dyDescent="0.25">
      <c r="F301" s="145"/>
      <c r="R301" s="145"/>
    </row>
    <row r="302" spans="6:18" x14ac:dyDescent="0.25">
      <c r="F302" s="145"/>
      <c r="R302" s="145"/>
    </row>
    <row r="303" spans="6:18" x14ac:dyDescent="0.25">
      <c r="F303" s="145"/>
      <c r="R303" s="145"/>
    </row>
    <row r="304" spans="6:18" x14ac:dyDescent="0.25">
      <c r="F304" s="145"/>
      <c r="R304" s="145"/>
    </row>
    <row r="305" spans="6:18" x14ac:dyDescent="0.25">
      <c r="F305" s="145"/>
      <c r="R305" s="145"/>
    </row>
    <row r="306" spans="6:18" x14ac:dyDescent="0.25">
      <c r="F306" s="145"/>
      <c r="R306" s="145"/>
    </row>
    <row r="307" spans="6:18" x14ac:dyDescent="0.25">
      <c r="F307" s="145"/>
      <c r="R307" s="145"/>
    </row>
    <row r="308" spans="6:18" x14ac:dyDescent="0.25">
      <c r="F308" s="145"/>
      <c r="R308" s="145"/>
    </row>
    <row r="309" spans="6:18" x14ac:dyDescent="0.25">
      <c r="F309" s="145"/>
      <c r="R309" s="145"/>
    </row>
    <row r="310" spans="6:18" x14ac:dyDescent="0.25">
      <c r="F310" s="145"/>
      <c r="R310" s="145"/>
    </row>
    <row r="311" spans="6:18" x14ac:dyDescent="0.25">
      <c r="F311" s="145"/>
      <c r="R311" s="145"/>
    </row>
    <row r="312" spans="6:18" x14ac:dyDescent="0.25">
      <c r="F312" s="145"/>
      <c r="R312" s="145"/>
    </row>
    <row r="313" spans="6:18" x14ac:dyDescent="0.25">
      <c r="F313" s="145"/>
      <c r="R313" s="145"/>
    </row>
    <row r="314" spans="6:18" x14ac:dyDescent="0.25">
      <c r="F314" s="145"/>
      <c r="R314" s="145"/>
    </row>
    <row r="315" spans="6:18" x14ac:dyDescent="0.25">
      <c r="F315" s="145"/>
      <c r="R315" s="145"/>
    </row>
    <row r="316" spans="6:18" x14ac:dyDescent="0.25">
      <c r="F316" s="145"/>
      <c r="R316" s="145"/>
    </row>
    <row r="317" spans="6:18" x14ac:dyDescent="0.25">
      <c r="F317" s="145"/>
      <c r="R317" s="145"/>
    </row>
    <row r="318" spans="6:18" x14ac:dyDescent="0.25">
      <c r="F318" s="145"/>
      <c r="R318" s="145"/>
    </row>
    <row r="319" spans="6:18" x14ac:dyDescent="0.25">
      <c r="F319" s="145"/>
      <c r="R319" s="145"/>
    </row>
    <row r="320" spans="6:18" x14ac:dyDescent="0.25">
      <c r="F320" s="145"/>
      <c r="R320" s="145"/>
    </row>
    <row r="321" spans="6:18" x14ac:dyDescent="0.25">
      <c r="F321" s="145"/>
      <c r="R321" s="145"/>
    </row>
    <row r="322" spans="6:18" x14ac:dyDescent="0.25">
      <c r="F322" s="145"/>
      <c r="R322" s="145"/>
    </row>
    <row r="323" spans="6:18" x14ac:dyDescent="0.25">
      <c r="F323" s="145"/>
      <c r="R323" s="145"/>
    </row>
    <row r="324" spans="6:18" x14ac:dyDescent="0.25">
      <c r="F324" s="145"/>
      <c r="R324" s="145"/>
    </row>
    <row r="325" spans="6:18" x14ac:dyDescent="0.25">
      <c r="F325" s="145"/>
      <c r="R325" s="145"/>
    </row>
    <row r="326" spans="6:18" x14ac:dyDescent="0.25">
      <c r="F326" s="145"/>
      <c r="R326" s="145"/>
    </row>
    <row r="327" spans="6:18" x14ac:dyDescent="0.25">
      <c r="F327" s="145"/>
      <c r="R327" s="145"/>
    </row>
    <row r="328" spans="6:18" x14ac:dyDescent="0.25">
      <c r="F328" s="145"/>
      <c r="R328" s="145"/>
    </row>
    <row r="329" spans="6:18" x14ac:dyDescent="0.25">
      <c r="F329" s="145"/>
      <c r="R329" s="145"/>
    </row>
    <row r="330" spans="6:18" x14ac:dyDescent="0.25">
      <c r="F330" s="145"/>
      <c r="R330" s="145"/>
    </row>
    <row r="331" spans="6:18" x14ac:dyDescent="0.25">
      <c r="F331" s="145"/>
      <c r="R331" s="145"/>
    </row>
    <row r="332" spans="6:18" x14ac:dyDescent="0.25">
      <c r="F332" s="145"/>
      <c r="R332" s="145"/>
    </row>
    <row r="333" spans="6:18" x14ac:dyDescent="0.25">
      <c r="F333" s="145"/>
      <c r="R333" s="145"/>
    </row>
    <row r="334" spans="6:18" x14ac:dyDescent="0.25">
      <c r="F334" s="145"/>
      <c r="R334" s="145"/>
    </row>
    <row r="335" spans="6:18" x14ac:dyDescent="0.25">
      <c r="F335" s="145"/>
      <c r="R335" s="145"/>
    </row>
    <row r="336" spans="6:18" x14ac:dyDescent="0.25">
      <c r="F336" s="145"/>
      <c r="R336" s="145"/>
    </row>
    <row r="337" spans="6:18" x14ac:dyDescent="0.25">
      <c r="F337" s="145"/>
      <c r="R337" s="145"/>
    </row>
    <row r="338" spans="6:18" x14ac:dyDescent="0.25">
      <c r="F338" s="145"/>
      <c r="R338" s="145"/>
    </row>
    <row r="339" spans="6:18" x14ac:dyDescent="0.25">
      <c r="F339" s="145"/>
      <c r="R339" s="145"/>
    </row>
    <row r="340" spans="6:18" x14ac:dyDescent="0.25">
      <c r="F340" s="145"/>
      <c r="R340" s="145"/>
    </row>
    <row r="341" spans="6:18" x14ac:dyDescent="0.25">
      <c r="F341" s="145"/>
      <c r="R341" s="145"/>
    </row>
    <row r="342" spans="6:18" x14ac:dyDescent="0.25">
      <c r="F342" s="145"/>
      <c r="R342" s="145"/>
    </row>
    <row r="343" spans="6:18" x14ac:dyDescent="0.25">
      <c r="F343" s="145"/>
      <c r="R343" s="145"/>
    </row>
    <row r="344" spans="6:18" x14ac:dyDescent="0.25">
      <c r="F344" s="145"/>
      <c r="R344" s="145"/>
    </row>
    <row r="345" spans="6:18" x14ac:dyDescent="0.25">
      <c r="F345" s="145"/>
      <c r="R345" s="145"/>
    </row>
    <row r="346" spans="6:18" x14ac:dyDescent="0.25">
      <c r="F346" s="145"/>
      <c r="R346" s="145"/>
    </row>
    <row r="347" spans="6:18" x14ac:dyDescent="0.25">
      <c r="F347" s="145"/>
      <c r="R347" s="145"/>
    </row>
    <row r="348" spans="6:18" x14ac:dyDescent="0.25">
      <c r="F348" s="145"/>
      <c r="R348" s="145"/>
    </row>
    <row r="349" spans="6:18" x14ac:dyDescent="0.25">
      <c r="F349" s="145"/>
      <c r="R349" s="145"/>
    </row>
    <row r="350" spans="6:18" x14ac:dyDescent="0.25">
      <c r="F350" s="145"/>
      <c r="R350" s="145"/>
    </row>
    <row r="351" spans="6:18" x14ac:dyDescent="0.25">
      <c r="F351" s="145"/>
      <c r="R351" s="145"/>
    </row>
    <row r="352" spans="6:18" x14ac:dyDescent="0.25">
      <c r="F352" s="145"/>
      <c r="R352" s="145"/>
    </row>
    <row r="353" spans="6:18" x14ac:dyDescent="0.25">
      <c r="F353" s="145"/>
      <c r="R353" s="145"/>
    </row>
    <row r="354" spans="6:18" x14ac:dyDescent="0.25">
      <c r="F354" s="145"/>
      <c r="R354" s="145"/>
    </row>
    <row r="355" spans="6:18" x14ac:dyDescent="0.25">
      <c r="F355" s="145"/>
      <c r="R355" s="145"/>
    </row>
    <row r="356" spans="6:18" x14ac:dyDescent="0.25">
      <c r="F356" s="145"/>
      <c r="R356" s="145"/>
    </row>
    <row r="357" spans="6:18" x14ac:dyDescent="0.25">
      <c r="F357" s="145"/>
      <c r="R357" s="145"/>
    </row>
    <row r="358" spans="6:18" x14ac:dyDescent="0.25">
      <c r="F358" s="145"/>
      <c r="R358" s="145"/>
    </row>
    <row r="359" spans="6:18" x14ac:dyDescent="0.25">
      <c r="F359" s="145"/>
      <c r="R359" s="145"/>
    </row>
    <row r="360" spans="6:18" x14ac:dyDescent="0.25">
      <c r="F360" s="145"/>
      <c r="R360" s="145"/>
    </row>
    <row r="361" spans="6:18" x14ac:dyDescent="0.25">
      <c r="F361" s="145"/>
      <c r="R361" s="145"/>
    </row>
    <row r="362" spans="6:18" x14ac:dyDescent="0.25">
      <c r="F362" s="145"/>
      <c r="R362" s="145"/>
    </row>
    <row r="363" spans="6:18" x14ac:dyDescent="0.25">
      <c r="F363" s="145"/>
      <c r="R363" s="145"/>
    </row>
    <row r="364" spans="6:18" x14ac:dyDescent="0.25">
      <c r="F364" s="145"/>
      <c r="R364" s="145"/>
    </row>
    <row r="365" spans="6:18" x14ac:dyDescent="0.25">
      <c r="F365" s="145"/>
      <c r="R365" s="145"/>
    </row>
    <row r="366" spans="6:18" x14ac:dyDescent="0.25">
      <c r="F366" s="145"/>
      <c r="R366" s="145"/>
    </row>
    <row r="367" spans="6:18" x14ac:dyDescent="0.25">
      <c r="F367" s="145"/>
      <c r="R367" s="145"/>
    </row>
    <row r="368" spans="6:18" x14ac:dyDescent="0.25">
      <c r="F368" s="145"/>
      <c r="R368" s="145"/>
    </row>
    <row r="369" spans="6:18" x14ac:dyDescent="0.25">
      <c r="F369" s="145"/>
      <c r="R369" s="145"/>
    </row>
    <row r="370" spans="6:18" x14ac:dyDescent="0.25">
      <c r="F370" s="145"/>
      <c r="R370" s="145"/>
    </row>
    <row r="371" spans="6:18" x14ac:dyDescent="0.25">
      <c r="F371" s="145"/>
      <c r="R371" s="145"/>
    </row>
    <row r="372" spans="6:18" x14ac:dyDescent="0.25">
      <c r="F372" s="145"/>
      <c r="R372" s="145"/>
    </row>
    <row r="373" spans="6:18" x14ac:dyDescent="0.25">
      <c r="F373" s="145"/>
      <c r="R373" s="145"/>
    </row>
    <row r="374" spans="6:18" x14ac:dyDescent="0.25">
      <c r="F374" s="145"/>
      <c r="R374" s="145"/>
    </row>
    <row r="375" spans="6:18" x14ac:dyDescent="0.25">
      <c r="F375" s="145"/>
      <c r="R375" s="145"/>
    </row>
    <row r="376" spans="6:18" x14ac:dyDescent="0.25">
      <c r="F376" s="145"/>
      <c r="R376" s="145"/>
    </row>
    <row r="377" spans="6:18" x14ac:dyDescent="0.25">
      <c r="F377" s="145"/>
      <c r="R377" s="145"/>
    </row>
    <row r="378" spans="6:18" x14ac:dyDescent="0.25">
      <c r="F378" s="145"/>
      <c r="R378" s="145"/>
    </row>
    <row r="379" spans="6:18" x14ac:dyDescent="0.25">
      <c r="F379" s="145"/>
      <c r="R379" s="145"/>
    </row>
    <row r="380" spans="6:18" x14ac:dyDescent="0.25">
      <c r="F380" s="145"/>
      <c r="R380" s="145"/>
    </row>
    <row r="381" spans="6:18" x14ac:dyDescent="0.25">
      <c r="F381" s="145"/>
      <c r="R381" s="145"/>
    </row>
    <row r="382" spans="6:18" x14ac:dyDescent="0.25">
      <c r="F382" s="145"/>
      <c r="R382" s="145"/>
    </row>
    <row r="383" spans="6:18" x14ac:dyDescent="0.25">
      <c r="F383" s="145"/>
      <c r="R383" s="145"/>
    </row>
    <row r="384" spans="6:18" x14ac:dyDescent="0.25">
      <c r="F384" s="145"/>
      <c r="R384" s="145"/>
    </row>
    <row r="385" spans="6:18" x14ac:dyDescent="0.25">
      <c r="F385" s="145"/>
      <c r="R385" s="145"/>
    </row>
    <row r="386" spans="6:18" x14ac:dyDescent="0.25">
      <c r="F386" s="145"/>
      <c r="R386" s="145"/>
    </row>
    <row r="387" spans="6:18" x14ac:dyDescent="0.25">
      <c r="F387" s="145"/>
      <c r="R387" s="145"/>
    </row>
    <row r="388" spans="6:18" x14ac:dyDescent="0.25">
      <c r="F388" s="145"/>
      <c r="R388" s="145"/>
    </row>
    <row r="389" spans="6:18" x14ac:dyDescent="0.25">
      <c r="F389" s="145"/>
      <c r="R389" s="145"/>
    </row>
    <row r="390" spans="6:18" x14ac:dyDescent="0.25">
      <c r="F390" s="145"/>
      <c r="R390" s="145"/>
    </row>
    <row r="391" spans="6:18" x14ac:dyDescent="0.25">
      <c r="F391" s="145"/>
      <c r="R391" s="145"/>
    </row>
    <row r="392" spans="6:18" x14ac:dyDescent="0.25">
      <c r="F392" s="145"/>
      <c r="R392" s="145"/>
    </row>
  </sheetData>
  <mergeCells count="1">
    <mergeCell ref="A275:R275"/>
  </mergeCells>
  <pageMargins left="0.7" right="0.7" top="0.75" bottom="0.75" header="0.3" footer="0.3"/>
  <pageSetup scale="51"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workbookViewId="0">
      <selection sqref="A1:B1"/>
    </sheetView>
  </sheetViews>
  <sheetFormatPr defaultRowHeight="10.5" x14ac:dyDescent="0.15"/>
  <cols>
    <col min="1" max="1" width="6.28515625" style="151" bestFit="1" customWidth="1"/>
    <col min="2" max="2" width="11.85546875" style="151" customWidth="1"/>
    <col min="3" max="3" width="12" style="151" bestFit="1" customWidth="1"/>
    <col min="4" max="4" width="39.42578125" style="151" customWidth="1"/>
    <col min="5" max="5" width="19.42578125" style="153" customWidth="1"/>
    <col min="6" max="6" width="21.28515625" style="151" customWidth="1"/>
    <col min="7" max="7" width="39.5703125" style="151" customWidth="1"/>
    <col min="8" max="8" width="9.42578125" style="151" customWidth="1"/>
    <col min="9" max="9" width="9" style="151" customWidth="1"/>
    <col min="10" max="10" width="11.28515625" style="151" bestFit="1" customWidth="1"/>
    <col min="11" max="11" width="17.140625" style="151" customWidth="1"/>
    <col min="12" max="13" width="14.42578125" style="151" bestFit="1" customWidth="1"/>
    <col min="14" max="14" width="10.7109375" style="151" customWidth="1"/>
    <col min="15" max="15" width="30.85546875" style="151" bestFit="1" customWidth="1"/>
    <col min="16" max="16384" width="9.140625" style="151"/>
  </cols>
  <sheetData>
    <row r="1" spans="1:15" x14ac:dyDescent="0.15">
      <c r="A1" s="406" t="s">
        <v>136</v>
      </c>
      <c r="B1" s="407"/>
      <c r="C1" s="408" t="s">
        <v>934</v>
      </c>
      <c r="D1" s="409"/>
      <c r="E1" s="152"/>
      <c r="F1" s="148"/>
      <c r="G1" s="148"/>
      <c r="H1" s="148"/>
      <c r="I1" s="148"/>
      <c r="J1" s="148"/>
      <c r="K1" s="148"/>
      <c r="L1" s="148"/>
      <c r="M1" s="148"/>
      <c r="N1" s="148"/>
      <c r="O1" s="148"/>
    </row>
    <row r="2" spans="1:15" x14ac:dyDescent="0.15">
      <c r="A2" s="410" t="s">
        <v>157</v>
      </c>
      <c r="B2" s="411"/>
      <c r="C2" s="412"/>
      <c r="D2" s="149">
        <f>COUNT(A4:A228)</f>
        <v>4</v>
      </c>
      <c r="E2" s="149"/>
      <c r="F2" s="148"/>
      <c r="G2" s="148"/>
      <c r="H2" s="148"/>
      <c r="I2" s="148"/>
      <c r="J2" s="148"/>
      <c r="K2" s="148"/>
      <c r="L2" s="148"/>
      <c r="M2" s="148"/>
      <c r="N2" s="148"/>
      <c r="O2" s="148"/>
    </row>
    <row r="3" spans="1:15" ht="21" x14ac:dyDescent="0.15">
      <c r="A3" s="150" t="s">
        <v>158</v>
      </c>
      <c r="B3" s="150" t="s">
        <v>4</v>
      </c>
      <c r="C3" s="150" t="s">
        <v>159</v>
      </c>
      <c r="D3" s="150" t="s">
        <v>160</v>
      </c>
      <c r="E3" s="150" t="s">
        <v>231</v>
      </c>
      <c r="F3" s="150" t="s">
        <v>161</v>
      </c>
      <c r="G3" s="150" t="s">
        <v>162</v>
      </c>
      <c r="H3" s="150" t="s">
        <v>29</v>
      </c>
      <c r="I3" s="150" t="s">
        <v>163</v>
      </c>
      <c r="J3" s="150" t="s">
        <v>164</v>
      </c>
      <c r="K3" s="150" t="s">
        <v>165</v>
      </c>
      <c r="L3" s="150" t="s">
        <v>166</v>
      </c>
      <c r="M3" s="150" t="s">
        <v>167</v>
      </c>
      <c r="N3" s="150" t="s">
        <v>168</v>
      </c>
      <c r="O3" s="150" t="s">
        <v>169</v>
      </c>
    </row>
    <row r="4" spans="1:15" ht="21" x14ac:dyDescent="0.15">
      <c r="A4" s="151">
        <v>1</v>
      </c>
      <c r="B4" s="151" t="s">
        <v>946</v>
      </c>
      <c r="C4" s="173">
        <v>42236</v>
      </c>
      <c r="D4" s="151" t="s">
        <v>932</v>
      </c>
      <c r="E4" s="153" t="s">
        <v>183</v>
      </c>
      <c r="F4" s="151" t="s">
        <v>933</v>
      </c>
      <c r="H4" s="151" t="s">
        <v>67</v>
      </c>
    </row>
    <row r="5" spans="1:15" ht="42" x14ac:dyDescent="0.15">
      <c r="A5" s="151">
        <v>2</v>
      </c>
      <c r="B5" s="151" t="s">
        <v>15</v>
      </c>
      <c r="C5" s="173">
        <v>42236</v>
      </c>
      <c r="D5" s="151" t="s">
        <v>935</v>
      </c>
      <c r="E5" s="153" t="s">
        <v>813</v>
      </c>
      <c r="F5" s="151" t="s">
        <v>933</v>
      </c>
      <c r="H5" s="151" t="s">
        <v>97</v>
      </c>
    </row>
    <row r="6" spans="1:15" x14ac:dyDescent="0.15">
      <c r="A6" s="151">
        <v>3</v>
      </c>
      <c r="B6" s="151" t="s">
        <v>946</v>
      </c>
      <c r="C6" s="173">
        <v>42237</v>
      </c>
      <c r="D6" s="151" t="s">
        <v>944</v>
      </c>
      <c r="E6" s="153" t="s">
        <v>205</v>
      </c>
      <c r="F6" s="151" t="s">
        <v>933</v>
      </c>
      <c r="H6" s="151" t="s">
        <v>67</v>
      </c>
    </row>
    <row r="7" spans="1:15" ht="21" x14ac:dyDescent="0.15">
      <c r="A7" s="151">
        <v>4</v>
      </c>
      <c r="B7" s="151" t="s">
        <v>15</v>
      </c>
      <c r="C7" s="173">
        <v>42237</v>
      </c>
      <c r="D7" s="151" t="s">
        <v>947</v>
      </c>
      <c r="E7" s="153" t="s">
        <v>902</v>
      </c>
      <c r="F7" s="151" t="s">
        <v>933</v>
      </c>
      <c r="G7" s="151" t="s">
        <v>948</v>
      </c>
      <c r="H7" s="151" t="s">
        <v>66</v>
      </c>
    </row>
  </sheetData>
  <mergeCells count="3">
    <mergeCell ref="A1:B1"/>
    <mergeCell ref="C1:D1"/>
    <mergeCell ref="A2:C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FF9A15DE325542B72758C2E96158F3" ma:contentTypeVersion="0" ma:contentTypeDescription="Create a new document." ma:contentTypeScope="" ma:versionID="09a06e0777e788ef754e2d1b7ae7e63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92676E-D74F-4B2B-A7B7-44AA209E0BAE}">
  <ds:schemaRefs>
    <ds:schemaRef ds:uri="http://schemas.microsoft.com/sharepoint/v3/contenttype/forms"/>
  </ds:schemaRefs>
</ds:datastoreItem>
</file>

<file path=customXml/itemProps2.xml><?xml version="1.0" encoding="utf-8"?>
<ds:datastoreItem xmlns:ds="http://schemas.openxmlformats.org/officeDocument/2006/customXml" ds:itemID="{978AAE90-DE54-45E8-957B-8BEDBA042652}">
  <ds:schemaRefs>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http://purl.org/dc/dcmitype/"/>
    <ds:schemaRef ds:uri="http://purl.org/dc/elements/1.1/"/>
    <ds:schemaRef ds:uri="http://purl.org/dc/terms/"/>
    <ds:schemaRef ds:uri="http://schemas.microsoft.com/office/2006/metadata/properties"/>
  </ds:schemaRefs>
</ds:datastoreItem>
</file>

<file path=customXml/itemProps3.xml><?xml version="1.0" encoding="utf-8"?>
<ds:datastoreItem xmlns:ds="http://schemas.openxmlformats.org/officeDocument/2006/customXml" ds:itemID="{A13FAE7D-D14D-4605-A537-52EA58E86B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Status</vt:lpstr>
      <vt:lpstr>Test Plan</vt:lpstr>
      <vt:lpstr>Schedule</vt:lpstr>
      <vt:lpstr>ChangeRequests</vt:lpstr>
      <vt:lpstr>Scope &amp; Effort</vt:lpstr>
      <vt:lpstr>Validation_Test Cases</vt:lpstr>
      <vt:lpstr>Business_Test Cases</vt:lpstr>
      <vt:lpstr>Requirement missing</vt:lpstr>
      <vt:lpstr>Regression BTC</vt:lpstr>
      <vt:lpstr>RTM</vt:lpstr>
      <vt:lpstr>Defect Report</vt:lpstr>
      <vt:lpstr>TCs review log</vt:lpstr>
      <vt:lpstr>RTM!_Toc453581794</vt:lpstr>
      <vt:lpstr>Schedule!Print_Area</vt:lpstr>
      <vt:lpstr>Status!Print_Area</vt:lpstr>
      <vt:lpstr>Schedule!Print_Titles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Document</dc:title>
  <dc:subject>Testing</dc:subject>
  <dc:creator>Aruna Indika Rajapaksha</dc:creator>
  <cp:keywords>Reporting Planning Testing Issues</cp:keywords>
  <cp:lastModifiedBy>Rajeev Kumar Singh</cp:lastModifiedBy>
  <cp:revision>1</cp:revision>
  <cp:lastPrinted>2014-01-21T12:57:39Z</cp:lastPrinted>
  <dcterms:created xsi:type="dcterms:W3CDTF">2007-11-19T03:53:18Z</dcterms:created>
  <dcterms:modified xsi:type="dcterms:W3CDTF">2017-06-22T10:03:36Z</dcterms:modified>
  <cp:category>Quality Assurance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Aruna Indnika Rajapaksha</vt:lpwstr>
  </property>
  <property fmtid="{D5CDD505-2E9C-101B-9397-08002B2CF9AE}" pid="3" name="Mailstop">
    <vt:lpwstr>airajapaksha@gmail.com</vt:lpwstr>
  </property>
  <property fmtid="{D5CDD505-2E9C-101B-9397-08002B2CF9AE}" pid="4" name="Document Number">
    <vt:r8>1.7</vt:r8>
  </property>
  <property fmtid="{D5CDD505-2E9C-101B-9397-08002B2CF9AE}" pid="5" name="Purpose">
    <vt:lpwstr>Quality Assurance - Testing</vt:lpwstr>
  </property>
  <property fmtid="{D5CDD505-2E9C-101B-9397-08002B2CF9AE}" pid="6" name="Telephone Number">
    <vt:lpwstr>+94774281401</vt:lpwstr>
  </property>
  <property fmtid="{D5CDD505-2E9C-101B-9397-08002B2CF9AE}" pid="7" name="Date Completed">
    <vt:lpwstr>01-March-2008</vt:lpwstr>
  </property>
  <property fmtid="{D5CDD505-2E9C-101B-9397-08002B2CF9AE}" pid="8" name="_NewReviewCycle">
    <vt:lpwstr/>
  </property>
</Properties>
</file>