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18855" windowHeight="8145" activeTab="3"/>
  </bookViews>
  <sheets>
    <sheet name="Subject Data" sheetId="1" r:id="rId1"/>
    <sheet name="Observable faults" sheetId="2" r:id="rId2"/>
    <sheet name="Failure visibility" sheetId="3" r:id="rId3"/>
    <sheet name="Observed faults" sheetId="4" r:id="rId4"/>
  </sheets>
  <definedNames>
    <definedName name="_xlnm._FilterDatabase" localSheetId="2" hidden="1">'Failure visibility'!$A$1:$O$88</definedName>
    <definedName name="_xlnm._FilterDatabase" localSheetId="1" hidden="1">'Observable faults'!$A$1:$W$129</definedName>
    <definedName name="_xlnm._FilterDatabase" localSheetId="3" hidden="1">'Observed faults'!$A$1:$O$87</definedName>
    <definedName name="_xlnm._FilterDatabase" localSheetId="0" hidden="1">'Subject Data'!$A$1:$P$127</definedName>
  </definedNames>
  <calcPr calcId="125725"/>
</workbook>
</file>

<file path=xl/calcChain.xml><?xml version="1.0" encoding="utf-8"?>
<calcChain xmlns="http://schemas.openxmlformats.org/spreadsheetml/2006/main">
  <c r="L85" i="4"/>
  <c r="K85"/>
  <c r="J85"/>
  <c r="I85"/>
  <c r="H85"/>
  <c r="G85"/>
  <c r="F85"/>
  <c r="L84"/>
  <c r="K84"/>
  <c r="J84"/>
  <c r="I84"/>
  <c r="H84"/>
  <c r="G84"/>
  <c r="F84"/>
  <c r="L83"/>
  <c r="K83"/>
  <c r="J83"/>
  <c r="I83"/>
  <c r="H83"/>
  <c r="G83"/>
  <c r="F83"/>
  <c r="L82"/>
  <c r="K82"/>
  <c r="J82"/>
  <c r="I82"/>
  <c r="H82"/>
  <c r="G82"/>
  <c r="F82"/>
  <c r="L81"/>
  <c r="K81"/>
  <c r="J81"/>
  <c r="I81"/>
  <c r="H81"/>
  <c r="G81"/>
  <c r="F81"/>
  <c r="L80"/>
  <c r="K80"/>
  <c r="J80"/>
  <c r="I80"/>
  <c r="H80"/>
  <c r="G80"/>
  <c r="F80"/>
  <c r="L79"/>
  <c r="K79"/>
  <c r="J79"/>
  <c r="I79"/>
  <c r="H79"/>
  <c r="G79"/>
  <c r="F79"/>
  <c r="L78"/>
  <c r="K78"/>
  <c r="J78"/>
  <c r="I78"/>
  <c r="H78"/>
  <c r="G78"/>
  <c r="F78"/>
  <c r="L77"/>
  <c r="K77"/>
  <c r="J77"/>
  <c r="I77"/>
  <c r="H77"/>
  <c r="G77"/>
  <c r="F77"/>
  <c r="L76"/>
  <c r="K76"/>
  <c r="J76"/>
  <c r="I76"/>
  <c r="H76"/>
  <c r="G76"/>
  <c r="F76"/>
  <c r="L75"/>
  <c r="K75"/>
  <c r="J75"/>
  <c r="I75"/>
  <c r="H75"/>
  <c r="G75"/>
  <c r="F75"/>
  <c r="L74"/>
  <c r="K74"/>
  <c r="J74"/>
  <c r="I74"/>
  <c r="H74"/>
  <c r="G74"/>
  <c r="F74"/>
  <c r="L73"/>
  <c r="K73"/>
  <c r="J73"/>
  <c r="I73"/>
  <c r="H73"/>
  <c r="G73"/>
  <c r="F73"/>
  <c r="L72"/>
  <c r="K72"/>
  <c r="J72"/>
  <c r="I72"/>
  <c r="H72"/>
  <c r="G72"/>
  <c r="F72"/>
  <c r="L71"/>
  <c r="K71"/>
  <c r="J71"/>
  <c r="I71"/>
  <c r="H71"/>
  <c r="G71"/>
  <c r="F71"/>
  <c r="L70"/>
  <c r="K70"/>
  <c r="J70"/>
  <c r="I70"/>
  <c r="H70"/>
  <c r="G70"/>
  <c r="F70"/>
  <c r="L69"/>
  <c r="K69"/>
  <c r="J69"/>
  <c r="I69"/>
  <c r="H69"/>
  <c r="G69"/>
  <c r="F69"/>
  <c r="L68"/>
  <c r="K68"/>
  <c r="J68"/>
  <c r="I68"/>
  <c r="H68"/>
  <c r="G68"/>
  <c r="F68"/>
  <c r="L67"/>
  <c r="K67"/>
  <c r="J67"/>
  <c r="I67"/>
  <c r="H67"/>
  <c r="G67"/>
  <c r="F67"/>
  <c r="L66"/>
  <c r="K66"/>
  <c r="J66"/>
  <c r="I66"/>
  <c r="H66"/>
  <c r="G66"/>
  <c r="F66"/>
  <c r="L65"/>
  <c r="K65"/>
  <c r="J65"/>
  <c r="I65"/>
  <c r="H65"/>
  <c r="G65"/>
  <c r="F65"/>
  <c r="L64"/>
  <c r="K64"/>
  <c r="J64"/>
  <c r="I64"/>
  <c r="H64"/>
  <c r="G64"/>
  <c r="F64"/>
  <c r="L63"/>
  <c r="K63"/>
  <c r="J63"/>
  <c r="I63"/>
  <c r="H63"/>
  <c r="G63"/>
  <c r="F63"/>
  <c r="L62"/>
  <c r="K62"/>
  <c r="J62"/>
  <c r="I62"/>
  <c r="H62"/>
  <c r="G62"/>
  <c r="F62"/>
  <c r="L61"/>
  <c r="K61"/>
  <c r="J61"/>
  <c r="I61"/>
  <c r="H61"/>
  <c r="G61"/>
  <c r="F61"/>
  <c r="L60"/>
  <c r="K60"/>
  <c r="J60"/>
  <c r="I60"/>
  <c r="H60"/>
  <c r="G60"/>
  <c r="F60"/>
  <c r="L59"/>
  <c r="K59"/>
  <c r="J59"/>
  <c r="I59"/>
  <c r="H59"/>
  <c r="G59"/>
  <c r="F59"/>
  <c r="L58"/>
  <c r="K58"/>
  <c r="J58"/>
  <c r="I58"/>
  <c r="H58"/>
  <c r="G58"/>
  <c r="F58"/>
  <c r="L57"/>
  <c r="K57"/>
  <c r="J57"/>
  <c r="I57"/>
  <c r="H57"/>
  <c r="G57"/>
  <c r="F57"/>
  <c r="L56"/>
  <c r="K56"/>
  <c r="J56"/>
  <c r="I56"/>
  <c r="H56"/>
  <c r="G56"/>
  <c r="F56"/>
  <c r="L55"/>
  <c r="K55"/>
  <c r="J55"/>
  <c r="I55"/>
  <c r="H55"/>
  <c r="G55"/>
  <c r="F55"/>
  <c r="L54"/>
  <c r="K54"/>
  <c r="J54"/>
  <c r="I54"/>
  <c r="H54"/>
  <c r="G54"/>
  <c r="F54"/>
  <c r="L53"/>
  <c r="K53"/>
  <c r="J53"/>
  <c r="I53"/>
  <c r="H53"/>
  <c r="G53"/>
  <c r="F53"/>
  <c r="L52"/>
  <c r="K52"/>
  <c r="J52"/>
  <c r="I52"/>
  <c r="H52"/>
  <c r="G52"/>
  <c r="F52"/>
  <c r="L51"/>
  <c r="K51"/>
  <c r="J51"/>
  <c r="I51"/>
  <c r="H51"/>
  <c r="G51"/>
  <c r="F51"/>
  <c r="L50"/>
  <c r="K50"/>
  <c r="J50"/>
  <c r="I50"/>
  <c r="H50"/>
  <c r="G50"/>
  <c r="F50"/>
  <c r="L49"/>
  <c r="K49"/>
  <c r="J49"/>
  <c r="I49"/>
  <c r="H49"/>
  <c r="G49"/>
  <c r="F49"/>
  <c r="L48"/>
  <c r="K48"/>
  <c r="J48"/>
  <c r="I48"/>
  <c r="H48"/>
  <c r="G48"/>
  <c r="F48"/>
  <c r="L47"/>
  <c r="K47"/>
  <c r="J47"/>
  <c r="I47"/>
  <c r="H47"/>
  <c r="G47"/>
  <c r="F47"/>
  <c r="L46"/>
  <c r="K46"/>
  <c r="J46"/>
  <c r="I46"/>
  <c r="H46"/>
  <c r="G46"/>
  <c r="F46"/>
  <c r="L45"/>
  <c r="K45"/>
  <c r="J45"/>
  <c r="I45"/>
  <c r="H45"/>
  <c r="G45"/>
  <c r="F45"/>
  <c r="L44"/>
  <c r="K44"/>
  <c r="J44"/>
  <c r="I44"/>
  <c r="H44"/>
  <c r="G44"/>
  <c r="F44"/>
  <c r="L43"/>
  <c r="K43"/>
  <c r="J43"/>
  <c r="I43"/>
  <c r="H43"/>
  <c r="G43"/>
  <c r="F43"/>
  <c r="L42"/>
  <c r="K42"/>
  <c r="J42"/>
  <c r="I42"/>
  <c r="H42"/>
  <c r="G42"/>
  <c r="F42"/>
  <c r="L41"/>
  <c r="K41"/>
  <c r="J41"/>
  <c r="I41"/>
  <c r="H41"/>
  <c r="G41"/>
  <c r="F41"/>
  <c r="L40"/>
  <c r="K40"/>
  <c r="J40"/>
  <c r="I40"/>
  <c r="H40"/>
  <c r="G40"/>
  <c r="F40"/>
  <c r="L39"/>
  <c r="K39"/>
  <c r="J39"/>
  <c r="I39"/>
  <c r="H39"/>
  <c r="G39"/>
  <c r="F39"/>
  <c r="L38"/>
  <c r="K38"/>
  <c r="J38"/>
  <c r="I38"/>
  <c r="H38"/>
  <c r="G38"/>
  <c r="F38"/>
  <c r="L37"/>
  <c r="K37"/>
  <c r="J37"/>
  <c r="I37"/>
  <c r="H37"/>
  <c r="G37"/>
  <c r="F37"/>
  <c r="L36"/>
  <c r="K36"/>
  <c r="J36"/>
  <c r="I36"/>
  <c r="H36"/>
  <c r="G36"/>
  <c r="F36"/>
  <c r="L35"/>
  <c r="K35"/>
  <c r="J35"/>
  <c r="I35"/>
  <c r="H35"/>
  <c r="G35"/>
  <c r="F35"/>
  <c r="L34"/>
  <c r="K34"/>
  <c r="J34"/>
  <c r="I34"/>
  <c r="H34"/>
  <c r="G34"/>
  <c r="F34"/>
  <c r="L33"/>
  <c r="K33"/>
  <c r="J33"/>
  <c r="I33"/>
  <c r="H33"/>
  <c r="G33"/>
  <c r="F33"/>
  <c r="L32"/>
  <c r="K32"/>
  <c r="J32"/>
  <c r="I32"/>
  <c r="H32"/>
  <c r="G32"/>
  <c r="F32"/>
  <c r="L31"/>
  <c r="K31"/>
  <c r="J31"/>
  <c r="I31"/>
  <c r="H31"/>
  <c r="G31"/>
  <c r="F31"/>
  <c r="L30"/>
  <c r="K30"/>
  <c r="J30"/>
  <c r="I30"/>
  <c r="H30"/>
  <c r="G30"/>
  <c r="F30"/>
  <c r="L29"/>
  <c r="K29"/>
  <c r="J29"/>
  <c r="I29"/>
  <c r="H29"/>
  <c r="G29"/>
  <c r="F29"/>
  <c r="L28"/>
  <c r="K28"/>
  <c r="J28"/>
  <c r="I28"/>
  <c r="H28"/>
  <c r="G28"/>
  <c r="F28"/>
  <c r="L27"/>
  <c r="K27"/>
  <c r="J27"/>
  <c r="I27"/>
  <c r="H27"/>
  <c r="G27"/>
  <c r="F27"/>
  <c r="L26"/>
  <c r="K26"/>
  <c r="J26"/>
  <c r="I26"/>
  <c r="H26"/>
  <c r="G26"/>
  <c r="F26"/>
  <c r="L25"/>
  <c r="K25"/>
  <c r="J25"/>
  <c r="I25"/>
  <c r="H25"/>
  <c r="G25"/>
  <c r="F25"/>
  <c r="L24"/>
  <c r="K24"/>
  <c r="J24"/>
  <c r="I24"/>
  <c r="H24"/>
  <c r="G24"/>
  <c r="F24"/>
  <c r="L23"/>
  <c r="K23"/>
  <c r="J23"/>
  <c r="I23"/>
  <c r="H23"/>
  <c r="G23"/>
  <c r="F23"/>
  <c r="L22"/>
  <c r="K22"/>
  <c r="J22"/>
  <c r="I22"/>
  <c r="H22"/>
  <c r="G22"/>
  <c r="F22"/>
  <c r="L21"/>
  <c r="K21"/>
  <c r="J21"/>
  <c r="I21"/>
  <c r="H21"/>
  <c r="G21"/>
  <c r="F21"/>
  <c r="L20"/>
  <c r="K20"/>
  <c r="J20"/>
  <c r="I20"/>
  <c r="H20"/>
  <c r="G20"/>
  <c r="F20"/>
  <c r="L19"/>
  <c r="K19"/>
  <c r="J19"/>
  <c r="I19"/>
  <c r="H19"/>
  <c r="G19"/>
  <c r="F19"/>
  <c r="L18"/>
  <c r="K18"/>
  <c r="J18"/>
  <c r="I18"/>
  <c r="H18"/>
  <c r="G18"/>
  <c r="F18"/>
  <c r="L17"/>
  <c r="K17"/>
  <c r="J17"/>
  <c r="I17"/>
  <c r="H17"/>
  <c r="G17"/>
  <c r="F17"/>
  <c r="L16"/>
  <c r="K16"/>
  <c r="J16"/>
  <c r="I16"/>
  <c r="H16"/>
  <c r="G16"/>
  <c r="F16"/>
  <c r="L15"/>
  <c r="K15"/>
  <c r="J15"/>
  <c r="I15"/>
  <c r="H15"/>
  <c r="G15"/>
  <c r="F15"/>
  <c r="L14"/>
  <c r="K14"/>
  <c r="J14"/>
  <c r="I14"/>
  <c r="H14"/>
  <c r="G14"/>
  <c r="F14"/>
  <c r="L13"/>
  <c r="K13"/>
  <c r="J13"/>
  <c r="I13"/>
  <c r="H13"/>
  <c r="G13"/>
  <c r="F13"/>
  <c r="L12"/>
  <c r="K12"/>
  <c r="J12"/>
  <c r="I12"/>
  <c r="H12"/>
  <c r="G12"/>
  <c r="F12"/>
  <c r="L11"/>
  <c r="K11"/>
  <c r="J11"/>
  <c r="I11"/>
  <c r="H11"/>
  <c r="G11"/>
  <c r="F11"/>
  <c r="L10"/>
  <c r="K10"/>
  <c r="J10"/>
  <c r="I10"/>
  <c r="H10"/>
  <c r="G10"/>
  <c r="F10"/>
  <c r="L9"/>
  <c r="K9"/>
  <c r="J9"/>
  <c r="I9"/>
  <c r="H9"/>
  <c r="G9"/>
  <c r="F9"/>
  <c r="L8"/>
  <c r="K8"/>
  <c r="J8"/>
  <c r="I8"/>
  <c r="H8"/>
  <c r="G8"/>
  <c r="F8"/>
  <c r="L7"/>
  <c r="K7"/>
  <c r="J7"/>
  <c r="I7"/>
  <c r="H7"/>
  <c r="G7"/>
  <c r="F7"/>
  <c r="L6"/>
  <c r="K6"/>
  <c r="J6"/>
  <c r="I6"/>
  <c r="H6"/>
  <c r="G6"/>
  <c r="F6"/>
  <c r="L5"/>
  <c r="K5"/>
  <c r="J5"/>
  <c r="I5"/>
  <c r="H5"/>
  <c r="G5"/>
  <c r="F5"/>
  <c r="L4"/>
  <c r="K4"/>
  <c r="J4"/>
  <c r="I4"/>
  <c r="H4"/>
  <c r="G4"/>
  <c r="F4"/>
  <c r="F3"/>
  <c r="L3"/>
  <c r="K3"/>
  <c r="J3"/>
  <c r="I3"/>
  <c r="H3"/>
  <c r="G3"/>
  <c r="L2"/>
  <c r="K2"/>
  <c r="J2"/>
  <c r="I2"/>
  <c r="H2"/>
  <c r="G2"/>
  <c r="F2"/>
  <c r="M10" i="3"/>
  <c r="M9"/>
  <c r="M2"/>
  <c r="M3"/>
  <c r="O3" s="1"/>
  <c r="M4"/>
  <c r="M5"/>
  <c r="O5" s="1"/>
  <c r="M6"/>
  <c r="M7"/>
  <c r="O7" s="1"/>
  <c r="M8"/>
  <c r="O9"/>
  <c r="M11"/>
  <c r="M12"/>
  <c r="O12" s="1"/>
  <c r="M13"/>
  <c r="M14"/>
  <c r="O14" s="1"/>
  <c r="M15"/>
  <c r="M16"/>
  <c r="O16" s="1"/>
  <c r="M17"/>
  <c r="M18"/>
  <c r="M19"/>
  <c r="M20"/>
  <c r="M21"/>
  <c r="M22"/>
  <c r="M23"/>
  <c r="M24"/>
  <c r="O24" s="1"/>
  <c r="M25"/>
  <c r="O25" s="1"/>
  <c r="M26"/>
  <c r="O26" s="1"/>
  <c r="M27"/>
  <c r="M28"/>
  <c r="O28" s="1"/>
  <c r="M29"/>
  <c r="O29" s="1"/>
  <c r="M30"/>
  <c r="O30" s="1"/>
  <c r="M31"/>
  <c r="O31" s="1"/>
  <c r="M32"/>
  <c r="O32" s="1"/>
  <c r="M33"/>
  <c r="M34"/>
  <c r="O34" s="1"/>
  <c r="M35"/>
  <c r="O35" s="1"/>
  <c r="M36"/>
  <c r="O36" s="1"/>
  <c r="M37"/>
  <c r="M38"/>
  <c r="M39"/>
  <c r="M40"/>
  <c r="M41"/>
  <c r="M42"/>
  <c r="M43"/>
  <c r="O43" s="1"/>
  <c r="M44"/>
  <c r="O44" s="1"/>
  <c r="M45"/>
  <c r="O45" s="1"/>
  <c r="M46"/>
  <c r="M47"/>
  <c r="O47" s="1"/>
  <c r="M48"/>
  <c r="O48" s="1"/>
  <c r="M49"/>
  <c r="M50"/>
  <c r="O50" s="1"/>
  <c r="M51"/>
  <c r="O51" s="1"/>
  <c r="M52"/>
  <c r="M53"/>
  <c r="O53" s="1"/>
  <c r="M54"/>
  <c r="M55"/>
  <c r="O55" s="1"/>
  <c r="M56"/>
  <c r="O56" s="1"/>
  <c r="M57"/>
  <c r="O57" s="1"/>
  <c r="M58"/>
  <c r="O58" s="1"/>
  <c r="M85"/>
  <c r="O85" s="1"/>
  <c r="M84"/>
  <c r="O84" s="1"/>
  <c r="M83"/>
  <c r="O83" s="1"/>
  <c r="M82"/>
  <c r="O82" s="1"/>
  <c r="M81"/>
  <c r="O81" s="1"/>
  <c r="M80"/>
  <c r="O80" s="1"/>
  <c r="M79"/>
  <c r="O79" s="1"/>
  <c r="M78"/>
  <c r="O78" s="1"/>
  <c r="M77"/>
  <c r="O77" s="1"/>
  <c r="M76"/>
  <c r="O76" s="1"/>
  <c r="M75"/>
  <c r="O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O54"/>
  <c r="O52"/>
  <c r="O49"/>
  <c r="O46"/>
  <c r="O42"/>
  <c r="O41"/>
  <c r="O40"/>
  <c r="O39"/>
  <c r="O38"/>
  <c r="O37"/>
  <c r="O33"/>
  <c r="O27"/>
  <c r="O23"/>
  <c r="O22"/>
  <c r="O21"/>
  <c r="O20"/>
  <c r="O19"/>
  <c r="O18"/>
  <c r="O17"/>
  <c r="O15"/>
  <c r="O13"/>
  <c r="O11"/>
  <c r="O10"/>
  <c r="O8"/>
  <c r="O6"/>
  <c r="O4"/>
  <c r="O2"/>
  <c r="M127" i="2"/>
  <c r="O127" s="1"/>
  <c r="M126"/>
  <c r="O126" s="1"/>
  <c r="M125"/>
  <c r="O125" s="1"/>
  <c r="M124"/>
  <c r="O124" s="1"/>
  <c r="M123"/>
  <c r="O123" s="1"/>
  <c r="M122"/>
  <c r="O122" s="1"/>
  <c r="M121"/>
  <c r="O121" s="1"/>
  <c r="M120"/>
  <c r="O120" s="1"/>
  <c r="M119"/>
  <c r="O119" s="1"/>
  <c r="M118"/>
  <c r="O118" s="1"/>
  <c r="M117"/>
  <c r="O117" s="1"/>
  <c r="M116"/>
  <c r="O116" s="1"/>
  <c r="M115"/>
  <c r="O115" s="1"/>
  <c r="M114"/>
  <c r="O114" s="1"/>
  <c r="M113"/>
  <c r="O113" s="1"/>
  <c r="M112"/>
  <c r="O112" s="1"/>
  <c r="M111"/>
  <c r="O111" s="1"/>
  <c r="M110"/>
  <c r="O110" s="1"/>
  <c r="M109"/>
  <c r="O109" s="1"/>
  <c r="M108"/>
  <c r="O108" s="1"/>
  <c r="M107"/>
  <c r="O107" s="1"/>
  <c r="M106"/>
  <c r="O106" s="1"/>
  <c r="M105"/>
  <c r="O105" s="1"/>
  <c r="M104"/>
  <c r="O104" s="1"/>
  <c r="M103"/>
  <c r="O103" s="1"/>
  <c r="M102"/>
  <c r="O102" s="1"/>
  <c r="M101"/>
  <c r="O101" s="1"/>
  <c r="M100"/>
  <c r="O100" s="1"/>
  <c r="M99"/>
  <c r="O99" s="1"/>
  <c r="M98"/>
  <c r="O98" s="1"/>
  <c r="M97"/>
  <c r="O97" s="1"/>
  <c r="M96"/>
  <c r="O96" s="1"/>
  <c r="M95"/>
  <c r="O95" s="1"/>
  <c r="M94"/>
  <c r="O94" s="1"/>
  <c r="M93"/>
  <c r="O93" s="1"/>
  <c r="M92"/>
  <c r="O92" s="1"/>
  <c r="M91"/>
  <c r="O91" s="1"/>
  <c r="M90"/>
  <c r="O90" s="1"/>
  <c r="M89"/>
  <c r="O89" s="1"/>
  <c r="M88"/>
  <c r="O88" s="1"/>
  <c r="M87"/>
  <c r="O87" s="1"/>
  <c r="M86"/>
  <c r="O86" s="1"/>
  <c r="M85"/>
  <c r="O85" s="1"/>
  <c r="M84"/>
  <c r="O84" s="1"/>
  <c r="M83"/>
  <c r="O83" s="1"/>
  <c r="M82"/>
  <c r="O82" s="1"/>
  <c r="M81"/>
  <c r="O81" s="1"/>
  <c r="M80"/>
  <c r="O80" s="1"/>
  <c r="M79"/>
  <c r="O79" s="1"/>
  <c r="M78"/>
  <c r="O78" s="1"/>
  <c r="M77"/>
  <c r="O77" s="1"/>
  <c r="M76"/>
  <c r="O76" s="1"/>
  <c r="M75"/>
  <c r="O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7"/>
  <c r="O57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7"/>
  <c r="O7" s="1"/>
  <c r="M6"/>
  <c r="O6" s="1"/>
  <c r="M5"/>
  <c r="O5" s="1"/>
  <c r="M4"/>
  <c r="O4" s="1"/>
  <c r="M3"/>
  <c r="O3" s="1"/>
  <c r="M2"/>
  <c r="O2" s="1"/>
  <c r="M16" i="4" l="1"/>
  <c r="O16" s="1"/>
  <c r="M64"/>
  <c r="O64" s="1"/>
  <c r="M65"/>
  <c r="O65" s="1"/>
  <c r="M66"/>
  <c r="O66" s="1"/>
  <c r="M67"/>
  <c r="O67" s="1"/>
  <c r="M68"/>
  <c r="O68" s="1"/>
  <c r="M69"/>
  <c r="O69" s="1"/>
  <c r="M70"/>
  <c r="O70" s="1"/>
  <c r="M71"/>
  <c r="O71" s="1"/>
  <c r="M72"/>
  <c r="O72" s="1"/>
  <c r="M73"/>
  <c r="O73" s="1"/>
  <c r="M74"/>
  <c r="O74" s="1"/>
  <c r="M75"/>
  <c r="O75" s="1"/>
  <c r="M76"/>
  <c r="O76" s="1"/>
  <c r="M77"/>
  <c r="O77" s="1"/>
  <c r="M78"/>
  <c r="O78" s="1"/>
  <c r="M79"/>
  <c r="O79" s="1"/>
  <c r="M80"/>
  <c r="O80" s="1"/>
  <c r="M81"/>
  <c r="O81" s="1"/>
  <c r="M82"/>
  <c r="O82" s="1"/>
  <c r="M83"/>
  <c r="O83" s="1"/>
  <c r="M84"/>
  <c r="O84" s="1"/>
  <c r="M85"/>
  <c r="O85" s="1"/>
  <c r="M2"/>
  <c r="O2" s="1"/>
  <c r="M4"/>
  <c r="O4" s="1"/>
  <c r="M7"/>
  <c r="O7" s="1"/>
  <c r="M8"/>
  <c r="O8" s="1"/>
  <c r="M9"/>
  <c r="O9" s="1"/>
  <c r="M10"/>
  <c r="O10" s="1"/>
  <c r="M11"/>
  <c r="O11" s="1"/>
  <c r="M12"/>
  <c r="O12" s="1"/>
  <c r="M13"/>
  <c r="O13" s="1"/>
  <c r="M14"/>
  <c r="O14" s="1"/>
  <c r="M15"/>
  <c r="O15" s="1"/>
  <c r="M17"/>
  <c r="O17" s="1"/>
  <c r="M18"/>
  <c r="O18" s="1"/>
  <c r="M19"/>
  <c r="O19" s="1"/>
  <c r="M20"/>
  <c r="O20" s="1"/>
  <c r="M21"/>
  <c r="O21" s="1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M31"/>
  <c r="O31" s="1"/>
  <c r="M32"/>
  <c r="O32" s="1"/>
  <c r="M33"/>
  <c r="O33" s="1"/>
  <c r="M34"/>
  <c r="O34" s="1"/>
  <c r="M35"/>
  <c r="O35" s="1"/>
  <c r="M36"/>
  <c r="O36" s="1"/>
  <c r="M37"/>
  <c r="O37" s="1"/>
  <c r="M38"/>
  <c r="O38" s="1"/>
  <c r="M39"/>
  <c r="O39" s="1"/>
  <c r="M43"/>
  <c r="O43" s="1"/>
  <c r="M45"/>
  <c r="O45" s="1"/>
  <c r="M46"/>
  <c r="O46" s="1"/>
  <c r="M47"/>
  <c r="O47" s="1"/>
  <c r="M48"/>
  <c r="O48" s="1"/>
  <c r="M49"/>
  <c r="O49" s="1"/>
  <c r="M50"/>
  <c r="O50" s="1"/>
  <c r="M52"/>
  <c r="O52" s="1"/>
  <c r="M53"/>
  <c r="O53" s="1"/>
  <c r="M54"/>
  <c r="O54" s="1"/>
  <c r="M55"/>
  <c r="O55" s="1"/>
  <c r="M56"/>
  <c r="O56" s="1"/>
  <c r="M57"/>
  <c r="O57" s="1"/>
  <c r="M58"/>
  <c r="O58" s="1"/>
  <c r="M59"/>
  <c r="O59" s="1"/>
  <c r="M60"/>
  <c r="O60" s="1"/>
  <c r="M61"/>
  <c r="O61" s="1"/>
  <c r="M62"/>
  <c r="O62" s="1"/>
  <c r="M5"/>
  <c r="O5" s="1"/>
  <c r="M6"/>
  <c r="O6" s="1"/>
  <c r="M3"/>
  <c r="O3" s="1"/>
  <c r="M51"/>
  <c r="O51" s="1"/>
  <c r="M41"/>
  <c r="O41" s="1"/>
  <c r="M42"/>
  <c r="O42" s="1"/>
  <c r="M44"/>
  <c r="O44" s="1"/>
  <c r="M63"/>
  <c r="O63" s="1"/>
  <c r="M40"/>
  <c r="O40" s="1"/>
</calcChain>
</file>

<file path=xl/sharedStrings.xml><?xml version="1.0" encoding="utf-8"?>
<sst xmlns="http://schemas.openxmlformats.org/spreadsheetml/2006/main" count="1915" uniqueCount="78">
  <si>
    <t>No.</t>
  </si>
  <si>
    <t>Subject 1</t>
  </si>
  <si>
    <t>Program</t>
  </si>
  <si>
    <t>Technique</t>
  </si>
  <si>
    <t>Version</t>
  </si>
  <si>
    <t>Rel. Exp. 1</t>
  </si>
  <si>
    <t>Abs. Exp. 1</t>
  </si>
  <si>
    <t>Motivation</t>
  </si>
  <si>
    <t>Technique application time</t>
  </si>
  <si>
    <t>Test case execution time</t>
  </si>
  <si>
    <t>Failure/Fault detection time</t>
  </si>
  <si>
    <t>No. of Abstraction</t>
  </si>
  <si>
    <t>No. of classes</t>
  </si>
  <si>
    <t>No. of test cases</t>
  </si>
  <si>
    <t>% estimated defects</t>
  </si>
  <si>
    <t>Confidence</t>
  </si>
  <si>
    <t>Álvarez Elbal, Alfonso José</t>
  </si>
  <si>
    <t>Berzal Tarin, Ulises</t>
  </si>
  <si>
    <t>Camino Cogolludo, David</t>
  </si>
  <si>
    <t>Campos Herrera, Felipe</t>
  </si>
  <si>
    <t>Carpio Añon, Antonio</t>
  </si>
  <si>
    <t>Carrillo Pozuelo, Jose Alberto</t>
  </si>
  <si>
    <t>Cortés García, M. Beatriz</t>
  </si>
  <si>
    <t>Crespo Heras, Santiago</t>
  </si>
  <si>
    <t>Crespo López, Pablo</t>
  </si>
  <si>
    <t>Díaz Sánchez, Amador</t>
  </si>
  <si>
    <t>Díez Mocha, Daniel</t>
  </si>
  <si>
    <t>Ebel, Eric</t>
  </si>
  <si>
    <t>Feito Huertas, Miriam</t>
  </si>
  <si>
    <t>Ferreras Fernández, José</t>
  </si>
  <si>
    <t>García Santos, Héctor</t>
  </si>
  <si>
    <t>Gómez Pizarro, Allberto</t>
  </si>
  <si>
    <t>Heras Nieto, Patricia</t>
  </si>
  <si>
    <t>Laforêt, Charlie</t>
  </si>
  <si>
    <t>Latorre Gómez, Alberto</t>
  </si>
  <si>
    <t>López García, Vanesa</t>
  </si>
  <si>
    <t>López Somoza, Jaime</t>
  </si>
  <si>
    <t>Martín Ruiz, Javier</t>
  </si>
  <si>
    <t>Martínez García, Marta</t>
  </si>
  <si>
    <t>Martínez Penabad, Gustavo</t>
  </si>
  <si>
    <t>Mejías Sánchez, Fco Javier</t>
  </si>
  <si>
    <t>Montañés Fernández, Joaquín</t>
  </si>
  <si>
    <t>Moya Cid, Javier</t>
  </si>
  <si>
    <t>Muriel Álvaro, David</t>
  </si>
  <si>
    <t>Narros Artola, Carlos</t>
  </si>
  <si>
    <t>Orgaz Gómez, Manuel Alejandro</t>
  </si>
  <si>
    <t>Palomo Pérez, Pedro</t>
  </si>
  <si>
    <t>Pérez Aguado, Roberto Carlos</t>
  </si>
  <si>
    <t>Polo Araujo, Javier</t>
  </si>
  <si>
    <t>Polo Mancera, Miguel Ángel</t>
  </si>
  <si>
    <t>Ramos Lletjos, Marta</t>
  </si>
  <si>
    <t>Revuelta Francisco, Marina</t>
  </si>
  <si>
    <t>Romero Villegas, Salvador</t>
  </si>
  <si>
    <t>Sánchez Martín, Mario</t>
  </si>
  <si>
    <t>Sánchez Ordaz, Iván</t>
  </si>
  <si>
    <t>Serrano Díaz, Sonia</t>
  </si>
  <si>
    <t>Simón Sánchez, Camilo José</t>
  </si>
  <si>
    <t>Yuste Heredero, Javier</t>
  </si>
  <si>
    <t>cmdline</t>
  </si>
  <si>
    <t>review</t>
  </si>
  <si>
    <t>v1</t>
  </si>
  <si>
    <t>nametbl</t>
  </si>
  <si>
    <t>functional</t>
  </si>
  <si>
    <t>v2</t>
  </si>
  <si>
    <t>ntree</t>
  </si>
  <si>
    <t>structural</t>
  </si>
  <si>
    <t>-</t>
  </si>
  <si>
    <t>1''</t>
  </si>
  <si>
    <t>F1</t>
  </si>
  <si>
    <t>F2</t>
  </si>
  <si>
    <t>F3</t>
  </si>
  <si>
    <t>F4</t>
  </si>
  <si>
    <t>F5</t>
  </si>
  <si>
    <t>F6</t>
  </si>
  <si>
    <t>F7</t>
  </si>
  <si>
    <t>Total</t>
  </si>
  <si>
    <t>Percentage</t>
  </si>
  <si>
    <t>Visible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</si>
</sst>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" fontId="0" fillId="0" borderId="9" xfId="0" applyNumberForma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>
      <alignment horizontal="left"/>
    </xf>
    <xf numFmtId="0" fontId="3" fillId="0" borderId="10" xfId="0" applyFont="1" applyFill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0" fontId="3" fillId="0" borderId="10" xfId="1" applyNumberFormat="1" applyFont="1" applyBorder="1"/>
    <xf numFmtId="1" fontId="3" fillId="2" borderId="10" xfId="0" applyNumberFormat="1" applyFont="1" applyFill="1" applyBorder="1" applyAlignment="1">
      <alignment horizontal="center"/>
    </xf>
    <xf numFmtId="10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4" fillId="0" borderId="0" xfId="0" applyFont="1"/>
    <xf numFmtId="9" fontId="4" fillId="0" borderId="0" xfId="1" applyFont="1"/>
    <xf numFmtId="0" fontId="5" fillId="0" borderId="0" xfId="0" applyFont="1"/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8"/>
  <sheetViews>
    <sheetView workbookViewId="0">
      <selection activeCell="A2" sqref="A2:P127"/>
    </sheetView>
  </sheetViews>
  <sheetFormatPr baseColWidth="10" defaultColWidth="9.140625" defaultRowHeight="15"/>
  <cols>
    <col min="1" max="1" width="4.7109375" customWidth="1"/>
    <col min="2" max="2" width="25.7109375" customWidth="1"/>
    <col min="4" max="4" width="10.28515625" bestFit="1" customWidth="1"/>
    <col min="6" max="6" width="10" bestFit="1" customWidth="1"/>
    <col min="7" max="7" width="10.42578125" bestFit="1" customWidth="1"/>
    <col min="8" max="8" width="10.85546875" bestFit="1" customWidth="1"/>
    <col min="9" max="9" width="15.140625" customWidth="1"/>
    <col min="10" max="10" width="14.140625" customWidth="1"/>
    <col min="11" max="11" width="17.140625" customWidth="1"/>
    <col min="12" max="12" width="16" customWidth="1"/>
    <col min="13" max="13" width="10.7109375" customWidth="1"/>
    <col min="14" max="14" width="10.140625" customWidth="1"/>
    <col min="15" max="15" width="14" customWidth="1"/>
    <col min="16" max="16" width="15.42578125" customWidth="1"/>
  </cols>
  <sheetData>
    <row r="1" spans="1:16" ht="58.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</row>
    <row r="2" spans="1:16" ht="15.75">
      <c r="A2" s="25">
        <v>1</v>
      </c>
      <c r="B2" s="26" t="s">
        <v>16</v>
      </c>
      <c r="C2" s="19" t="s">
        <v>58</v>
      </c>
      <c r="D2" s="20" t="s">
        <v>59</v>
      </c>
      <c r="E2" s="20" t="s">
        <v>60</v>
      </c>
      <c r="F2" s="27">
        <v>2</v>
      </c>
      <c r="G2" s="27">
        <v>3</v>
      </c>
      <c r="H2" s="27">
        <v>2</v>
      </c>
      <c r="I2" s="20">
        <v>30</v>
      </c>
      <c r="J2" s="20">
        <v>80</v>
      </c>
      <c r="K2" s="20" t="s">
        <v>66</v>
      </c>
      <c r="L2" s="20">
        <v>3</v>
      </c>
      <c r="M2" s="20"/>
      <c r="N2" s="20" t="s">
        <v>66</v>
      </c>
      <c r="O2" s="20">
        <v>30</v>
      </c>
      <c r="P2" s="28">
        <v>1</v>
      </c>
    </row>
    <row r="3" spans="1:16" ht="15.75">
      <c r="A3" s="25">
        <v>2</v>
      </c>
      <c r="B3" s="26" t="s">
        <v>16</v>
      </c>
      <c r="C3" s="19" t="s">
        <v>61</v>
      </c>
      <c r="D3" s="20" t="s">
        <v>62</v>
      </c>
      <c r="E3" s="20" t="s">
        <v>63</v>
      </c>
      <c r="F3" s="27"/>
      <c r="G3" s="27"/>
      <c r="H3" s="27"/>
      <c r="I3" s="20">
        <v>60</v>
      </c>
      <c r="J3" s="20">
        <v>35</v>
      </c>
      <c r="K3" s="20">
        <v>20</v>
      </c>
      <c r="L3" s="20"/>
      <c r="M3" s="20">
        <v>15</v>
      </c>
      <c r="N3" s="20">
        <v>9</v>
      </c>
      <c r="O3" s="20">
        <v>100</v>
      </c>
      <c r="P3" s="28">
        <v>5</v>
      </c>
    </row>
    <row r="4" spans="1:16" ht="15.75">
      <c r="A4" s="25">
        <v>3</v>
      </c>
      <c r="B4" s="26" t="s">
        <v>16</v>
      </c>
      <c r="C4" s="19" t="s">
        <v>64</v>
      </c>
      <c r="D4" s="20" t="s">
        <v>65</v>
      </c>
      <c r="E4" s="20" t="s">
        <v>60</v>
      </c>
      <c r="F4" s="27"/>
      <c r="G4" s="27"/>
      <c r="H4" s="27"/>
      <c r="I4" s="20">
        <v>90</v>
      </c>
      <c r="J4" s="20">
        <v>5</v>
      </c>
      <c r="K4" s="20">
        <v>40</v>
      </c>
      <c r="L4" s="20" t="s">
        <v>66</v>
      </c>
      <c r="M4" s="20" t="s">
        <v>66</v>
      </c>
      <c r="N4" s="20">
        <v>16</v>
      </c>
      <c r="O4" s="20">
        <v>80</v>
      </c>
      <c r="P4" s="28">
        <v>3</v>
      </c>
    </row>
    <row r="5" spans="1:16" ht="15.75">
      <c r="A5" s="25">
        <v>4</v>
      </c>
      <c r="B5" s="26" t="s">
        <v>17</v>
      </c>
      <c r="C5" s="19" t="s">
        <v>58</v>
      </c>
      <c r="D5" s="20" t="s">
        <v>59</v>
      </c>
      <c r="E5" s="20" t="s">
        <v>60</v>
      </c>
      <c r="F5" s="27">
        <v>3</v>
      </c>
      <c r="G5" s="27">
        <v>1</v>
      </c>
      <c r="H5" s="27">
        <v>1</v>
      </c>
      <c r="I5" s="20">
        <v>120</v>
      </c>
      <c r="J5" s="20">
        <v>25</v>
      </c>
      <c r="K5" s="20" t="s">
        <v>66</v>
      </c>
      <c r="L5" s="20">
        <v>4</v>
      </c>
      <c r="M5" s="20"/>
      <c r="N5" s="20" t="s">
        <v>66</v>
      </c>
      <c r="O5" s="20">
        <v>70</v>
      </c>
      <c r="P5" s="28">
        <v>3</v>
      </c>
    </row>
    <row r="6" spans="1:16" ht="15.75">
      <c r="A6" s="25">
        <v>5</v>
      </c>
      <c r="B6" s="26" t="s">
        <v>17</v>
      </c>
      <c r="C6" s="19" t="s">
        <v>61</v>
      </c>
      <c r="D6" s="20" t="s">
        <v>62</v>
      </c>
      <c r="E6" s="20" t="s">
        <v>60</v>
      </c>
      <c r="F6" s="27"/>
      <c r="G6" s="27"/>
      <c r="H6" s="27"/>
      <c r="I6" s="20">
        <v>85</v>
      </c>
      <c r="J6" s="20">
        <v>45</v>
      </c>
      <c r="K6" s="20">
        <v>10</v>
      </c>
      <c r="L6" s="20"/>
      <c r="M6" s="20">
        <v>23</v>
      </c>
      <c r="N6" s="20">
        <v>14</v>
      </c>
      <c r="O6" s="20">
        <v>77</v>
      </c>
      <c r="P6" s="28">
        <v>3.5</v>
      </c>
    </row>
    <row r="7" spans="1:16" ht="15.75">
      <c r="A7" s="25">
        <v>6</v>
      </c>
      <c r="B7" s="26" t="s">
        <v>17</v>
      </c>
      <c r="C7" s="19" t="s">
        <v>64</v>
      </c>
      <c r="D7" s="20" t="s">
        <v>65</v>
      </c>
      <c r="E7" s="20" t="s">
        <v>63</v>
      </c>
      <c r="F7" s="27"/>
      <c r="G7" s="27"/>
      <c r="H7" s="27"/>
      <c r="I7" s="20">
        <v>155</v>
      </c>
      <c r="J7" s="20">
        <v>40</v>
      </c>
      <c r="K7" s="20">
        <v>10</v>
      </c>
      <c r="L7" s="20" t="s">
        <v>66</v>
      </c>
      <c r="M7" s="20" t="s">
        <v>66</v>
      </c>
      <c r="N7" s="20">
        <v>14</v>
      </c>
      <c r="O7" s="20">
        <v>90</v>
      </c>
      <c r="P7" s="28">
        <v>4</v>
      </c>
    </row>
    <row r="8" spans="1:16" ht="15.75">
      <c r="A8" s="25">
        <v>7</v>
      </c>
      <c r="B8" s="26" t="s">
        <v>18</v>
      </c>
      <c r="C8" s="19" t="s">
        <v>58</v>
      </c>
      <c r="D8" s="20" t="s">
        <v>62</v>
      </c>
      <c r="E8" s="20" t="s">
        <v>60</v>
      </c>
      <c r="F8" s="27">
        <v>3</v>
      </c>
      <c r="G8" s="27">
        <v>3</v>
      </c>
      <c r="H8" s="27">
        <v>1</v>
      </c>
      <c r="I8" s="20">
        <v>90</v>
      </c>
      <c r="J8" s="20">
        <v>20</v>
      </c>
      <c r="K8" s="20">
        <v>15</v>
      </c>
      <c r="L8" s="20"/>
      <c r="M8" s="20">
        <v>11</v>
      </c>
      <c r="N8" s="20">
        <v>11</v>
      </c>
      <c r="O8" s="20">
        <v>90</v>
      </c>
      <c r="P8" s="28">
        <v>4</v>
      </c>
    </row>
    <row r="9" spans="1:16" ht="15.75">
      <c r="A9" s="25">
        <v>8</v>
      </c>
      <c r="B9" s="26" t="s">
        <v>18</v>
      </c>
      <c r="C9" s="19" t="s">
        <v>61</v>
      </c>
      <c r="D9" s="20" t="s">
        <v>59</v>
      </c>
      <c r="E9" s="20" t="s">
        <v>60</v>
      </c>
      <c r="F9" s="27"/>
      <c r="G9" s="27"/>
      <c r="H9" s="27"/>
      <c r="I9" s="20">
        <v>105</v>
      </c>
      <c r="J9" s="20">
        <v>30</v>
      </c>
      <c r="K9" s="20" t="s">
        <v>66</v>
      </c>
      <c r="L9" s="20"/>
      <c r="M9" s="20"/>
      <c r="N9" s="20" t="s">
        <v>66</v>
      </c>
      <c r="O9" s="20">
        <v>90</v>
      </c>
      <c r="P9" s="28">
        <v>3</v>
      </c>
    </row>
    <row r="10" spans="1:16" ht="15.75">
      <c r="A10" s="25">
        <v>9</v>
      </c>
      <c r="B10" s="26" t="s">
        <v>18</v>
      </c>
      <c r="C10" s="19" t="s">
        <v>64</v>
      </c>
      <c r="D10" s="20" t="s">
        <v>65</v>
      </c>
      <c r="E10" s="20" t="s">
        <v>60</v>
      </c>
      <c r="F10" s="27"/>
      <c r="G10" s="20"/>
      <c r="H10" s="20"/>
      <c r="I10" s="20">
        <v>90</v>
      </c>
      <c r="J10" s="20">
        <v>40</v>
      </c>
      <c r="K10" s="20">
        <v>15</v>
      </c>
      <c r="L10" s="20" t="s">
        <v>66</v>
      </c>
      <c r="M10" s="20" t="s">
        <v>66</v>
      </c>
      <c r="N10" s="20">
        <v>10</v>
      </c>
      <c r="O10" s="20">
        <v>90</v>
      </c>
      <c r="P10" s="28">
        <v>3</v>
      </c>
    </row>
    <row r="11" spans="1:16" ht="15.75">
      <c r="A11" s="25">
        <v>10</v>
      </c>
      <c r="B11" s="26" t="s">
        <v>19</v>
      </c>
      <c r="C11" s="19" t="s">
        <v>58</v>
      </c>
      <c r="D11" s="20" t="s">
        <v>62</v>
      </c>
      <c r="E11" s="20" t="s">
        <v>63</v>
      </c>
      <c r="F11" s="27">
        <v>3.5</v>
      </c>
      <c r="G11" s="27"/>
      <c r="H11" s="27">
        <v>1.5</v>
      </c>
      <c r="I11" s="20">
        <v>90</v>
      </c>
      <c r="J11" s="20">
        <v>25</v>
      </c>
      <c r="K11" s="20">
        <v>20</v>
      </c>
      <c r="L11" s="20"/>
      <c r="M11" s="20">
        <v>20</v>
      </c>
      <c r="N11" s="20">
        <v>21</v>
      </c>
      <c r="O11" s="20">
        <v>80</v>
      </c>
      <c r="P11" s="28">
        <v>2.5</v>
      </c>
    </row>
    <row r="12" spans="1:16" ht="15.75">
      <c r="A12" s="25">
        <v>11</v>
      </c>
      <c r="B12" s="26" t="s">
        <v>19</v>
      </c>
      <c r="C12" s="19" t="s">
        <v>61</v>
      </c>
      <c r="D12" s="20" t="s">
        <v>65</v>
      </c>
      <c r="E12" s="20" t="s">
        <v>60</v>
      </c>
      <c r="F12" s="27"/>
      <c r="G12" s="27"/>
      <c r="H12" s="27"/>
      <c r="I12" s="20">
        <v>90</v>
      </c>
      <c r="J12" s="20">
        <v>20</v>
      </c>
      <c r="K12" s="20">
        <v>20</v>
      </c>
      <c r="L12" s="20" t="s">
        <v>66</v>
      </c>
      <c r="M12" s="20" t="s">
        <v>66</v>
      </c>
      <c r="N12" s="20">
        <v>5</v>
      </c>
      <c r="O12" s="20">
        <v>90</v>
      </c>
      <c r="P12" s="28">
        <v>3.5</v>
      </c>
    </row>
    <row r="13" spans="1:16" ht="15.75">
      <c r="A13" s="25">
        <v>12</v>
      </c>
      <c r="B13" s="26" t="s">
        <v>19</v>
      </c>
      <c r="C13" s="19" t="s">
        <v>64</v>
      </c>
      <c r="D13" s="20" t="s">
        <v>59</v>
      </c>
      <c r="E13" s="20" t="s">
        <v>63</v>
      </c>
      <c r="F13" s="27"/>
      <c r="G13" s="27"/>
      <c r="H13" s="27"/>
      <c r="I13" s="20">
        <v>120</v>
      </c>
      <c r="J13" s="20">
        <v>30</v>
      </c>
      <c r="K13" s="20" t="s">
        <v>66</v>
      </c>
      <c r="L13" s="20">
        <v>3</v>
      </c>
      <c r="M13" s="20"/>
      <c r="N13" s="20" t="s">
        <v>66</v>
      </c>
      <c r="O13" s="20">
        <v>90</v>
      </c>
      <c r="P13" s="28">
        <v>4.5</v>
      </c>
    </row>
    <row r="14" spans="1:16" ht="15.75">
      <c r="A14" s="25">
        <v>13</v>
      </c>
      <c r="B14" s="26" t="s">
        <v>20</v>
      </c>
      <c r="C14" s="19" t="s">
        <v>58</v>
      </c>
      <c r="D14" s="20" t="s">
        <v>65</v>
      </c>
      <c r="E14" s="20" t="s">
        <v>63</v>
      </c>
      <c r="F14" s="27">
        <v>3</v>
      </c>
      <c r="G14" s="27">
        <v>1</v>
      </c>
      <c r="H14" s="27">
        <v>1</v>
      </c>
      <c r="I14" s="20">
        <v>98</v>
      </c>
      <c r="J14" s="20">
        <v>15</v>
      </c>
      <c r="K14" s="20">
        <v>10</v>
      </c>
      <c r="L14" s="20" t="s">
        <v>66</v>
      </c>
      <c r="M14" s="20" t="s">
        <v>66</v>
      </c>
      <c r="N14" s="20" t="s">
        <v>66</v>
      </c>
      <c r="O14" s="20"/>
      <c r="P14" s="28"/>
    </row>
    <row r="15" spans="1:16" ht="15.75">
      <c r="A15" s="25">
        <v>14</v>
      </c>
      <c r="B15" s="26" t="s">
        <v>20</v>
      </c>
      <c r="C15" s="19" t="s">
        <v>61</v>
      </c>
      <c r="D15" s="20" t="s">
        <v>59</v>
      </c>
      <c r="E15" s="20" t="s">
        <v>63</v>
      </c>
      <c r="F15" s="27"/>
      <c r="G15" s="27"/>
      <c r="H15" s="27"/>
      <c r="I15" s="20">
        <v>135</v>
      </c>
      <c r="J15" s="20">
        <v>40</v>
      </c>
      <c r="K15" s="20" t="s">
        <v>66</v>
      </c>
      <c r="L15" s="20">
        <v>2</v>
      </c>
      <c r="M15" s="20"/>
      <c r="N15" s="20" t="s">
        <v>66</v>
      </c>
      <c r="O15" s="20">
        <v>70</v>
      </c>
      <c r="P15" s="28">
        <v>3</v>
      </c>
    </row>
    <row r="16" spans="1:16" ht="15.75">
      <c r="A16" s="25">
        <v>15</v>
      </c>
      <c r="B16" s="26" t="s">
        <v>20</v>
      </c>
      <c r="C16" s="19" t="s">
        <v>64</v>
      </c>
      <c r="D16" s="20" t="s">
        <v>62</v>
      </c>
      <c r="E16" s="20" t="s">
        <v>60</v>
      </c>
      <c r="F16" s="27"/>
      <c r="G16" s="27"/>
      <c r="H16" s="27"/>
      <c r="I16" s="20">
        <v>105</v>
      </c>
      <c r="J16" s="20">
        <v>35</v>
      </c>
      <c r="K16" s="20">
        <v>25</v>
      </c>
      <c r="L16" s="20"/>
      <c r="M16" s="20">
        <v>17</v>
      </c>
      <c r="N16" s="20" t="s">
        <v>66</v>
      </c>
      <c r="O16" s="20">
        <v>80</v>
      </c>
      <c r="P16" s="28">
        <v>3</v>
      </c>
    </row>
    <row r="17" spans="1:16" ht="15.75">
      <c r="A17" s="25">
        <v>16</v>
      </c>
      <c r="B17" s="26" t="s">
        <v>21</v>
      </c>
      <c r="C17" s="19" t="s">
        <v>58</v>
      </c>
      <c r="D17" s="20" t="s">
        <v>62</v>
      </c>
      <c r="E17" s="20" t="s">
        <v>60</v>
      </c>
      <c r="F17" s="27">
        <v>4</v>
      </c>
      <c r="G17" s="27">
        <v>10</v>
      </c>
      <c r="H17" s="27">
        <v>2</v>
      </c>
      <c r="I17" s="20">
        <v>90</v>
      </c>
      <c r="J17" s="20">
        <v>25</v>
      </c>
      <c r="K17" s="20">
        <v>20</v>
      </c>
      <c r="L17" s="20"/>
      <c r="M17" s="20">
        <v>40</v>
      </c>
      <c r="N17" s="20" t="s">
        <v>66</v>
      </c>
      <c r="O17" s="20">
        <v>75</v>
      </c>
      <c r="P17" s="28">
        <v>3</v>
      </c>
    </row>
    <row r="18" spans="1:16" ht="15.75">
      <c r="A18" s="25">
        <v>17</v>
      </c>
      <c r="B18" s="26" t="s">
        <v>21</v>
      </c>
      <c r="C18" s="19" t="s">
        <v>61</v>
      </c>
      <c r="D18" s="20" t="s">
        <v>65</v>
      </c>
      <c r="E18" s="20" t="s">
        <v>60</v>
      </c>
      <c r="F18" s="27"/>
      <c r="G18" s="27"/>
      <c r="H18" s="27"/>
      <c r="I18" s="20">
        <v>90</v>
      </c>
      <c r="J18" s="20">
        <v>60</v>
      </c>
      <c r="K18" s="20">
        <v>30</v>
      </c>
      <c r="L18" s="20" t="s">
        <v>66</v>
      </c>
      <c r="M18" s="20" t="s">
        <v>66</v>
      </c>
      <c r="N18" s="20" t="s">
        <v>66</v>
      </c>
      <c r="O18" s="20">
        <v>60</v>
      </c>
      <c r="P18" s="28">
        <v>3</v>
      </c>
    </row>
    <row r="19" spans="1:16" ht="15.75">
      <c r="A19" s="25">
        <v>18</v>
      </c>
      <c r="B19" s="26" t="s">
        <v>21</v>
      </c>
      <c r="C19" s="19" t="s">
        <v>64</v>
      </c>
      <c r="D19" s="20" t="s">
        <v>59</v>
      </c>
      <c r="E19" s="20" t="s">
        <v>60</v>
      </c>
      <c r="F19" s="27"/>
      <c r="G19" s="27"/>
      <c r="H19" s="27"/>
      <c r="I19" s="20">
        <v>80</v>
      </c>
      <c r="J19" s="20">
        <v>45</v>
      </c>
      <c r="K19" s="20" t="s">
        <v>66</v>
      </c>
      <c r="L19" s="20">
        <v>4</v>
      </c>
      <c r="M19" s="20"/>
      <c r="N19" s="20" t="s">
        <v>66</v>
      </c>
      <c r="O19" s="20">
        <v>80</v>
      </c>
      <c r="P19" s="28">
        <v>4</v>
      </c>
    </row>
    <row r="20" spans="1:16" ht="15.75">
      <c r="A20" s="25">
        <v>19</v>
      </c>
      <c r="B20" s="26" t="s">
        <v>22</v>
      </c>
      <c r="C20" s="19" t="s">
        <v>58</v>
      </c>
      <c r="D20" s="20" t="s">
        <v>62</v>
      </c>
      <c r="E20" s="20" t="s">
        <v>63</v>
      </c>
      <c r="F20" s="27">
        <v>4</v>
      </c>
      <c r="G20" s="27">
        <v>3.5</v>
      </c>
      <c r="H20" s="27"/>
      <c r="I20" s="20">
        <v>30</v>
      </c>
      <c r="J20" s="20"/>
      <c r="K20" s="20">
        <v>8</v>
      </c>
      <c r="L20" s="20"/>
      <c r="M20" s="20">
        <v>34</v>
      </c>
      <c r="N20" s="20" t="s">
        <v>66</v>
      </c>
      <c r="O20" s="20"/>
      <c r="P20" s="28">
        <v>2</v>
      </c>
    </row>
    <row r="21" spans="1:16" ht="15.75">
      <c r="A21" s="25">
        <v>20</v>
      </c>
      <c r="B21" s="26" t="s">
        <v>22</v>
      </c>
      <c r="C21" s="19" t="s">
        <v>61</v>
      </c>
      <c r="D21" s="20" t="s">
        <v>59</v>
      </c>
      <c r="E21" s="20" t="s">
        <v>60</v>
      </c>
      <c r="F21" s="27"/>
      <c r="G21" s="27"/>
      <c r="H21" s="27"/>
      <c r="I21" s="20">
        <v>120</v>
      </c>
      <c r="J21" s="20">
        <v>25</v>
      </c>
      <c r="K21" s="20" t="s">
        <v>66</v>
      </c>
      <c r="L21" s="20">
        <v>2</v>
      </c>
      <c r="M21" s="20"/>
      <c r="N21" s="20" t="s">
        <v>66</v>
      </c>
      <c r="O21" s="20"/>
      <c r="P21" s="28">
        <v>3</v>
      </c>
    </row>
    <row r="22" spans="1:16" ht="15.75">
      <c r="A22" s="25">
        <v>21</v>
      </c>
      <c r="B22" s="26" t="s">
        <v>22</v>
      </c>
      <c r="C22" s="19" t="s">
        <v>64</v>
      </c>
      <c r="D22" s="20" t="s">
        <v>65</v>
      </c>
      <c r="E22" s="20" t="s">
        <v>60</v>
      </c>
      <c r="F22" s="27"/>
      <c r="G22" s="27"/>
      <c r="H22" s="27"/>
      <c r="I22" s="20">
        <v>105</v>
      </c>
      <c r="J22" s="20">
        <v>45</v>
      </c>
      <c r="K22" s="20">
        <v>30</v>
      </c>
      <c r="L22" s="20" t="s">
        <v>66</v>
      </c>
      <c r="M22" s="20" t="s">
        <v>66</v>
      </c>
      <c r="N22" s="20">
        <v>17</v>
      </c>
      <c r="O22" s="20"/>
      <c r="P22" s="28">
        <v>3</v>
      </c>
    </row>
    <row r="23" spans="1:16" ht="15.75">
      <c r="A23" s="25">
        <v>22</v>
      </c>
      <c r="B23" s="26" t="s">
        <v>23</v>
      </c>
      <c r="C23" s="19" t="s">
        <v>58</v>
      </c>
      <c r="D23" s="20" t="s">
        <v>65</v>
      </c>
      <c r="E23" s="20" t="s">
        <v>60</v>
      </c>
      <c r="F23" s="27">
        <v>3</v>
      </c>
      <c r="G23" s="27">
        <v>3</v>
      </c>
      <c r="H23" s="27">
        <v>2</v>
      </c>
      <c r="I23" s="20"/>
      <c r="J23" s="20"/>
      <c r="K23" s="20"/>
      <c r="L23" s="20" t="s">
        <v>66</v>
      </c>
      <c r="M23" s="20" t="s">
        <v>66</v>
      </c>
      <c r="N23" s="20"/>
      <c r="O23" s="20"/>
      <c r="P23" s="28"/>
    </row>
    <row r="24" spans="1:16" ht="15.75">
      <c r="A24" s="25">
        <v>23</v>
      </c>
      <c r="B24" s="26" t="s">
        <v>23</v>
      </c>
      <c r="C24" s="19" t="s">
        <v>61</v>
      </c>
      <c r="D24" s="20" t="s">
        <v>59</v>
      </c>
      <c r="E24" s="20" t="s">
        <v>60</v>
      </c>
      <c r="F24" s="27"/>
      <c r="G24" s="27"/>
      <c r="H24" s="27"/>
      <c r="I24" s="20"/>
      <c r="J24" s="20"/>
      <c r="K24" s="20" t="s">
        <v>66</v>
      </c>
      <c r="L24" s="20"/>
      <c r="M24" s="20"/>
      <c r="N24" s="20" t="s">
        <v>66</v>
      </c>
      <c r="O24" s="20"/>
      <c r="P24" s="28"/>
    </row>
    <row r="25" spans="1:16" ht="15.75">
      <c r="A25" s="25">
        <v>24</v>
      </c>
      <c r="B25" s="26" t="s">
        <v>23</v>
      </c>
      <c r="C25" s="19" t="s">
        <v>64</v>
      </c>
      <c r="D25" s="20" t="s">
        <v>62</v>
      </c>
      <c r="E25" s="20" t="s">
        <v>63</v>
      </c>
      <c r="F25" s="27"/>
      <c r="G25" s="27"/>
      <c r="H25" s="27"/>
      <c r="I25" s="20"/>
      <c r="J25" s="20"/>
      <c r="K25" s="20"/>
      <c r="L25" s="20"/>
      <c r="M25" s="20">
        <v>25</v>
      </c>
      <c r="N25" s="20">
        <v>17</v>
      </c>
      <c r="O25" s="20">
        <v>90</v>
      </c>
      <c r="P25" s="28">
        <v>4</v>
      </c>
    </row>
    <row r="26" spans="1:16" ht="15.75">
      <c r="A26" s="25">
        <v>25</v>
      </c>
      <c r="B26" s="26" t="s">
        <v>24</v>
      </c>
      <c r="C26" s="19" t="s">
        <v>58</v>
      </c>
      <c r="D26" s="20" t="s">
        <v>65</v>
      </c>
      <c r="E26" s="20" t="s">
        <v>63</v>
      </c>
      <c r="F26" s="27">
        <v>3</v>
      </c>
      <c r="G26" s="27"/>
      <c r="H26" s="27"/>
      <c r="I26" s="20">
        <v>110</v>
      </c>
      <c r="J26" s="20">
        <v>15</v>
      </c>
      <c r="K26" s="20">
        <v>57</v>
      </c>
      <c r="L26" s="20" t="s">
        <v>66</v>
      </c>
      <c r="M26" s="20" t="s">
        <v>66</v>
      </c>
      <c r="N26" s="20">
        <v>23</v>
      </c>
      <c r="O26" s="20">
        <v>90</v>
      </c>
      <c r="P26" s="28">
        <v>4</v>
      </c>
    </row>
    <row r="27" spans="1:16" ht="15.75">
      <c r="A27" s="25">
        <v>26</v>
      </c>
      <c r="B27" s="26" t="s">
        <v>24</v>
      </c>
      <c r="C27" s="19" t="s">
        <v>61</v>
      </c>
      <c r="D27" s="20" t="s">
        <v>59</v>
      </c>
      <c r="E27" s="20" t="s">
        <v>63</v>
      </c>
      <c r="F27" s="27"/>
      <c r="G27" s="27"/>
      <c r="H27" s="27"/>
      <c r="I27" s="20">
        <v>75</v>
      </c>
      <c r="J27" s="20">
        <v>14</v>
      </c>
      <c r="K27" s="20" t="s">
        <v>66</v>
      </c>
      <c r="L27" s="20">
        <v>4</v>
      </c>
      <c r="M27" s="20"/>
      <c r="N27" s="20" t="s">
        <v>66</v>
      </c>
      <c r="O27" s="20">
        <v>100</v>
      </c>
      <c r="P27" s="28">
        <v>5</v>
      </c>
    </row>
    <row r="28" spans="1:16" ht="15.75">
      <c r="A28" s="25">
        <v>27</v>
      </c>
      <c r="B28" s="26" t="s">
        <v>24</v>
      </c>
      <c r="C28" s="19" t="s">
        <v>64</v>
      </c>
      <c r="D28" s="20" t="s">
        <v>62</v>
      </c>
      <c r="E28" s="20" t="s">
        <v>63</v>
      </c>
      <c r="F28" s="27"/>
      <c r="G28" s="27"/>
      <c r="H28" s="27"/>
      <c r="I28" s="20">
        <v>25</v>
      </c>
      <c r="J28" s="20">
        <v>10</v>
      </c>
      <c r="K28" s="20">
        <v>15</v>
      </c>
      <c r="L28" s="20"/>
      <c r="M28" s="20">
        <v>14</v>
      </c>
      <c r="N28" s="20">
        <v>8</v>
      </c>
      <c r="O28" s="20">
        <v>100</v>
      </c>
      <c r="P28" s="28">
        <v>5</v>
      </c>
    </row>
    <row r="29" spans="1:16" ht="15.75">
      <c r="A29" s="25">
        <v>28</v>
      </c>
      <c r="B29" s="26" t="s">
        <v>25</v>
      </c>
      <c r="C29" s="19" t="s">
        <v>58</v>
      </c>
      <c r="D29" s="20" t="s">
        <v>59</v>
      </c>
      <c r="E29" s="20" t="s">
        <v>60</v>
      </c>
      <c r="F29" s="27">
        <v>2</v>
      </c>
      <c r="G29" s="27">
        <v>0</v>
      </c>
      <c r="H29" s="27">
        <v>2</v>
      </c>
      <c r="I29" s="20"/>
      <c r="J29" s="20"/>
      <c r="K29" s="20" t="s">
        <v>66</v>
      </c>
      <c r="L29" s="20">
        <v>3</v>
      </c>
      <c r="M29" s="20"/>
      <c r="N29" s="20" t="s">
        <v>66</v>
      </c>
      <c r="O29" s="20">
        <v>25</v>
      </c>
      <c r="P29" s="28">
        <v>1</v>
      </c>
    </row>
    <row r="30" spans="1:16" ht="15.75">
      <c r="A30" s="25">
        <v>29</v>
      </c>
      <c r="B30" s="26" t="s">
        <v>25</v>
      </c>
      <c r="C30" s="19" t="s">
        <v>61</v>
      </c>
      <c r="D30" s="20" t="s">
        <v>65</v>
      </c>
      <c r="E30" s="20" t="s">
        <v>63</v>
      </c>
      <c r="F30" s="27"/>
      <c r="G30" s="27"/>
      <c r="H30" s="27"/>
      <c r="I30" s="20">
        <v>90</v>
      </c>
      <c r="J30" s="20">
        <v>20</v>
      </c>
      <c r="K30" s="20">
        <v>90</v>
      </c>
      <c r="L30" s="20" t="s">
        <v>66</v>
      </c>
      <c r="M30" s="20" t="s">
        <v>66</v>
      </c>
      <c r="N30" s="20">
        <v>12</v>
      </c>
      <c r="O30" s="20">
        <v>90</v>
      </c>
      <c r="P30" s="28">
        <v>4</v>
      </c>
    </row>
    <row r="31" spans="1:16" ht="15.75">
      <c r="A31" s="25">
        <v>30</v>
      </c>
      <c r="B31" s="26" t="s">
        <v>25</v>
      </c>
      <c r="C31" s="19" t="s">
        <v>64</v>
      </c>
      <c r="D31" s="20" t="s">
        <v>62</v>
      </c>
      <c r="E31" s="20" t="s">
        <v>60</v>
      </c>
      <c r="F31" s="27"/>
      <c r="G31" s="27"/>
      <c r="H31" s="27"/>
      <c r="I31" s="20">
        <v>30</v>
      </c>
      <c r="J31" s="20">
        <v>45</v>
      </c>
      <c r="K31" s="20">
        <v>30</v>
      </c>
      <c r="L31" s="20"/>
      <c r="M31" s="20">
        <v>15</v>
      </c>
      <c r="N31" s="20">
        <v>9</v>
      </c>
      <c r="O31" s="20">
        <v>80</v>
      </c>
      <c r="P31" s="28">
        <v>4</v>
      </c>
    </row>
    <row r="32" spans="1:16" ht="15.75">
      <c r="A32" s="25">
        <v>31</v>
      </c>
      <c r="B32" s="26" t="s">
        <v>26</v>
      </c>
      <c r="C32" s="19" t="s">
        <v>58</v>
      </c>
      <c r="D32" s="20" t="s">
        <v>65</v>
      </c>
      <c r="E32" s="20" t="s">
        <v>60</v>
      </c>
      <c r="F32" s="27">
        <v>3</v>
      </c>
      <c r="G32" s="27"/>
      <c r="H32" s="27">
        <v>1</v>
      </c>
      <c r="I32" s="20">
        <v>105</v>
      </c>
      <c r="J32" s="20">
        <v>40</v>
      </c>
      <c r="K32" s="20">
        <v>45</v>
      </c>
      <c r="L32" s="20" t="s">
        <v>66</v>
      </c>
      <c r="M32" s="20" t="s">
        <v>66</v>
      </c>
      <c r="N32" s="20">
        <v>25</v>
      </c>
      <c r="O32" s="20">
        <v>75</v>
      </c>
      <c r="P32" s="28">
        <v>2</v>
      </c>
    </row>
    <row r="33" spans="1:16" ht="15.75">
      <c r="A33" s="25">
        <v>32</v>
      </c>
      <c r="B33" s="26" t="s">
        <v>26</v>
      </c>
      <c r="C33" s="19" t="s">
        <v>61</v>
      </c>
      <c r="D33" s="20" t="s">
        <v>59</v>
      </c>
      <c r="E33" s="20" t="s">
        <v>63</v>
      </c>
      <c r="F33" s="27"/>
      <c r="G33" s="27"/>
      <c r="H33" s="27"/>
      <c r="I33" s="20">
        <v>90</v>
      </c>
      <c r="J33" s="20">
        <v>30</v>
      </c>
      <c r="K33" s="20" t="s">
        <v>66</v>
      </c>
      <c r="L33" s="20">
        <v>3</v>
      </c>
      <c r="M33" s="20"/>
      <c r="N33" s="20" t="s">
        <v>66</v>
      </c>
      <c r="O33" s="20">
        <v>70</v>
      </c>
      <c r="P33" s="28">
        <v>2</v>
      </c>
    </row>
    <row r="34" spans="1:16" ht="15.75">
      <c r="A34" s="25">
        <v>33</v>
      </c>
      <c r="B34" s="26" t="s">
        <v>26</v>
      </c>
      <c r="C34" s="19" t="s">
        <v>64</v>
      </c>
      <c r="D34" s="20" t="s">
        <v>62</v>
      </c>
      <c r="E34" s="20" t="s">
        <v>60</v>
      </c>
      <c r="F34" s="27"/>
      <c r="G34" s="27"/>
      <c r="H34" s="27"/>
      <c r="I34" s="20">
        <v>15</v>
      </c>
      <c r="J34" s="20">
        <v>15</v>
      </c>
      <c r="K34" s="20">
        <v>15</v>
      </c>
      <c r="L34" s="20"/>
      <c r="M34" s="20">
        <v>12</v>
      </c>
      <c r="N34" s="20">
        <v>6</v>
      </c>
      <c r="O34" s="20">
        <v>85</v>
      </c>
      <c r="P34" s="28">
        <v>4</v>
      </c>
    </row>
    <row r="35" spans="1:16" ht="15.75">
      <c r="A35" s="25">
        <v>34</v>
      </c>
      <c r="B35" s="26" t="s">
        <v>27</v>
      </c>
      <c r="C35" s="19" t="s">
        <v>58</v>
      </c>
      <c r="D35" s="20" t="s">
        <v>62</v>
      </c>
      <c r="E35" s="20" t="s">
        <v>63</v>
      </c>
      <c r="F35" s="27">
        <v>3</v>
      </c>
      <c r="G35" s="27"/>
      <c r="H35" s="27"/>
      <c r="I35" s="20">
        <v>90</v>
      </c>
      <c r="J35" s="20">
        <v>45</v>
      </c>
      <c r="K35" s="20">
        <v>30</v>
      </c>
      <c r="L35" s="20"/>
      <c r="M35" s="20">
        <v>17</v>
      </c>
      <c r="N35" s="20">
        <v>12</v>
      </c>
      <c r="O35" s="20"/>
      <c r="P35" s="28"/>
    </row>
    <row r="36" spans="1:16" ht="15.75">
      <c r="A36" s="25">
        <v>35</v>
      </c>
      <c r="B36" s="26" t="s">
        <v>27</v>
      </c>
      <c r="C36" s="19" t="s">
        <v>61</v>
      </c>
      <c r="D36" s="20" t="s">
        <v>59</v>
      </c>
      <c r="E36" s="20" t="s">
        <v>63</v>
      </c>
      <c r="F36" s="27"/>
      <c r="G36" s="27"/>
      <c r="H36" s="27"/>
      <c r="I36" s="20">
        <v>150</v>
      </c>
      <c r="J36" s="20">
        <v>75</v>
      </c>
      <c r="K36" s="20" t="s">
        <v>66</v>
      </c>
      <c r="L36" s="20">
        <v>2</v>
      </c>
      <c r="M36" s="20"/>
      <c r="N36" s="20" t="s">
        <v>66</v>
      </c>
      <c r="O36" s="20">
        <v>66</v>
      </c>
      <c r="P36" s="28">
        <v>3</v>
      </c>
    </row>
    <row r="37" spans="1:16" ht="15.75">
      <c r="A37" s="25">
        <v>36</v>
      </c>
      <c r="B37" s="26" t="s">
        <v>27</v>
      </c>
      <c r="C37" s="19" t="s">
        <v>64</v>
      </c>
      <c r="D37" s="20" t="s">
        <v>65</v>
      </c>
      <c r="E37" s="20" t="s">
        <v>63</v>
      </c>
      <c r="F37" s="27"/>
      <c r="G37" s="27"/>
      <c r="H37" s="27"/>
      <c r="I37" s="20">
        <v>90</v>
      </c>
      <c r="J37" s="20">
        <v>30</v>
      </c>
      <c r="K37" s="20">
        <v>45</v>
      </c>
      <c r="L37" s="20" t="s">
        <v>66</v>
      </c>
      <c r="M37" s="20" t="s">
        <v>66</v>
      </c>
      <c r="N37" s="20">
        <v>11</v>
      </c>
      <c r="O37" s="20">
        <v>100</v>
      </c>
      <c r="P37" s="28">
        <v>4</v>
      </c>
    </row>
    <row r="38" spans="1:16" ht="15.75">
      <c r="A38" s="25">
        <v>37</v>
      </c>
      <c r="B38" s="26" t="s">
        <v>28</v>
      </c>
      <c r="C38" s="19" t="s">
        <v>58</v>
      </c>
      <c r="D38" s="20" t="s">
        <v>65</v>
      </c>
      <c r="E38" s="20" t="s">
        <v>63</v>
      </c>
      <c r="F38" s="27">
        <v>3</v>
      </c>
      <c r="G38" s="27">
        <v>2</v>
      </c>
      <c r="H38" s="27">
        <v>1</v>
      </c>
      <c r="I38" s="20">
        <v>120</v>
      </c>
      <c r="J38" s="20">
        <v>20</v>
      </c>
      <c r="K38" s="20">
        <v>10</v>
      </c>
      <c r="L38" s="20" t="s">
        <v>66</v>
      </c>
      <c r="M38" s="20" t="s">
        <v>66</v>
      </c>
      <c r="N38" s="20">
        <v>15</v>
      </c>
      <c r="O38" s="20">
        <v>75</v>
      </c>
      <c r="P38" s="28">
        <v>3</v>
      </c>
    </row>
    <row r="39" spans="1:16" ht="15.75">
      <c r="A39" s="25">
        <v>38</v>
      </c>
      <c r="B39" s="26" t="s">
        <v>28</v>
      </c>
      <c r="C39" s="19" t="s">
        <v>61</v>
      </c>
      <c r="D39" s="20" t="s">
        <v>59</v>
      </c>
      <c r="E39" s="20" t="s">
        <v>63</v>
      </c>
      <c r="F39" s="27"/>
      <c r="G39" s="27"/>
      <c r="H39" s="27"/>
      <c r="I39" s="20">
        <v>120</v>
      </c>
      <c r="J39" s="20">
        <v>50</v>
      </c>
      <c r="K39" s="20" t="s">
        <v>66</v>
      </c>
      <c r="L39" s="20">
        <v>1</v>
      </c>
      <c r="M39" s="20"/>
      <c r="N39" s="20" t="s">
        <v>66</v>
      </c>
      <c r="O39" s="20">
        <v>90</v>
      </c>
      <c r="P39" s="28">
        <v>4</v>
      </c>
    </row>
    <row r="40" spans="1:16" ht="15.75">
      <c r="A40" s="25">
        <v>39</v>
      </c>
      <c r="B40" s="26" t="s">
        <v>28</v>
      </c>
      <c r="C40" s="19" t="s">
        <v>64</v>
      </c>
      <c r="D40" s="20" t="s">
        <v>62</v>
      </c>
      <c r="E40" s="20" t="s">
        <v>60</v>
      </c>
      <c r="F40" s="27"/>
      <c r="G40" s="27"/>
      <c r="H40" s="27"/>
      <c r="I40" s="20">
        <v>20</v>
      </c>
      <c r="J40" s="20">
        <v>45</v>
      </c>
      <c r="K40" s="20">
        <v>30</v>
      </c>
      <c r="L40" s="20"/>
      <c r="M40" s="20">
        <v>10</v>
      </c>
      <c r="N40" s="20">
        <v>8</v>
      </c>
      <c r="O40" s="20">
        <v>85</v>
      </c>
      <c r="P40" s="28">
        <v>3</v>
      </c>
    </row>
    <row r="41" spans="1:16" ht="15.75">
      <c r="A41" s="25">
        <v>40</v>
      </c>
      <c r="B41" s="26" t="s">
        <v>29</v>
      </c>
      <c r="C41" s="19" t="s">
        <v>58</v>
      </c>
      <c r="D41" s="20" t="s">
        <v>59</v>
      </c>
      <c r="E41" s="20" t="s">
        <v>60</v>
      </c>
      <c r="F41" s="27">
        <v>3</v>
      </c>
      <c r="G41" s="27">
        <v>2</v>
      </c>
      <c r="H41" s="27">
        <v>2</v>
      </c>
      <c r="I41" s="20">
        <v>90</v>
      </c>
      <c r="J41" s="20">
        <v>60</v>
      </c>
      <c r="K41" s="20" t="s">
        <v>66</v>
      </c>
      <c r="L41" s="20">
        <v>4</v>
      </c>
      <c r="M41" s="20"/>
      <c r="N41" s="20" t="s">
        <v>66</v>
      </c>
      <c r="O41" s="20">
        <v>70</v>
      </c>
      <c r="P41" s="28">
        <v>3</v>
      </c>
    </row>
    <row r="42" spans="1:16" ht="15.75">
      <c r="A42" s="25">
        <v>41</v>
      </c>
      <c r="B42" s="26" t="s">
        <v>29</v>
      </c>
      <c r="C42" s="19" t="s">
        <v>61</v>
      </c>
      <c r="D42" s="20" t="s">
        <v>62</v>
      </c>
      <c r="E42" s="20" t="s">
        <v>60</v>
      </c>
      <c r="F42" s="27"/>
      <c r="G42" s="27"/>
      <c r="H42" s="27"/>
      <c r="I42" s="20">
        <v>60</v>
      </c>
      <c r="J42" s="20">
        <v>30</v>
      </c>
      <c r="K42" s="20">
        <v>30</v>
      </c>
      <c r="L42" s="20"/>
      <c r="M42" s="20">
        <v>14</v>
      </c>
      <c r="N42" s="20">
        <v>8</v>
      </c>
      <c r="O42" s="20">
        <v>80</v>
      </c>
      <c r="P42" s="28">
        <v>3</v>
      </c>
    </row>
    <row r="43" spans="1:16" ht="15.75">
      <c r="A43" s="25">
        <v>42</v>
      </c>
      <c r="B43" s="26" t="s">
        <v>29</v>
      </c>
      <c r="C43" s="19" t="s">
        <v>64</v>
      </c>
      <c r="D43" s="20" t="s">
        <v>65</v>
      </c>
      <c r="E43" s="20" t="s">
        <v>63</v>
      </c>
      <c r="F43" s="27"/>
      <c r="G43" s="27"/>
      <c r="H43" s="27"/>
      <c r="I43" s="20">
        <v>80</v>
      </c>
      <c r="J43" s="20">
        <v>60</v>
      </c>
      <c r="K43" s="20">
        <v>30</v>
      </c>
      <c r="L43" s="20" t="s">
        <v>66</v>
      </c>
      <c r="M43" s="20" t="s">
        <v>66</v>
      </c>
      <c r="N43" s="20">
        <v>14</v>
      </c>
      <c r="O43" s="20">
        <v>80</v>
      </c>
      <c r="P43" s="28">
        <v>3</v>
      </c>
    </row>
    <row r="44" spans="1:16" ht="15.75">
      <c r="A44" s="25">
        <v>43</v>
      </c>
      <c r="B44" s="26" t="s">
        <v>30</v>
      </c>
      <c r="C44" s="19" t="s">
        <v>58</v>
      </c>
      <c r="D44" s="20" t="s">
        <v>59</v>
      </c>
      <c r="E44" s="20" t="s">
        <v>60</v>
      </c>
      <c r="F44" s="27">
        <v>3</v>
      </c>
      <c r="G44" s="27">
        <v>2</v>
      </c>
      <c r="H44" s="27">
        <v>1</v>
      </c>
      <c r="I44" s="20">
        <v>60</v>
      </c>
      <c r="J44" s="20">
        <v>45</v>
      </c>
      <c r="K44" s="20" t="s">
        <v>66</v>
      </c>
      <c r="L44" s="20">
        <v>3</v>
      </c>
      <c r="M44" s="20"/>
      <c r="N44" s="20" t="s">
        <v>66</v>
      </c>
      <c r="O44" s="20">
        <v>60</v>
      </c>
      <c r="P44" s="28">
        <v>2</v>
      </c>
    </row>
    <row r="45" spans="1:16" ht="15.75">
      <c r="A45" s="25">
        <v>44</v>
      </c>
      <c r="B45" s="26" t="s">
        <v>30</v>
      </c>
      <c r="C45" s="19" t="s">
        <v>61</v>
      </c>
      <c r="D45" s="20" t="s">
        <v>65</v>
      </c>
      <c r="E45" s="20" t="s">
        <v>63</v>
      </c>
      <c r="F45" s="27"/>
      <c r="G45" s="27"/>
      <c r="H45" s="27"/>
      <c r="I45" s="20">
        <v>60</v>
      </c>
      <c r="J45" s="20">
        <v>30</v>
      </c>
      <c r="K45" s="20">
        <v>45</v>
      </c>
      <c r="L45" s="20" t="s">
        <v>66</v>
      </c>
      <c r="M45" s="20" t="s">
        <v>66</v>
      </c>
      <c r="N45" s="20">
        <v>5</v>
      </c>
      <c r="O45" s="20">
        <v>85</v>
      </c>
      <c r="P45" s="28">
        <v>3</v>
      </c>
    </row>
    <row r="46" spans="1:16" ht="15.75">
      <c r="A46" s="25">
        <v>45</v>
      </c>
      <c r="B46" s="26" t="s">
        <v>30</v>
      </c>
      <c r="C46" s="19" t="s">
        <v>64</v>
      </c>
      <c r="D46" s="20" t="s">
        <v>62</v>
      </c>
      <c r="E46" s="20" t="s">
        <v>60</v>
      </c>
      <c r="F46" s="27"/>
      <c r="G46" s="27"/>
      <c r="H46" s="27"/>
      <c r="I46" s="20">
        <v>60</v>
      </c>
      <c r="J46" s="20">
        <v>15</v>
      </c>
      <c r="K46" s="20">
        <v>30</v>
      </c>
      <c r="L46" s="20"/>
      <c r="M46" s="20">
        <v>18</v>
      </c>
      <c r="N46" s="20">
        <v>9</v>
      </c>
      <c r="O46" s="20">
        <v>85</v>
      </c>
      <c r="P46" s="28">
        <v>3</v>
      </c>
    </row>
    <row r="47" spans="1:16" ht="15.75">
      <c r="A47" s="25">
        <v>46</v>
      </c>
      <c r="B47" s="26" t="s">
        <v>31</v>
      </c>
      <c r="C47" s="19" t="s">
        <v>58</v>
      </c>
      <c r="D47" s="20" t="s">
        <v>59</v>
      </c>
      <c r="E47" s="20" t="s">
        <v>63</v>
      </c>
      <c r="F47" s="27">
        <v>3</v>
      </c>
      <c r="G47" s="27">
        <v>2</v>
      </c>
      <c r="H47" s="27">
        <v>2</v>
      </c>
      <c r="I47" s="20">
        <v>95</v>
      </c>
      <c r="J47" s="20">
        <v>50</v>
      </c>
      <c r="K47" s="20" t="s">
        <v>66</v>
      </c>
      <c r="L47" s="20">
        <v>3</v>
      </c>
      <c r="M47" s="20"/>
      <c r="N47" s="20" t="s">
        <v>66</v>
      </c>
      <c r="O47" s="20">
        <v>70</v>
      </c>
      <c r="P47" s="28">
        <v>2</v>
      </c>
    </row>
    <row r="48" spans="1:16" ht="15.75">
      <c r="A48" s="25">
        <v>47</v>
      </c>
      <c r="B48" s="26" t="s">
        <v>31</v>
      </c>
      <c r="C48" s="19" t="s">
        <v>61</v>
      </c>
      <c r="D48" s="20" t="s">
        <v>65</v>
      </c>
      <c r="E48" s="20" t="s">
        <v>63</v>
      </c>
      <c r="F48" s="27"/>
      <c r="G48" s="27"/>
      <c r="H48" s="27"/>
      <c r="I48" s="20">
        <v>90</v>
      </c>
      <c r="J48" s="20">
        <v>30</v>
      </c>
      <c r="K48" s="20">
        <v>45</v>
      </c>
      <c r="L48" s="20" t="s">
        <v>66</v>
      </c>
      <c r="M48" s="20" t="s">
        <v>66</v>
      </c>
      <c r="N48" s="20">
        <v>4</v>
      </c>
      <c r="O48" s="20">
        <v>90</v>
      </c>
      <c r="P48" s="28"/>
    </row>
    <row r="49" spans="1:16" ht="15.75">
      <c r="A49" s="25">
        <v>48</v>
      </c>
      <c r="B49" s="26" t="s">
        <v>31</v>
      </c>
      <c r="C49" s="19" t="s">
        <v>64</v>
      </c>
      <c r="D49" s="20" t="s">
        <v>62</v>
      </c>
      <c r="E49" s="20" t="s">
        <v>60</v>
      </c>
      <c r="F49" s="27"/>
      <c r="G49" s="27"/>
      <c r="H49" s="27"/>
      <c r="I49" s="20">
        <v>90</v>
      </c>
      <c r="J49" s="20">
        <v>60</v>
      </c>
      <c r="K49" s="20">
        <v>30</v>
      </c>
      <c r="L49" s="20"/>
      <c r="M49" s="20">
        <v>13</v>
      </c>
      <c r="N49" s="20">
        <v>11</v>
      </c>
      <c r="O49" s="20">
        <v>90</v>
      </c>
      <c r="P49" s="28">
        <v>4</v>
      </c>
    </row>
    <row r="50" spans="1:16" ht="15.75">
      <c r="A50" s="25">
        <v>49</v>
      </c>
      <c r="B50" s="26" t="s">
        <v>32</v>
      </c>
      <c r="C50" s="19" t="s">
        <v>58</v>
      </c>
      <c r="D50" s="20" t="s">
        <v>65</v>
      </c>
      <c r="E50" s="20" t="s">
        <v>63</v>
      </c>
      <c r="F50" s="27">
        <v>2.5</v>
      </c>
      <c r="G50" s="27">
        <v>1</v>
      </c>
      <c r="H50" s="27">
        <v>1.5</v>
      </c>
      <c r="I50" s="20">
        <v>120</v>
      </c>
      <c r="J50" s="20"/>
      <c r="K50" s="20"/>
      <c r="L50" s="20" t="s">
        <v>66</v>
      </c>
      <c r="M50" s="20" t="s">
        <v>66</v>
      </c>
      <c r="N50" s="20">
        <v>23</v>
      </c>
      <c r="O50" s="20"/>
      <c r="P50" s="28"/>
    </row>
    <row r="51" spans="1:16" ht="15.75">
      <c r="A51" s="25">
        <v>50</v>
      </c>
      <c r="B51" s="26" t="s">
        <v>32</v>
      </c>
      <c r="C51" s="19" t="s">
        <v>61</v>
      </c>
      <c r="D51" s="20" t="s">
        <v>62</v>
      </c>
      <c r="E51" s="20" t="s">
        <v>63</v>
      </c>
      <c r="F51" s="27"/>
      <c r="G51" s="27"/>
      <c r="H51" s="27"/>
      <c r="I51" s="20">
        <v>80</v>
      </c>
      <c r="J51" s="20">
        <v>20</v>
      </c>
      <c r="K51" s="20">
        <v>50</v>
      </c>
      <c r="L51" s="20"/>
      <c r="M51" s="20">
        <v>17</v>
      </c>
      <c r="N51" s="20">
        <v>11</v>
      </c>
      <c r="O51" s="20">
        <v>70</v>
      </c>
      <c r="P51" s="28">
        <v>4</v>
      </c>
    </row>
    <row r="52" spans="1:16" ht="15.75">
      <c r="A52" s="25">
        <v>51</v>
      </c>
      <c r="B52" s="26" t="s">
        <v>32</v>
      </c>
      <c r="C52" s="19" t="s">
        <v>64</v>
      </c>
      <c r="D52" s="20" t="s">
        <v>59</v>
      </c>
      <c r="E52" s="20" t="s">
        <v>60</v>
      </c>
      <c r="F52" s="27"/>
      <c r="G52" s="27"/>
      <c r="H52" s="27"/>
      <c r="I52" s="20">
        <v>110</v>
      </c>
      <c r="J52" s="20">
        <v>45</v>
      </c>
      <c r="K52" s="20" t="s">
        <v>66</v>
      </c>
      <c r="L52" s="20">
        <v>2</v>
      </c>
      <c r="M52" s="20"/>
      <c r="N52" s="20" t="s">
        <v>66</v>
      </c>
      <c r="O52" s="20">
        <v>60</v>
      </c>
      <c r="P52" s="28">
        <v>2.5</v>
      </c>
    </row>
    <row r="53" spans="1:16" ht="15.75">
      <c r="A53" s="25">
        <v>52</v>
      </c>
      <c r="B53" s="26" t="s">
        <v>33</v>
      </c>
      <c r="C53" s="19" t="s">
        <v>58</v>
      </c>
      <c r="D53" s="20" t="s">
        <v>65</v>
      </c>
      <c r="E53" s="20" t="s">
        <v>63</v>
      </c>
      <c r="F53" s="27">
        <v>3</v>
      </c>
      <c r="G53" s="27">
        <v>2</v>
      </c>
      <c r="H53" s="27"/>
      <c r="I53" s="20">
        <v>135</v>
      </c>
      <c r="J53" s="20">
        <v>30</v>
      </c>
      <c r="K53" s="20">
        <v>5</v>
      </c>
      <c r="L53" s="20" t="s">
        <v>66</v>
      </c>
      <c r="M53" s="20" t="s">
        <v>66</v>
      </c>
      <c r="N53" s="20">
        <v>25</v>
      </c>
      <c r="O53" s="20">
        <v>70</v>
      </c>
      <c r="P53" s="28">
        <v>2</v>
      </c>
    </row>
    <row r="54" spans="1:16" ht="15.75">
      <c r="A54" s="25">
        <v>53</v>
      </c>
      <c r="B54" s="26" t="s">
        <v>33</v>
      </c>
      <c r="C54" s="19" t="s">
        <v>61</v>
      </c>
      <c r="D54" s="20" t="s">
        <v>59</v>
      </c>
      <c r="E54" s="20" t="s">
        <v>60</v>
      </c>
      <c r="F54" s="27"/>
      <c r="G54" s="27"/>
      <c r="H54" s="27"/>
      <c r="I54" s="20"/>
      <c r="J54" s="20"/>
      <c r="K54" s="20" t="s">
        <v>66</v>
      </c>
      <c r="L54" s="20">
        <v>14</v>
      </c>
      <c r="M54" s="20"/>
      <c r="N54" s="20" t="s">
        <v>66</v>
      </c>
      <c r="O54" s="20">
        <v>75</v>
      </c>
      <c r="P54" s="28">
        <v>3</v>
      </c>
    </row>
    <row r="55" spans="1:16" ht="15.75">
      <c r="A55" s="25">
        <v>54</v>
      </c>
      <c r="B55" s="26" t="s">
        <v>33</v>
      </c>
      <c r="C55" s="19" t="s">
        <v>64</v>
      </c>
      <c r="D55" s="20" t="s">
        <v>62</v>
      </c>
      <c r="E55" s="20" t="s">
        <v>63</v>
      </c>
      <c r="F55" s="27"/>
      <c r="G55" s="27"/>
      <c r="H55" s="27"/>
      <c r="I55" s="20">
        <v>45</v>
      </c>
      <c r="J55" s="20">
        <v>60</v>
      </c>
      <c r="K55" s="20">
        <v>10</v>
      </c>
      <c r="L55" s="20"/>
      <c r="M55" s="20">
        <v>14</v>
      </c>
      <c r="N55" s="20">
        <v>12</v>
      </c>
      <c r="O55" s="20"/>
      <c r="P55" s="28">
        <v>3</v>
      </c>
    </row>
    <row r="56" spans="1:16" ht="15.75">
      <c r="A56" s="25">
        <v>55</v>
      </c>
      <c r="B56" s="26" t="s">
        <v>34</v>
      </c>
      <c r="C56" s="19" t="s">
        <v>58</v>
      </c>
      <c r="D56" s="20" t="s">
        <v>62</v>
      </c>
      <c r="E56" s="20" t="s">
        <v>60</v>
      </c>
      <c r="F56" s="27">
        <v>2</v>
      </c>
      <c r="G56" s="27">
        <v>2</v>
      </c>
      <c r="H56" s="27">
        <v>1</v>
      </c>
      <c r="I56" s="20"/>
      <c r="J56" s="20"/>
      <c r="K56" s="20"/>
      <c r="L56" s="20"/>
      <c r="M56" s="20"/>
      <c r="N56" s="20"/>
      <c r="O56" s="20"/>
      <c r="P56" s="28"/>
    </row>
    <row r="57" spans="1:16" ht="15.75">
      <c r="A57" s="25">
        <v>56</v>
      </c>
      <c r="B57" s="26" t="s">
        <v>34</v>
      </c>
      <c r="C57" s="19" t="s">
        <v>61</v>
      </c>
      <c r="D57" s="20" t="s">
        <v>65</v>
      </c>
      <c r="E57" s="20" t="s">
        <v>60</v>
      </c>
      <c r="F57" s="27"/>
      <c r="G57" s="27"/>
      <c r="H57" s="27"/>
      <c r="I57" s="20">
        <v>110</v>
      </c>
      <c r="J57" s="20">
        <v>20</v>
      </c>
      <c r="K57" s="20">
        <v>20</v>
      </c>
      <c r="L57" s="20" t="s">
        <v>66</v>
      </c>
      <c r="M57" s="20" t="s">
        <v>66</v>
      </c>
      <c r="N57" s="20">
        <v>12</v>
      </c>
      <c r="O57" s="20">
        <v>50</v>
      </c>
      <c r="P57" s="28">
        <v>1</v>
      </c>
    </row>
    <row r="58" spans="1:16" ht="15.75">
      <c r="A58" s="25">
        <v>57</v>
      </c>
      <c r="B58" s="26" t="s">
        <v>34</v>
      </c>
      <c r="C58" s="19" t="s">
        <v>64</v>
      </c>
      <c r="D58" s="20" t="s">
        <v>59</v>
      </c>
      <c r="E58" s="20" t="s">
        <v>63</v>
      </c>
      <c r="F58" s="27"/>
      <c r="G58" s="27"/>
      <c r="H58" s="27"/>
      <c r="I58" s="20">
        <v>110</v>
      </c>
      <c r="J58" s="20">
        <v>50</v>
      </c>
      <c r="K58" s="20" t="s">
        <v>66</v>
      </c>
      <c r="L58" s="20">
        <v>3</v>
      </c>
      <c r="M58" s="20"/>
      <c r="N58" s="20" t="s">
        <v>66</v>
      </c>
      <c r="O58" s="20">
        <v>70</v>
      </c>
      <c r="P58" s="28">
        <v>2</v>
      </c>
    </row>
    <row r="59" spans="1:16" ht="15.75">
      <c r="A59" s="25">
        <v>58</v>
      </c>
      <c r="B59" s="26" t="s">
        <v>35</v>
      </c>
      <c r="C59" s="19" t="s">
        <v>58</v>
      </c>
      <c r="D59" s="20" t="s">
        <v>65</v>
      </c>
      <c r="E59" s="20" t="s">
        <v>63</v>
      </c>
      <c r="F59" s="27">
        <v>3</v>
      </c>
      <c r="G59" s="27">
        <v>3</v>
      </c>
      <c r="H59" s="27">
        <v>1.5</v>
      </c>
      <c r="I59" s="20">
        <v>150</v>
      </c>
      <c r="J59" s="20">
        <v>20</v>
      </c>
      <c r="K59" s="20">
        <v>20</v>
      </c>
      <c r="L59" s="20" t="s">
        <v>66</v>
      </c>
      <c r="M59" s="20" t="s">
        <v>66</v>
      </c>
      <c r="N59" s="20">
        <v>25</v>
      </c>
      <c r="O59" s="20">
        <v>70</v>
      </c>
      <c r="P59" s="28">
        <v>2.5</v>
      </c>
    </row>
    <row r="60" spans="1:16" ht="15.75">
      <c r="A60" s="25">
        <v>59</v>
      </c>
      <c r="B60" s="26" t="s">
        <v>35</v>
      </c>
      <c r="C60" s="19" t="s">
        <v>61</v>
      </c>
      <c r="D60" s="20" t="s">
        <v>59</v>
      </c>
      <c r="E60" s="20" t="s">
        <v>60</v>
      </c>
      <c r="F60" s="27"/>
      <c r="G60" s="27"/>
      <c r="H60" s="27"/>
      <c r="I60" s="20">
        <v>150</v>
      </c>
      <c r="J60" s="20">
        <v>20</v>
      </c>
      <c r="K60" s="20" t="s">
        <v>66</v>
      </c>
      <c r="L60" s="20">
        <v>2</v>
      </c>
      <c r="M60" s="20"/>
      <c r="N60" s="20" t="s">
        <v>66</v>
      </c>
      <c r="O60" s="20">
        <v>50</v>
      </c>
      <c r="P60" s="28">
        <v>2.5</v>
      </c>
    </row>
    <row r="61" spans="1:16" ht="15.75">
      <c r="A61" s="25">
        <v>60</v>
      </c>
      <c r="B61" s="26" t="s">
        <v>35</v>
      </c>
      <c r="C61" s="19" t="s">
        <v>64</v>
      </c>
      <c r="D61" s="20" t="s">
        <v>62</v>
      </c>
      <c r="E61" s="20" t="s">
        <v>63</v>
      </c>
      <c r="F61" s="27"/>
      <c r="G61" s="27"/>
      <c r="H61" s="27"/>
      <c r="I61" s="20">
        <v>120</v>
      </c>
      <c r="J61" s="20">
        <v>45</v>
      </c>
      <c r="K61" s="20">
        <v>30</v>
      </c>
      <c r="L61" s="20"/>
      <c r="M61" s="20">
        <v>19</v>
      </c>
      <c r="N61" s="20">
        <v>11</v>
      </c>
      <c r="O61" s="20">
        <v>80</v>
      </c>
      <c r="P61" s="28">
        <v>3</v>
      </c>
    </row>
    <row r="62" spans="1:16" ht="15.75">
      <c r="A62" s="25">
        <v>61</v>
      </c>
      <c r="B62" s="26" t="s">
        <v>36</v>
      </c>
      <c r="C62" s="19" t="s">
        <v>58</v>
      </c>
      <c r="D62" s="20" t="s">
        <v>59</v>
      </c>
      <c r="E62" s="20" t="s">
        <v>60</v>
      </c>
      <c r="F62" s="27">
        <v>3</v>
      </c>
      <c r="G62" s="27"/>
      <c r="H62" s="27">
        <v>2</v>
      </c>
      <c r="I62" s="20">
        <v>60</v>
      </c>
      <c r="J62" s="20">
        <v>60</v>
      </c>
      <c r="K62" s="20" t="s">
        <v>66</v>
      </c>
      <c r="L62" s="20">
        <v>4</v>
      </c>
      <c r="M62" s="20"/>
      <c r="N62" s="20" t="s">
        <v>66</v>
      </c>
      <c r="O62" s="20"/>
      <c r="P62" s="28">
        <v>2</v>
      </c>
    </row>
    <row r="63" spans="1:16" ht="15.75">
      <c r="A63" s="25">
        <v>62</v>
      </c>
      <c r="B63" s="26" t="s">
        <v>36</v>
      </c>
      <c r="C63" s="19" t="s">
        <v>61</v>
      </c>
      <c r="D63" s="20" t="s">
        <v>62</v>
      </c>
      <c r="E63" s="20" t="s">
        <v>60</v>
      </c>
      <c r="F63" s="27"/>
      <c r="G63" s="27"/>
      <c r="H63" s="27"/>
      <c r="I63" s="20">
        <v>55</v>
      </c>
      <c r="J63" s="20">
        <v>30</v>
      </c>
      <c r="K63" s="20">
        <v>30</v>
      </c>
      <c r="L63" s="20"/>
      <c r="M63" s="20">
        <v>13</v>
      </c>
      <c r="N63" s="20">
        <v>10</v>
      </c>
      <c r="O63" s="20">
        <v>80</v>
      </c>
      <c r="P63" s="28">
        <v>3</v>
      </c>
    </row>
    <row r="64" spans="1:16" ht="15.75">
      <c r="A64" s="25">
        <v>63</v>
      </c>
      <c r="B64" s="26" t="s">
        <v>36</v>
      </c>
      <c r="C64" s="19" t="s">
        <v>64</v>
      </c>
      <c r="D64" s="20" t="s">
        <v>65</v>
      </c>
      <c r="E64" s="20" t="s">
        <v>63</v>
      </c>
      <c r="F64" s="27"/>
      <c r="G64" s="27"/>
      <c r="H64" s="27"/>
      <c r="I64" s="20">
        <v>110</v>
      </c>
      <c r="J64" s="20">
        <v>40</v>
      </c>
      <c r="K64" s="20">
        <v>30</v>
      </c>
      <c r="L64" s="20" t="s">
        <v>66</v>
      </c>
      <c r="M64" s="20" t="s">
        <v>66</v>
      </c>
      <c r="N64" s="20">
        <v>9</v>
      </c>
      <c r="O64" s="20">
        <v>55</v>
      </c>
      <c r="P64" s="28">
        <v>3</v>
      </c>
    </row>
    <row r="65" spans="1:16" ht="15.75">
      <c r="A65" s="25">
        <v>64</v>
      </c>
      <c r="B65" s="26" t="s">
        <v>37</v>
      </c>
      <c r="C65" s="19" t="s">
        <v>58</v>
      </c>
      <c r="D65" s="20" t="s">
        <v>62</v>
      </c>
      <c r="E65" s="20" t="s">
        <v>63</v>
      </c>
      <c r="F65" s="27">
        <v>2</v>
      </c>
      <c r="G65" s="27">
        <v>3</v>
      </c>
      <c r="H65" s="27">
        <v>1</v>
      </c>
      <c r="I65" s="20">
        <v>150</v>
      </c>
      <c r="J65" s="20">
        <v>60</v>
      </c>
      <c r="K65" s="20">
        <v>30</v>
      </c>
      <c r="L65" s="20"/>
      <c r="M65" s="20">
        <v>28</v>
      </c>
      <c r="N65" s="20">
        <v>24</v>
      </c>
      <c r="O65" s="20">
        <v>90</v>
      </c>
      <c r="P65" s="28">
        <v>4</v>
      </c>
    </row>
    <row r="66" spans="1:16" ht="15.75">
      <c r="A66" s="25">
        <v>65</v>
      </c>
      <c r="B66" s="26" t="s">
        <v>37</v>
      </c>
      <c r="C66" s="19" t="s">
        <v>61</v>
      </c>
      <c r="D66" s="20" t="s">
        <v>65</v>
      </c>
      <c r="E66" s="20" t="s">
        <v>63</v>
      </c>
      <c r="F66" s="27"/>
      <c r="G66" s="27"/>
      <c r="H66" s="27"/>
      <c r="I66" s="20">
        <v>105</v>
      </c>
      <c r="J66" s="20">
        <v>30</v>
      </c>
      <c r="K66" s="20">
        <v>15</v>
      </c>
      <c r="L66" s="20" t="s">
        <v>66</v>
      </c>
      <c r="M66" s="20" t="s">
        <v>66</v>
      </c>
      <c r="N66" s="20">
        <v>11</v>
      </c>
      <c r="O66" s="20">
        <v>95</v>
      </c>
      <c r="P66" s="28">
        <v>4</v>
      </c>
    </row>
    <row r="67" spans="1:16" ht="15.75">
      <c r="A67" s="25">
        <v>66</v>
      </c>
      <c r="B67" s="26" t="s">
        <v>37</v>
      </c>
      <c r="C67" s="19" t="s">
        <v>64</v>
      </c>
      <c r="D67" s="20" t="s">
        <v>59</v>
      </c>
      <c r="E67" s="20" t="s">
        <v>63</v>
      </c>
      <c r="F67" s="27"/>
      <c r="G67" s="27"/>
      <c r="H67" s="27"/>
      <c r="I67" s="20">
        <v>90</v>
      </c>
      <c r="J67" s="20">
        <v>70</v>
      </c>
      <c r="K67" s="20" t="s">
        <v>66</v>
      </c>
      <c r="L67" s="20">
        <v>3</v>
      </c>
      <c r="M67" s="20"/>
      <c r="N67" s="20" t="s">
        <v>66</v>
      </c>
      <c r="O67" s="20">
        <v>90</v>
      </c>
      <c r="P67" s="28">
        <v>4</v>
      </c>
    </row>
    <row r="68" spans="1:16" ht="15.75">
      <c r="A68" s="25">
        <v>67</v>
      </c>
      <c r="B68" s="26" t="s">
        <v>38</v>
      </c>
      <c r="C68" s="19" t="s">
        <v>58</v>
      </c>
      <c r="D68" s="20" t="s">
        <v>62</v>
      </c>
      <c r="E68" s="20" t="s">
        <v>60</v>
      </c>
      <c r="F68" s="27">
        <v>3.5</v>
      </c>
      <c r="G68" s="27">
        <v>1</v>
      </c>
      <c r="H68" s="27">
        <v>1.5</v>
      </c>
      <c r="I68" s="20">
        <v>130</v>
      </c>
      <c r="J68" s="20">
        <v>30</v>
      </c>
      <c r="K68" s="20">
        <v>10</v>
      </c>
      <c r="L68" s="20"/>
      <c r="M68" s="20">
        <v>8</v>
      </c>
      <c r="N68" s="20">
        <v>15</v>
      </c>
      <c r="O68" s="20">
        <v>99</v>
      </c>
      <c r="P68" s="28">
        <v>4</v>
      </c>
    </row>
    <row r="69" spans="1:16" ht="15.75">
      <c r="A69" s="25">
        <v>68</v>
      </c>
      <c r="B69" s="26" t="s">
        <v>38</v>
      </c>
      <c r="C69" s="19" t="s">
        <v>61</v>
      </c>
      <c r="D69" s="20" t="s">
        <v>65</v>
      </c>
      <c r="E69" s="20" t="s">
        <v>60</v>
      </c>
      <c r="F69" s="27"/>
      <c r="G69" s="27"/>
      <c r="H69" s="27"/>
      <c r="I69" s="20">
        <v>110</v>
      </c>
      <c r="J69" s="20">
        <v>30</v>
      </c>
      <c r="K69" s="20">
        <v>30</v>
      </c>
      <c r="L69" s="20" t="s">
        <v>66</v>
      </c>
      <c r="M69" s="20" t="s">
        <v>66</v>
      </c>
      <c r="N69" s="20">
        <v>17</v>
      </c>
      <c r="O69" s="20">
        <v>80</v>
      </c>
      <c r="P69" s="28">
        <v>3</v>
      </c>
    </row>
    <row r="70" spans="1:16" ht="15.75">
      <c r="A70" s="25">
        <v>69</v>
      </c>
      <c r="B70" s="26" t="s">
        <v>38</v>
      </c>
      <c r="C70" s="19" t="s">
        <v>64</v>
      </c>
      <c r="D70" s="20" t="s">
        <v>59</v>
      </c>
      <c r="E70" s="20" t="s">
        <v>63</v>
      </c>
      <c r="F70" s="27"/>
      <c r="G70" s="27"/>
      <c r="H70" s="27"/>
      <c r="I70" s="20">
        <v>130</v>
      </c>
      <c r="J70" s="20">
        <v>40</v>
      </c>
      <c r="K70" s="20" t="s">
        <v>66</v>
      </c>
      <c r="L70" s="20"/>
      <c r="M70" s="20"/>
      <c r="N70" s="20" t="s">
        <v>66</v>
      </c>
      <c r="O70" s="20">
        <v>80</v>
      </c>
      <c r="P70" s="28">
        <v>3</v>
      </c>
    </row>
    <row r="71" spans="1:16" ht="15.75">
      <c r="A71" s="25">
        <v>70</v>
      </c>
      <c r="B71" s="26" t="s">
        <v>39</v>
      </c>
      <c r="C71" s="19" t="s">
        <v>58</v>
      </c>
      <c r="D71" s="20" t="s">
        <v>65</v>
      </c>
      <c r="E71" s="20" t="s">
        <v>60</v>
      </c>
      <c r="F71" s="27">
        <v>2.5</v>
      </c>
      <c r="G71" s="27">
        <v>1</v>
      </c>
      <c r="H71" s="27">
        <v>1.5</v>
      </c>
      <c r="I71" s="20">
        <v>150</v>
      </c>
      <c r="J71" s="20">
        <v>30</v>
      </c>
      <c r="K71" s="20">
        <v>30</v>
      </c>
      <c r="L71" s="20" t="s">
        <v>66</v>
      </c>
      <c r="M71" s="20" t="s">
        <v>66</v>
      </c>
      <c r="N71" s="20">
        <v>15</v>
      </c>
      <c r="O71" s="20">
        <v>35</v>
      </c>
      <c r="P71" s="28">
        <v>2.5</v>
      </c>
    </row>
    <row r="72" spans="1:16" ht="15.75">
      <c r="A72" s="25">
        <v>71</v>
      </c>
      <c r="B72" s="26" t="s">
        <v>39</v>
      </c>
      <c r="C72" s="19" t="s">
        <v>61</v>
      </c>
      <c r="D72" s="20" t="s">
        <v>62</v>
      </c>
      <c r="E72" s="20" t="s">
        <v>63</v>
      </c>
      <c r="F72" s="27"/>
      <c r="G72" s="27"/>
      <c r="H72" s="27"/>
      <c r="I72" s="20">
        <v>20</v>
      </c>
      <c r="J72" s="20">
        <v>20</v>
      </c>
      <c r="K72" s="20">
        <v>20</v>
      </c>
      <c r="L72" s="20"/>
      <c r="M72" s="20">
        <v>19</v>
      </c>
      <c r="N72" s="20">
        <v>11</v>
      </c>
      <c r="O72" s="20">
        <v>70</v>
      </c>
      <c r="P72" s="28">
        <v>3.5</v>
      </c>
    </row>
    <row r="73" spans="1:16" ht="15.75">
      <c r="A73" s="25">
        <v>72</v>
      </c>
      <c r="B73" s="26" t="s">
        <v>39</v>
      </c>
      <c r="C73" s="19" t="s">
        <v>64</v>
      </c>
      <c r="D73" s="20" t="s">
        <v>59</v>
      </c>
      <c r="E73" s="20" t="s">
        <v>60</v>
      </c>
      <c r="F73" s="27"/>
      <c r="G73" s="27"/>
      <c r="H73" s="27"/>
      <c r="I73" s="20">
        <v>60</v>
      </c>
      <c r="J73" s="20">
        <v>75</v>
      </c>
      <c r="K73" s="20" t="s">
        <v>66</v>
      </c>
      <c r="L73" s="20">
        <v>4</v>
      </c>
      <c r="M73" s="20"/>
      <c r="N73" s="20" t="s">
        <v>66</v>
      </c>
      <c r="O73" s="20">
        <v>67</v>
      </c>
      <c r="P73" s="28">
        <v>3.5</v>
      </c>
    </row>
    <row r="74" spans="1:16" ht="15.75">
      <c r="A74" s="25">
        <v>73</v>
      </c>
      <c r="B74" s="26" t="s">
        <v>40</v>
      </c>
      <c r="C74" s="19" t="s">
        <v>58</v>
      </c>
      <c r="D74" s="20" t="s">
        <v>59</v>
      </c>
      <c r="E74" s="20" t="s">
        <v>63</v>
      </c>
      <c r="F74" s="27">
        <v>3</v>
      </c>
      <c r="G74" s="27"/>
      <c r="H74" s="27">
        <v>2</v>
      </c>
      <c r="I74" s="20">
        <v>105</v>
      </c>
      <c r="J74" s="20">
        <v>60</v>
      </c>
      <c r="K74" s="20" t="s">
        <v>66</v>
      </c>
      <c r="L74" s="20"/>
      <c r="M74" s="20"/>
      <c r="N74" s="20" t="s">
        <v>66</v>
      </c>
      <c r="O74" s="20">
        <v>70</v>
      </c>
      <c r="P74" s="28">
        <v>3</v>
      </c>
    </row>
    <row r="75" spans="1:16" ht="15.75">
      <c r="A75" s="25">
        <v>74</v>
      </c>
      <c r="B75" s="26" t="s">
        <v>40</v>
      </c>
      <c r="C75" s="19" t="s">
        <v>61</v>
      </c>
      <c r="D75" s="20" t="s">
        <v>62</v>
      </c>
      <c r="E75" s="20" t="s">
        <v>60</v>
      </c>
      <c r="F75" s="27"/>
      <c r="G75" s="27"/>
      <c r="H75" s="27"/>
      <c r="I75" s="20">
        <v>50</v>
      </c>
      <c r="J75" s="20">
        <v>20</v>
      </c>
      <c r="K75" s="20">
        <v>40</v>
      </c>
      <c r="L75" s="20"/>
      <c r="M75" s="20">
        <v>11</v>
      </c>
      <c r="N75" s="20">
        <v>8</v>
      </c>
      <c r="O75" s="20">
        <v>90</v>
      </c>
      <c r="P75" s="28">
        <v>3</v>
      </c>
    </row>
    <row r="76" spans="1:16" ht="15.75">
      <c r="A76" s="25">
        <v>75</v>
      </c>
      <c r="B76" s="26" t="s">
        <v>40</v>
      </c>
      <c r="C76" s="19" t="s">
        <v>64</v>
      </c>
      <c r="D76" s="20" t="s">
        <v>65</v>
      </c>
      <c r="E76" s="20" t="s">
        <v>63</v>
      </c>
      <c r="F76" s="27"/>
      <c r="G76" s="27"/>
      <c r="H76" s="27"/>
      <c r="I76" s="20">
        <v>80</v>
      </c>
      <c r="J76" s="20">
        <v>40</v>
      </c>
      <c r="K76" s="20">
        <v>40</v>
      </c>
      <c r="L76" s="20" t="s">
        <v>66</v>
      </c>
      <c r="M76" s="20" t="s">
        <v>66</v>
      </c>
      <c r="N76" s="20">
        <v>11</v>
      </c>
      <c r="O76" s="20">
        <v>90</v>
      </c>
      <c r="P76" s="28">
        <v>3</v>
      </c>
    </row>
    <row r="77" spans="1:16" ht="15.75">
      <c r="A77" s="25">
        <v>76</v>
      </c>
      <c r="B77" s="26" t="s">
        <v>41</v>
      </c>
      <c r="C77" s="19" t="s">
        <v>58</v>
      </c>
      <c r="D77" s="20" t="s">
        <v>59</v>
      </c>
      <c r="E77" s="20" t="s">
        <v>63</v>
      </c>
      <c r="F77" s="27">
        <v>2</v>
      </c>
      <c r="G77" s="27"/>
      <c r="H77" s="27">
        <v>1</v>
      </c>
      <c r="I77" s="20">
        <v>120</v>
      </c>
      <c r="J77" s="20">
        <v>30</v>
      </c>
      <c r="K77" s="20" t="s">
        <v>66</v>
      </c>
      <c r="L77" s="20">
        <v>2</v>
      </c>
      <c r="M77" s="20"/>
      <c r="N77" s="20" t="s">
        <v>66</v>
      </c>
      <c r="O77" s="20">
        <v>25</v>
      </c>
      <c r="P77" s="28">
        <v>2</v>
      </c>
    </row>
    <row r="78" spans="1:16" ht="15.75">
      <c r="A78" s="25">
        <v>77</v>
      </c>
      <c r="B78" s="26" t="s">
        <v>41</v>
      </c>
      <c r="C78" s="19" t="s">
        <v>61</v>
      </c>
      <c r="D78" s="20" t="s">
        <v>62</v>
      </c>
      <c r="E78" s="20" t="s">
        <v>63</v>
      </c>
      <c r="F78" s="27"/>
      <c r="G78" s="27"/>
      <c r="H78" s="27"/>
      <c r="I78" s="20">
        <v>60</v>
      </c>
      <c r="J78" s="20">
        <v>20</v>
      </c>
      <c r="K78" s="20">
        <v>20</v>
      </c>
      <c r="L78" s="20"/>
      <c r="M78" s="20">
        <v>12</v>
      </c>
      <c r="N78" s="20">
        <v>14</v>
      </c>
      <c r="O78" s="20">
        <v>75</v>
      </c>
      <c r="P78" s="28">
        <v>3</v>
      </c>
    </row>
    <row r="79" spans="1:16" ht="15.75">
      <c r="A79" s="25">
        <v>78</v>
      </c>
      <c r="B79" s="26" t="s">
        <v>41</v>
      </c>
      <c r="C79" s="19" t="s">
        <v>64</v>
      </c>
      <c r="D79" s="20" t="s">
        <v>65</v>
      </c>
      <c r="E79" s="20" t="s">
        <v>63</v>
      </c>
      <c r="F79" s="27"/>
      <c r="G79" s="27"/>
      <c r="H79" s="27"/>
      <c r="I79" s="20">
        <v>120</v>
      </c>
      <c r="J79" s="20">
        <v>60</v>
      </c>
      <c r="K79" s="20">
        <v>30</v>
      </c>
      <c r="L79" s="20" t="s">
        <v>66</v>
      </c>
      <c r="M79" s="20" t="s">
        <v>66</v>
      </c>
      <c r="N79" s="20">
        <v>9</v>
      </c>
      <c r="O79" s="20">
        <v>60</v>
      </c>
      <c r="P79" s="28">
        <v>3</v>
      </c>
    </row>
    <row r="80" spans="1:16" ht="15.75">
      <c r="A80" s="25">
        <v>79</v>
      </c>
      <c r="B80" s="26" t="s">
        <v>42</v>
      </c>
      <c r="C80" s="19" t="s">
        <v>58</v>
      </c>
      <c r="D80" s="20" t="s">
        <v>62</v>
      </c>
      <c r="E80" s="20" t="s">
        <v>63</v>
      </c>
      <c r="F80" s="27">
        <v>3</v>
      </c>
      <c r="G80" s="27">
        <v>2</v>
      </c>
      <c r="H80" s="27">
        <v>1</v>
      </c>
      <c r="I80" s="20">
        <v>105</v>
      </c>
      <c r="J80" s="20">
        <v>15</v>
      </c>
      <c r="K80" s="20">
        <v>10</v>
      </c>
      <c r="L80" s="20"/>
      <c r="M80" s="20">
        <v>18</v>
      </c>
      <c r="N80" s="20">
        <v>16</v>
      </c>
      <c r="O80" s="20"/>
      <c r="P80" s="28">
        <v>4</v>
      </c>
    </row>
    <row r="81" spans="1:16" ht="15.75">
      <c r="A81" s="25">
        <v>80</v>
      </c>
      <c r="B81" s="26" t="s">
        <v>42</v>
      </c>
      <c r="C81" s="19" t="s">
        <v>61</v>
      </c>
      <c r="D81" s="20" t="s">
        <v>65</v>
      </c>
      <c r="E81" s="20" t="s">
        <v>60</v>
      </c>
      <c r="F81" s="27"/>
      <c r="G81" s="27"/>
      <c r="H81" s="27"/>
      <c r="I81" s="20"/>
      <c r="J81" s="20"/>
      <c r="K81" s="20"/>
      <c r="L81" s="20" t="s">
        <v>66</v>
      </c>
      <c r="M81" s="20" t="s">
        <v>66</v>
      </c>
      <c r="N81" s="20"/>
      <c r="O81" s="20"/>
      <c r="P81" s="28">
        <v>4</v>
      </c>
    </row>
    <row r="82" spans="1:16" ht="15.75">
      <c r="A82" s="25">
        <v>81</v>
      </c>
      <c r="B82" s="26" t="s">
        <v>42</v>
      </c>
      <c r="C82" s="19" t="s">
        <v>64</v>
      </c>
      <c r="D82" s="20" t="s">
        <v>59</v>
      </c>
      <c r="E82" s="20" t="s">
        <v>63</v>
      </c>
      <c r="F82" s="27"/>
      <c r="G82" s="27"/>
      <c r="H82" s="27"/>
      <c r="I82" s="20"/>
      <c r="J82" s="20"/>
      <c r="K82" s="20" t="s">
        <v>66</v>
      </c>
      <c r="L82" s="20"/>
      <c r="M82" s="20"/>
      <c r="N82" s="20" t="s">
        <v>66</v>
      </c>
      <c r="O82" s="20"/>
      <c r="P82" s="28">
        <v>4</v>
      </c>
    </row>
    <row r="83" spans="1:16" ht="15.75">
      <c r="A83" s="25">
        <v>82</v>
      </c>
      <c r="B83" s="26" t="s">
        <v>43</v>
      </c>
      <c r="C83" s="19" t="s">
        <v>58</v>
      </c>
      <c r="D83" s="20" t="s">
        <v>65</v>
      </c>
      <c r="E83" s="20" t="s">
        <v>60</v>
      </c>
      <c r="F83" s="27">
        <v>4</v>
      </c>
      <c r="G83" s="27">
        <v>4</v>
      </c>
      <c r="H83" s="27">
        <v>2</v>
      </c>
      <c r="I83" s="20">
        <v>120</v>
      </c>
      <c r="J83" s="20">
        <v>20</v>
      </c>
      <c r="K83" s="20">
        <v>15</v>
      </c>
      <c r="L83" s="20" t="s">
        <v>66</v>
      </c>
      <c r="M83" s="20" t="s">
        <v>66</v>
      </c>
      <c r="N83" s="20">
        <v>15</v>
      </c>
      <c r="O83" s="20">
        <v>80</v>
      </c>
      <c r="P83" s="28">
        <v>2.5</v>
      </c>
    </row>
    <row r="84" spans="1:16" ht="15.75">
      <c r="A84" s="25">
        <v>83</v>
      </c>
      <c r="B84" s="26" t="s">
        <v>43</v>
      </c>
      <c r="C84" s="19" t="s">
        <v>61</v>
      </c>
      <c r="D84" s="20" t="s">
        <v>62</v>
      </c>
      <c r="E84" s="20" t="s">
        <v>63</v>
      </c>
      <c r="F84" s="27"/>
      <c r="G84" s="27"/>
      <c r="H84" s="27"/>
      <c r="I84" s="20">
        <v>25</v>
      </c>
      <c r="J84" s="20">
        <v>20</v>
      </c>
      <c r="K84" s="20">
        <v>15</v>
      </c>
      <c r="L84" s="20"/>
      <c r="M84" s="20">
        <v>17</v>
      </c>
      <c r="N84" s="20">
        <v>10</v>
      </c>
      <c r="O84" s="20">
        <v>80</v>
      </c>
      <c r="P84" s="28">
        <v>3.5</v>
      </c>
    </row>
    <row r="85" spans="1:16" ht="15.75">
      <c r="A85" s="25">
        <v>84</v>
      </c>
      <c r="B85" s="26" t="s">
        <v>43</v>
      </c>
      <c r="C85" s="19" t="s">
        <v>64</v>
      </c>
      <c r="D85" s="20" t="s">
        <v>59</v>
      </c>
      <c r="E85" s="20" t="s">
        <v>60</v>
      </c>
      <c r="F85" s="27"/>
      <c r="G85" s="27"/>
      <c r="H85" s="27"/>
      <c r="I85" s="20">
        <v>100</v>
      </c>
      <c r="J85" s="20">
        <v>30</v>
      </c>
      <c r="K85" s="20" t="s">
        <v>66</v>
      </c>
      <c r="L85" s="20"/>
      <c r="M85" s="20"/>
      <c r="N85" s="20" t="s">
        <v>66</v>
      </c>
      <c r="O85" s="20">
        <v>80</v>
      </c>
      <c r="P85" s="28">
        <v>3</v>
      </c>
    </row>
    <row r="86" spans="1:16" ht="15.75">
      <c r="A86" s="25">
        <v>85</v>
      </c>
      <c r="B86" s="26" t="s">
        <v>44</v>
      </c>
      <c r="C86" s="19" t="s">
        <v>58</v>
      </c>
      <c r="D86" s="20" t="s">
        <v>62</v>
      </c>
      <c r="E86" s="20" t="s">
        <v>63</v>
      </c>
      <c r="F86" s="27">
        <v>2</v>
      </c>
      <c r="G86" s="27">
        <v>1</v>
      </c>
      <c r="H86" s="27">
        <v>1</v>
      </c>
      <c r="I86" s="20">
        <v>120</v>
      </c>
      <c r="J86" s="20">
        <v>20</v>
      </c>
      <c r="K86" s="20">
        <v>15</v>
      </c>
      <c r="L86" s="20"/>
      <c r="M86" s="20">
        <v>12</v>
      </c>
      <c r="N86" s="20">
        <v>13</v>
      </c>
      <c r="O86" s="20">
        <v>90</v>
      </c>
      <c r="P86" s="28">
        <v>2</v>
      </c>
    </row>
    <row r="87" spans="1:16" ht="15.75">
      <c r="A87" s="25">
        <v>86</v>
      </c>
      <c r="B87" s="26" t="s">
        <v>44</v>
      </c>
      <c r="C87" s="19" t="s">
        <v>61</v>
      </c>
      <c r="D87" s="20" t="s">
        <v>59</v>
      </c>
      <c r="E87" s="20" t="s">
        <v>60</v>
      </c>
      <c r="F87" s="27"/>
      <c r="G87" s="27"/>
      <c r="H87" s="27"/>
      <c r="I87" s="20">
        <v>120</v>
      </c>
      <c r="J87" s="20">
        <v>50</v>
      </c>
      <c r="K87" s="20" t="s">
        <v>66</v>
      </c>
      <c r="L87" s="20">
        <v>2</v>
      </c>
      <c r="M87" s="20"/>
      <c r="N87" s="20" t="s">
        <v>66</v>
      </c>
      <c r="O87" s="20">
        <v>80</v>
      </c>
      <c r="P87" s="28">
        <v>2</v>
      </c>
    </row>
    <row r="88" spans="1:16" ht="15.75">
      <c r="A88" s="25">
        <v>87</v>
      </c>
      <c r="B88" s="26" t="s">
        <v>44</v>
      </c>
      <c r="C88" s="19" t="s">
        <v>64</v>
      </c>
      <c r="D88" s="20" t="s">
        <v>65</v>
      </c>
      <c r="E88" s="20" t="s">
        <v>60</v>
      </c>
      <c r="F88" s="27"/>
      <c r="G88" s="27"/>
      <c r="H88" s="27"/>
      <c r="I88" s="20">
        <v>120</v>
      </c>
      <c r="J88" s="20">
        <v>20</v>
      </c>
      <c r="K88" s="20">
        <v>20</v>
      </c>
      <c r="L88" s="20" t="s">
        <v>66</v>
      </c>
      <c r="M88" s="20" t="s">
        <v>66</v>
      </c>
      <c r="N88" s="20">
        <v>9</v>
      </c>
      <c r="O88" s="20">
        <v>90</v>
      </c>
      <c r="P88" s="28">
        <v>2</v>
      </c>
    </row>
    <row r="89" spans="1:16" ht="15.75">
      <c r="A89" s="25">
        <v>88</v>
      </c>
      <c r="B89" s="26" t="s">
        <v>45</v>
      </c>
      <c r="C89" s="19" t="s">
        <v>58</v>
      </c>
      <c r="D89" s="20" t="s">
        <v>65</v>
      </c>
      <c r="E89" s="20" t="s">
        <v>63</v>
      </c>
      <c r="F89" s="27">
        <v>3</v>
      </c>
      <c r="G89" s="27">
        <v>5</v>
      </c>
      <c r="H89" s="27">
        <v>1</v>
      </c>
      <c r="I89" s="20">
        <v>120</v>
      </c>
      <c r="J89" s="20">
        <v>30</v>
      </c>
      <c r="K89" s="20">
        <v>30</v>
      </c>
      <c r="L89" s="20" t="s">
        <v>66</v>
      </c>
      <c r="M89" s="20" t="s">
        <v>66</v>
      </c>
      <c r="N89" s="20">
        <v>17</v>
      </c>
      <c r="O89" s="20"/>
      <c r="P89" s="28">
        <v>2</v>
      </c>
    </row>
    <row r="90" spans="1:16" ht="15.75">
      <c r="A90" s="25">
        <v>89</v>
      </c>
      <c r="B90" s="26" t="s">
        <v>45</v>
      </c>
      <c r="C90" s="19" t="s">
        <v>61</v>
      </c>
      <c r="D90" s="20" t="s">
        <v>59</v>
      </c>
      <c r="E90" s="20" t="s">
        <v>63</v>
      </c>
      <c r="F90" s="27"/>
      <c r="G90" s="27"/>
      <c r="H90" s="27"/>
      <c r="I90" s="20">
        <v>105</v>
      </c>
      <c r="J90" s="20">
        <v>25</v>
      </c>
      <c r="K90" s="20" t="s">
        <v>66</v>
      </c>
      <c r="L90" s="20">
        <v>3</v>
      </c>
      <c r="M90" s="20"/>
      <c r="N90" s="20" t="s">
        <v>66</v>
      </c>
      <c r="O90" s="20"/>
      <c r="P90" s="28">
        <v>2</v>
      </c>
    </row>
    <row r="91" spans="1:16" ht="15.75">
      <c r="A91" s="25">
        <v>90</v>
      </c>
      <c r="B91" s="26" t="s">
        <v>45</v>
      </c>
      <c r="C91" s="19" t="s">
        <v>64</v>
      </c>
      <c r="D91" s="20" t="s">
        <v>62</v>
      </c>
      <c r="E91" s="20" t="s">
        <v>60</v>
      </c>
      <c r="F91" s="27"/>
      <c r="G91" s="27"/>
      <c r="H91" s="27"/>
      <c r="I91" s="20">
        <v>30</v>
      </c>
      <c r="J91" s="20">
        <v>45</v>
      </c>
      <c r="K91" s="20">
        <v>10</v>
      </c>
      <c r="L91" s="20"/>
      <c r="M91" s="20">
        <v>18</v>
      </c>
      <c r="N91" s="20">
        <v>9</v>
      </c>
      <c r="O91" s="20">
        <v>75</v>
      </c>
      <c r="P91" s="28">
        <v>3</v>
      </c>
    </row>
    <row r="92" spans="1:16" ht="15.75">
      <c r="A92" s="25">
        <v>91</v>
      </c>
      <c r="B92" s="26" t="s">
        <v>46</v>
      </c>
      <c r="C92" s="19" t="s">
        <v>58</v>
      </c>
      <c r="D92" s="20" t="s">
        <v>62</v>
      </c>
      <c r="E92" s="20" t="s">
        <v>60</v>
      </c>
      <c r="F92" s="27">
        <v>3</v>
      </c>
      <c r="G92" s="27">
        <v>5</v>
      </c>
      <c r="H92" s="27">
        <v>1</v>
      </c>
      <c r="I92" s="20"/>
      <c r="J92" s="20"/>
      <c r="K92" s="20"/>
      <c r="L92" s="20"/>
      <c r="M92" s="20">
        <v>7</v>
      </c>
      <c r="N92" s="20">
        <v>15</v>
      </c>
      <c r="O92" s="20">
        <v>50</v>
      </c>
      <c r="P92" s="28">
        <v>2</v>
      </c>
    </row>
    <row r="93" spans="1:16" ht="15.75">
      <c r="A93" s="25">
        <v>92</v>
      </c>
      <c r="B93" s="26" t="s">
        <v>46</v>
      </c>
      <c r="C93" s="19" t="s">
        <v>61</v>
      </c>
      <c r="D93" s="20" t="s">
        <v>59</v>
      </c>
      <c r="E93" s="20" t="s">
        <v>63</v>
      </c>
      <c r="F93" s="27"/>
      <c r="G93" s="27"/>
      <c r="H93" s="27"/>
      <c r="I93" s="20">
        <v>90</v>
      </c>
      <c r="J93" s="20">
        <v>20</v>
      </c>
      <c r="K93" s="20" t="s">
        <v>66</v>
      </c>
      <c r="L93" s="20">
        <v>1</v>
      </c>
      <c r="M93" s="20"/>
      <c r="N93" s="20" t="s">
        <v>66</v>
      </c>
      <c r="O93" s="20">
        <v>50</v>
      </c>
      <c r="P93" s="28">
        <v>2</v>
      </c>
    </row>
    <row r="94" spans="1:16" ht="15.75">
      <c r="A94" s="25">
        <v>93</v>
      </c>
      <c r="B94" s="26" t="s">
        <v>46</v>
      </c>
      <c r="C94" s="19" t="s">
        <v>64</v>
      </c>
      <c r="D94" s="20" t="s">
        <v>65</v>
      </c>
      <c r="E94" s="20" t="s">
        <v>60</v>
      </c>
      <c r="F94" s="27"/>
      <c r="G94" s="27"/>
      <c r="H94" s="27"/>
      <c r="I94" s="20">
        <v>60</v>
      </c>
      <c r="J94" s="20">
        <v>30</v>
      </c>
      <c r="K94" s="20">
        <v>30</v>
      </c>
      <c r="L94" s="20" t="s">
        <v>66</v>
      </c>
      <c r="M94" s="20" t="s">
        <v>66</v>
      </c>
      <c r="N94" s="20">
        <v>9</v>
      </c>
      <c r="O94" s="20">
        <v>90</v>
      </c>
      <c r="P94" s="28">
        <v>3</v>
      </c>
    </row>
    <row r="95" spans="1:16" ht="15.75">
      <c r="A95" s="25">
        <v>94</v>
      </c>
      <c r="B95" s="26" t="s">
        <v>47</v>
      </c>
      <c r="C95" s="19" t="s">
        <v>58</v>
      </c>
      <c r="D95" s="20" t="s">
        <v>62</v>
      </c>
      <c r="E95" s="20" t="s">
        <v>60</v>
      </c>
      <c r="F95" s="27">
        <v>3</v>
      </c>
      <c r="G95" s="27">
        <v>3</v>
      </c>
      <c r="H95" s="27">
        <v>1</v>
      </c>
      <c r="I95" s="20">
        <v>150</v>
      </c>
      <c r="J95" s="20">
        <v>30</v>
      </c>
      <c r="K95" s="20">
        <v>30</v>
      </c>
      <c r="L95" s="20"/>
      <c r="M95" s="20">
        <v>63</v>
      </c>
      <c r="N95" s="20">
        <v>88</v>
      </c>
      <c r="O95" s="20"/>
      <c r="P95" s="28">
        <v>2</v>
      </c>
    </row>
    <row r="96" spans="1:16" ht="15.75">
      <c r="A96" s="25">
        <v>95</v>
      </c>
      <c r="B96" s="26" t="s">
        <v>47</v>
      </c>
      <c r="C96" s="19" t="s">
        <v>61</v>
      </c>
      <c r="D96" s="20" t="s">
        <v>59</v>
      </c>
      <c r="E96" s="20" t="s">
        <v>60</v>
      </c>
      <c r="F96" s="27"/>
      <c r="G96" s="27"/>
      <c r="H96" s="27"/>
      <c r="I96" s="20">
        <v>120</v>
      </c>
      <c r="J96" s="20">
        <v>30</v>
      </c>
      <c r="K96" s="20" t="s">
        <v>66</v>
      </c>
      <c r="L96" s="20">
        <v>3</v>
      </c>
      <c r="M96" s="20"/>
      <c r="N96" s="20" t="s">
        <v>66</v>
      </c>
      <c r="O96" s="20">
        <v>20</v>
      </c>
      <c r="P96" s="28">
        <v>3</v>
      </c>
    </row>
    <row r="97" spans="1:16" ht="15.75">
      <c r="A97" s="25">
        <v>96</v>
      </c>
      <c r="B97" s="26" t="s">
        <v>47</v>
      </c>
      <c r="C97" s="19" t="s">
        <v>64</v>
      </c>
      <c r="D97" s="20" t="s">
        <v>65</v>
      </c>
      <c r="E97" s="20" t="s">
        <v>60</v>
      </c>
      <c r="F97" s="27"/>
      <c r="G97" s="27"/>
      <c r="H97" s="27"/>
      <c r="I97" s="20">
        <v>90</v>
      </c>
      <c r="J97" s="20">
        <v>50</v>
      </c>
      <c r="K97" s="20">
        <v>45</v>
      </c>
      <c r="L97" s="20" t="s">
        <v>66</v>
      </c>
      <c r="M97" s="20" t="s">
        <v>66</v>
      </c>
      <c r="N97" s="20">
        <v>9</v>
      </c>
      <c r="O97" s="20">
        <v>80</v>
      </c>
      <c r="P97" s="28">
        <v>4</v>
      </c>
    </row>
    <row r="98" spans="1:16" ht="15.75">
      <c r="A98" s="25">
        <v>97</v>
      </c>
      <c r="B98" s="26" t="s">
        <v>48</v>
      </c>
      <c r="C98" s="19" t="s">
        <v>58</v>
      </c>
      <c r="D98" s="20" t="s">
        <v>65</v>
      </c>
      <c r="E98" s="20" t="s">
        <v>63</v>
      </c>
      <c r="F98" s="27">
        <v>3</v>
      </c>
      <c r="G98" s="27">
        <v>4</v>
      </c>
      <c r="H98" s="27">
        <v>1</v>
      </c>
      <c r="I98" s="20">
        <v>80</v>
      </c>
      <c r="J98" s="20">
        <v>45</v>
      </c>
      <c r="K98" s="20">
        <v>30</v>
      </c>
      <c r="L98" s="20" t="s">
        <v>66</v>
      </c>
      <c r="M98" s="20" t="s">
        <v>66</v>
      </c>
      <c r="N98" s="20">
        <v>26</v>
      </c>
      <c r="O98" s="20">
        <v>90</v>
      </c>
      <c r="P98" s="28">
        <v>2</v>
      </c>
    </row>
    <row r="99" spans="1:16" ht="15.75">
      <c r="A99" s="25">
        <v>98</v>
      </c>
      <c r="B99" s="26" t="s">
        <v>48</v>
      </c>
      <c r="C99" s="19" t="s">
        <v>61</v>
      </c>
      <c r="D99" s="20" t="s">
        <v>59</v>
      </c>
      <c r="E99" s="20" t="s">
        <v>60</v>
      </c>
      <c r="F99" s="27"/>
      <c r="G99" s="27"/>
      <c r="H99" s="27"/>
      <c r="I99" s="20">
        <v>100</v>
      </c>
      <c r="J99" s="20">
        <v>30</v>
      </c>
      <c r="K99" s="20" t="s">
        <v>66</v>
      </c>
      <c r="L99" s="20">
        <v>1</v>
      </c>
      <c r="M99" s="20"/>
      <c r="N99" s="20" t="s">
        <v>66</v>
      </c>
      <c r="O99" s="20">
        <v>70</v>
      </c>
      <c r="P99" s="28">
        <v>2</v>
      </c>
    </row>
    <row r="100" spans="1:16" ht="15.75">
      <c r="A100" s="25">
        <v>99</v>
      </c>
      <c r="B100" s="26" t="s">
        <v>48</v>
      </c>
      <c r="C100" s="19" t="s">
        <v>64</v>
      </c>
      <c r="D100" s="20" t="s">
        <v>62</v>
      </c>
      <c r="E100" s="20" t="s">
        <v>63</v>
      </c>
      <c r="F100" s="27"/>
      <c r="G100" s="27"/>
      <c r="H100" s="27"/>
      <c r="I100" s="20">
        <v>75</v>
      </c>
      <c r="J100" s="20">
        <v>30</v>
      </c>
      <c r="K100" s="20">
        <v>20</v>
      </c>
      <c r="L100" s="20"/>
      <c r="M100" s="20">
        <v>14</v>
      </c>
      <c r="N100" s="20">
        <v>9</v>
      </c>
      <c r="O100" s="20">
        <v>100</v>
      </c>
      <c r="P100" s="28">
        <v>3</v>
      </c>
    </row>
    <row r="101" spans="1:16" ht="15.75">
      <c r="A101" s="25">
        <v>100</v>
      </c>
      <c r="B101" s="26" t="s">
        <v>49</v>
      </c>
      <c r="C101" s="19" t="s">
        <v>58</v>
      </c>
      <c r="D101" s="20" t="s">
        <v>59</v>
      </c>
      <c r="E101" s="20" t="s">
        <v>60</v>
      </c>
      <c r="F101" s="27">
        <v>1</v>
      </c>
      <c r="G101" s="27">
        <v>0</v>
      </c>
      <c r="H101" s="27">
        <v>1</v>
      </c>
      <c r="I101" s="20">
        <v>120</v>
      </c>
      <c r="J101" s="20"/>
      <c r="K101" s="20" t="s">
        <v>66</v>
      </c>
      <c r="L101" s="20">
        <v>4</v>
      </c>
      <c r="M101" s="20"/>
      <c r="N101" s="20" t="s">
        <v>66</v>
      </c>
      <c r="O101" s="20"/>
      <c r="P101" s="28"/>
    </row>
    <row r="102" spans="1:16" ht="15.75">
      <c r="A102" s="25">
        <v>101</v>
      </c>
      <c r="B102" s="26" t="s">
        <v>49</v>
      </c>
      <c r="C102" s="19" t="s">
        <v>61</v>
      </c>
      <c r="D102" s="20" t="s">
        <v>62</v>
      </c>
      <c r="E102" s="20" t="s">
        <v>60</v>
      </c>
      <c r="F102" s="27"/>
      <c r="G102" s="27"/>
      <c r="H102" s="27"/>
      <c r="I102" s="20">
        <v>60</v>
      </c>
      <c r="J102" s="20">
        <v>20</v>
      </c>
      <c r="K102" s="20">
        <v>30</v>
      </c>
      <c r="L102" s="20"/>
      <c r="M102" s="20">
        <v>15</v>
      </c>
      <c r="N102" s="20">
        <v>10</v>
      </c>
      <c r="O102" s="20">
        <v>70</v>
      </c>
      <c r="P102" s="28">
        <v>3</v>
      </c>
    </row>
    <row r="103" spans="1:16" ht="15.75">
      <c r="A103" s="25">
        <v>102</v>
      </c>
      <c r="B103" s="26" t="s">
        <v>49</v>
      </c>
      <c r="C103" s="19" t="s">
        <v>64</v>
      </c>
      <c r="D103" s="20" t="s">
        <v>65</v>
      </c>
      <c r="E103" s="20" t="s">
        <v>60</v>
      </c>
      <c r="F103" s="27"/>
      <c r="G103" s="27"/>
      <c r="H103" s="27"/>
      <c r="I103" s="20">
        <v>120</v>
      </c>
      <c r="J103" s="20"/>
      <c r="K103" s="20">
        <v>60</v>
      </c>
      <c r="L103" s="20" t="s">
        <v>66</v>
      </c>
      <c r="M103" s="20" t="s">
        <v>66</v>
      </c>
      <c r="N103" s="20">
        <v>7</v>
      </c>
      <c r="O103" s="20"/>
      <c r="P103" s="28">
        <v>2</v>
      </c>
    </row>
    <row r="104" spans="1:16" ht="15.75">
      <c r="A104" s="25">
        <v>103</v>
      </c>
      <c r="B104" s="26" t="s">
        <v>50</v>
      </c>
      <c r="C104" s="19" t="s">
        <v>58</v>
      </c>
      <c r="D104" s="20" t="s">
        <v>62</v>
      </c>
      <c r="E104" s="20" t="s">
        <v>60</v>
      </c>
      <c r="F104" s="27">
        <v>3</v>
      </c>
      <c r="G104" s="27">
        <v>1</v>
      </c>
      <c r="H104" s="27">
        <v>1.5</v>
      </c>
      <c r="I104" s="20">
        <v>45</v>
      </c>
      <c r="J104" s="20"/>
      <c r="K104" s="20">
        <v>35</v>
      </c>
      <c r="L104" s="20"/>
      <c r="M104" s="20">
        <v>28</v>
      </c>
      <c r="N104" s="20">
        <v>17</v>
      </c>
      <c r="O104" s="20">
        <v>30</v>
      </c>
      <c r="P104" s="28">
        <v>2</v>
      </c>
    </row>
    <row r="105" spans="1:16" ht="15.75">
      <c r="A105" s="25">
        <v>104</v>
      </c>
      <c r="B105" s="26" t="s">
        <v>50</v>
      </c>
      <c r="C105" s="19" t="s">
        <v>61</v>
      </c>
      <c r="D105" s="20" t="s">
        <v>65</v>
      </c>
      <c r="E105" s="20" t="s">
        <v>60</v>
      </c>
      <c r="F105" s="27"/>
      <c r="G105" s="27"/>
      <c r="H105" s="27"/>
      <c r="I105" s="20">
        <v>90</v>
      </c>
      <c r="J105" s="20">
        <v>15</v>
      </c>
      <c r="K105" s="20">
        <v>30</v>
      </c>
      <c r="L105" s="20" t="s">
        <v>66</v>
      </c>
      <c r="M105" s="20" t="s">
        <v>66</v>
      </c>
      <c r="N105" s="20">
        <v>24</v>
      </c>
      <c r="O105" s="20">
        <v>80</v>
      </c>
      <c r="P105" s="28">
        <v>3</v>
      </c>
    </row>
    <row r="106" spans="1:16" ht="15.75">
      <c r="A106" s="25">
        <v>105</v>
      </c>
      <c r="B106" s="26" t="s">
        <v>50</v>
      </c>
      <c r="C106" s="19" t="s">
        <v>64</v>
      </c>
      <c r="D106" s="20" t="s">
        <v>59</v>
      </c>
      <c r="E106" s="20" t="s">
        <v>63</v>
      </c>
      <c r="F106" s="27"/>
      <c r="G106" s="27"/>
      <c r="H106" s="27"/>
      <c r="I106" s="20">
        <v>90</v>
      </c>
      <c r="J106" s="20">
        <v>45</v>
      </c>
      <c r="K106" s="20" t="s">
        <v>66</v>
      </c>
      <c r="L106" s="20"/>
      <c r="M106" s="20"/>
      <c r="N106" s="20" t="s">
        <v>66</v>
      </c>
      <c r="O106" s="20">
        <v>10</v>
      </c>
      <c r="P106" s="28">
        <v>1</v>
      </c>
    </row>
    <row r="107" spans="1:16" ht="15.75">
      <c r="A107" s="25">
        <v>106</v>
      </c>
      <c r="B107" s="26" t="s">
        <v>51</v>
      </c>
      <c r="C107" s="19" t="s">
        <v>58</v>
      </c>
      <c r="D107" s="20" t="s">
        <v>59</v>
      </c>
      <c r="E107" s="20" t="s">
        <v>63</v>
      </c>
      <c r="F107" s="27">
        <v>3</v>
      </c>
      <c r="G107" s="27">
        <v>2</v>
      </c>
      <c r="H107" s="27">
        <v>1</v>
      </c>
      <c r="I107" s="20">
        <v>110</v>
      </c>
      <c r="J107" s="20">
        <v>70</v>
      </c>
      <c r="K107" s="20" t="s">
        <v>66</v>
      </c>
      <c r="L107" s="20">
        <v>3</v>
      </c>
      <c r="M107" s="20"/>
      <c r="N107" s="20" t="s">
        <v>66</v>
      </c>
      <c r="O107" s="20">
        <v>10</v>
      </c>
      <c r="P107" s="28">
        <v>2</v>
      </c>
    </row>
    <row r="108" spans="1:16" ht="15.75">
      <c r="A108" s="25">
        <v>107</v>
      </c>
      <c r="B108" s="26" t="s">
        <v>51</v>
      </c>
      <c r="C108" s="19" t="s">
        <v>61</v>
      </c>
      <c r="D108" s="20" t="s">
        <v>65</v>
      </c>
      <c r="E108" s="20" t="s">
        <v>63</v>
      </c>
      <c r="F108" s="27"/>
      <c r="G108" s="27"/>
      <c r="H108" s="27"/>
      <c r="I108" s="20">
        <v>140</v>
      </c>
      <c r="J108" s="20">
        <v>20</v>
      </c>
      <c r="K108" s="20">
        <v>15</v>
      </c>
      <c r="L108" s="20" t="s">
        <v>66</v>
      </c>
      <c r="M108" s="20" t="s">
        <v>66</v>
      </c>
      <c r="N108" s="20">
        <v>13</v>
      </c>
      <c r="O108" s="20">
        <v>80</v>
      </c>
      <c r="P108" s="28">
        <v>3</v>
      </c>
    </row>
    <row r="109" spans="1:16" ht="15.75">
      <c r="A109" s="25">
        <v>108</v>
      </c>
      <c r="B109" s="26" t="s">
        <v>51</v>
      </c>
      <c r="C109" s="19" t="s">
        <v>64</v>
      </c>
      <c r="D109" s="20" t="s">
        <v>62</v>
      </c>
      <c r="E109" s="20" t="s">
        <v>63</v>
      </c>
      <c r="F109" s="27"/>
      <c r="G109" s="27"/>
      <c r="H109" s="27"/>
      <c r="I109" s="20">
        <v>60</v>
      </c>
      <c r="J109" s="20">
        <v>30</v>
      </c>
      <c r="K109" s="20">
        <v>30</v>
      </c>
      <c r="L109" s="20"/>
      <c r="M109" s="20">
        <v>16</v>
      </c>
      <c r="N109" s="20">
        <v>12</v>
      </c>
      <c r="O109" s="20">
        <v>80</v>
      </c>
      <c r="P109" s="28">
        <v>3</v>
      </c>
    </row>
    <row r="110" spans="1:16" ht="15.75">
      <c r="A110" s="25">
        <v>109</v>
      </c>
      <c r="B110" s="26" t="s">
        <v>52</v>
      </c>
      <c r="C110" s="19" t="s">
        <v>58</v>
      </c>
      <c r="D110" s="20" t="s">
        <v>65</v>
      </c>
      <c r="E110" s="20" t="s">
        <v>60</v>
      </c>
      <c r="F110" s="27">
        <v>4</v>
      </c>
      <c r="G110" s="27">
        <v>4</v>
      </c>
      <c r="H110" s="27">
        <v>1</v>
      </c>
      <c r="I110" s="20">
        <v>102</v>
      </c>
      <c r="J110" s="20">
        <v>30</v>
      </c>
      <c r="K110" s="20">
        <v>60</v>
      </c>
      <c r="L110" s="20" t="s">
        <v>66</v>
      </c>
      <c r="M110" s="20" t="s">
        <v>66</v>
      </c>
      <c r="N110" s="20">
        <v>16</v>
      </c>
      <c r="O110" s="20">
        <v>60</v>
      </c>
      <c r="P110" s="28">
        <v>3</v>
      </c>
    </row>
    <row r="111" spans="1:16" ht="15.75">
      <c r="A111" s="25">
        <v>110</v>
      </c>
      <c r="B111" s="26" t="s">
        <v>52</v>
      </c>
      <c r="C111" s="19" t="s">
        <v>61</v>
      </c>
      <c r="D111" s="20" t="s">
        <v>62</v>
      </c>
      <c r="E111" s="20" t="s">
        <v>63</v>
      </c>
      <c r="F111" s="27"/>
      <c r="G111" s="27"/>
      <c r="H111" s="27"/>
      <c r="I111" s="20">
        <v>90</v>
      </c>
      <c r="J111" s="20"/>
      <c r="K111" s="20"/>
      <c r="L111" s="20"/>
      <c r="M111" s="20">
        <v>21</v>
      </c>
      <c r="N111" s="20">
        <v>12</v>
      </c>
      <c r="O111" s="20"/>
      <c r="P111" s="28"/>
    </row>
    <row r="112" spans="1:16" ht="15.75">
      <c r="A112" s="25">
        <v>111</v>
      </c>
      <c r="B112" s="26" t="s">
        <v>52</v>
      </c>
      <c r="C112" s="19" t="s">
        <v>64</v>
      </c>
      <c r="D112" s="20" t="s">
        <v>59</v>
      </c>
      <c r="E112" s="20" t="s">
        <v>60</v>
      </c>
      <c r="F112" s="27"/>
      <c r="G112" s="27"/>
      <c r="H112" s="27"/>
      <c r="I112" s="20"/>
      <c r="J112" s="20"/>
      <c r="K112" s="20" t="s">
        <v>66</v>
      </c>
      <c r="L112" s="20">
        <v>3</v>
      </c>
      <c r="M112" s="20"/>
      <c r="N112" s="20" t="s">
        <v>66</v>
      </c>
      <c r="O112" s="20">
        <v>55</v>
      </c>
      <c r="P112" s="28">
        <v>3</v>
      </c>
    </row>
    <row r="113" spans="1:16" ht="15.75">
      <c r="A113" s="25">
        <v>112</v>
      </c>
      <c r="B113" s="26" t="s">
        <v>53</v>
      </c>
      <c r="C113" s="19" t="s">
        <v>58</v>
      </c>
      <c r="D113" s="20" t="s">
        <v>59</v>
      </c>
      <c r="E113" s="20" t="s">
        <v>60</v>
      </c>
      <c r="F113" s="27">
        <v>3</v>
      </c>
      <c r="G113" s="27">
        <v>3</v>
      </c>
      <c r="H113" s="27">
        <v>1</v>
      </c>
      <c r="I113" s="20">
        <v>110</v>
      </c>
      <c r="J113" s="20">
        <v>30</v>
      </c>
      <c r="K113" s="20" t="s">
        <v>66</v>
      </c>
      <c r="L113" s="20">
        <v>3</v>
      </c>
      <c r="M113" s="20"/>
      <c r="N113" s="20" t="s">
        <v>66</v>
      </c>
      <c r="O113" s="20">
        <v>70</v>
      </c>
      <c r="P113" s="28">
        <v>3</v>
      </c>
    </row>
    <row r="114" spans="1:16" ht="15.75">
      <c r="A114" s="25">
        <v>113</v>
      </c>
      <c r="B114" s="26" t="s">
        <v>53</v>
      </c>
      <c r="C114" s="19" t="s">
        <v>61</v>
      </c>
      <c r="D114" s="20" t="s">
        <v>65</v>
      </c>
      <c r="E114" s="20" t="s">
        <v>63</v>
      </c>
      <c r="F114" s="27"/>
      <c r="G114" s="27"/>
      <c r="H114" s="27"/>
      <c r="I114" s="20">
        <v>70</v>
      </c>
      <c r="J114" s="20">
        <v>20</v>
      </c>
      <c r="K114" s="20">
        <v>25</v>
      </c>
      <c r="L114" s="20" t="s">
        <v>66</v>
      </c>
      <c r="M114" s="20" t="s">
        <v>66</v>
      </c>
      <c r="N114" s="20">
        <v>5</v>
      </c>
      <c r="O114" s="20">
        <v>95</v>
      </c>
      <c r="P114" s="28">
        <v>4</v>
      </c>
    </row>
    <row r="115" spans="1:16" ht="15.75">
      <c r="A115" s="25">
        <v>114</v>
      </c>
      <c r="B115" s="26" t="s">
        <v>53</v>
      </c>
      <c r="C115" s="19" t="s">
        <v>64</v>
      </c>
      <c r="D115" s="20" t="s">
        <v>62</v>
      </c>
      <c r="E115" s="20" t="s">
        <v>63</v>
      </c>
      <c r="F115" s="27"/>
      <c r="G115" s="27"/>
      <c r="H115" s="27"/>
      <c r="I115" s="20">
        <v>120</v>
      </c>
      <c r="J115" s="20">
        <v>35</v>
      </c>
      <c r="K115" s="20">
        <v>15</v>
      </c>
      <c r="L115" s="20"/>
      <c r="M115" s="20">
        <v>12</v>
      </c>
      <c r="N115" s="20">
        <v>5</v>
      </c>
      <c r="O115" s="20">
        <v>80</v>
      </c>
      <c r="P115" s="28">
        <v>3</v>
      </c>
    </row>
    <row r="116" spans="1:16" ht="15.75">
      <c r="A116" s="25">
        <v>115</v>
      </c>
      <c r="B116" s="26" t="s">
        <v>54</v>
      </c>
      <c r="C116" s="19" t="s">
        <v>58</v>
      </c>
      <c r="D116" s="20" t="s">
        <v>62</v>
      </c>
      <c r="E116" s="20" t="s">
        <v>63</v>
      </c>
      <c r="F116" s="27">
        <v>3</v>
      </c>
      <c r="G116" s="27"/>
      <c r="H116" s="27">
        <v>1</v>
      </c>
      <c r="I116" s="20">
        <v>105</v>
      </c>
      <c r="J116" s="20">
        <v>50</v>
      </c>
      <c r="K116" s="20">
        <v>50</v>
      </c>
      <c r="L116" s="20"/>
      <c r="M116" s="20">
        <v>36</v>
      </c>
      <c r="N116" s="20">
        <v>20</v>
      </c>
      <c r="O116" s="20">
        <v>90</v>
      </c>
      <c r="P116" s="28">
        <v>3</v>
      </c>
    </row>
    <row r="117" spans="1:16" ht="15.75">
      <c r="A117" s="25">
        <v>116</v>
      </c>
      <c r="B117" s="26" t="s">
        <v>54</v>
      </c>
      <c r="C117" s="19" t="s">
        <v>61</v>
      </c>
      <c r="D117" s="20" t="s">
        <v>59</v>
      </c>
      <c r="E117" s="20" t="s">
        <v>63</v>
      </c>
      <c r="F117" s="27"/>
      <c r="G117" s="27"/>
      <c r="H117" s="27"/>
      <c r="I117" s="20">
        <v>150</v>
      </c>
      <c r="J117" s="20">
        <v>35</v>
      </c>
      <c r="K117" s="20" t="s">
        <v>66</v>
      </c>
      <c r="L117" s="20">
        <v>2</v>
      </c>
      <c r="M117" s="20"/>
      <c r="N117" s="20" t="s">
        <v>66</v>
      </c>
      <c r="O117" s="20">
        <v>70</v>
      </c>
      <c r="P117" s="28">
        <v>3</v>
      </c>
    </row>
    <row r="118" spans="1:16" ht="15.75">
      <c r="A118" s="25">
        <v>117</v>
      </c>
      <c r="B118" s="26" t="s">
        <v>54</v>
      </c>
      <c r="C118" s="19" t="s">
        <v>64</v>
      </c>
      <c r="D118" s="20" t="s">
        <v>65</v>
      </c>
      <c r="E118" s="20" t="s">
        <v>63</v>
      </c>
      <c r="F118" s="27"/>
      <c r="G118" s="27"/>
      <c r="H118" s="27"/>
      <c r="I118" s="20">
        <v>60</v>
      </c>
      <c r="J118" s="20">
        <v>30</v>
      </c>
      <c r="K118" s="20">
        <v>45</v>
      </c>
      <c r="L118" s="20" t="s">
        <v>66</v>
      </c>
      <c r="M118" s="20" t="s">
        <v>66</v>
      </c>
      <c r="N118" s="20">
        <v>12</v>
      </c>
      <c r="O118" s="20">
        <v>90</v>
      </c>
      <c r="P118" s="28">
        <v>4</v>
      </c>
    </row>
    <row r="119" spans="1:16" ht="15.75">
      <c r="A119" s="25">
        <v>118</v>
      </c>
      <c r="B119" s="26" t="s">
        <v>55</v>
      </c>
      <c r="C119" s="19" t="s">
        <v>58</v>
      </c>
      <c r="D119" s="20" t="s">
        <v>65</v>
      </c>
      <c r="E119" s="20" t="s">
        <v>60</v>
      </c>
      <c r="F119" s="27">
        <v>3.5</v>
      </c>
      <c r="G119" s="27">
        <v>1.5</v>
      </c>
      <c r="H119" s="27"/>
      <c r="I119" s="20">
        <v>120</v>
      </c>
      <c r="J119" s="20">
        <v>26</v>
      </c>
      <c r="K119" s="20">
        <v>50</v>
      </c>
      <c r="L119" s="20" t="s">
        <v>66</v>
      </c>
      <c r="M119" s="20" t="s">
        <v>66</v>
      </c>
      <c r="N119" s="20">
        <v>19</v>
      </c>
      <c r="O119" s="20">
        <v>100</v>
      </c>
      <c r="P119" s="28">
        <v>3</v>
      </c>
    </row>
    <row r="120" spans="1:16" ht="15.75">
      <c r="A120" s="25">
        <v>119</v>
      </c>
      <c r="B120" s="26" t="s">
        <v>55</v>
      </c>
      <c r="C120" s="19" t="s">
        <v>61</v>
      </c>
      <c r="D120" s="20" t="s">
        <v>62</v>
      </c>
      <c r="E120" s="20" t="s">
        <v>63</v>
      </c>
      <c r="F120" s="27"/>
      <c r="G120" s="27"/>
      <c r="H120" s="27"/>
      <c r="I120" s="20">
        <v>30</v>
      </c>
      <c r="J120" s="20">
        <v>15</v>
      </c>
      <c r="K120" s="20">
        <v>20</v>
      </c>
      <c r="L120" s="20"/>
      <c r="M120" s="20">
        <v>13</v>
      </c>
      <c r="N120" s="20">
        <v>8</v>
      </c>
      <c r="O120" s="20">
        <v>95</v>
      </c>
      <c r="P120" s="28">
        <v>4.5</v>
      </c>
    </row>
    <row r="121" spans="1:16" ht="15.75">
      <c r="A121" s="25">
        <v>120</v>
      </c>
      <c r="B121" s="26" t="s">
        <v>55</v>
      </c>
      <c r="C121" s="19" t="s">
        <v>64</v>
      </c>
      <c r="D121" s="20" t="s">
        <v>59</v>
      </c>
      <c r="E121" s="20" t="s">
        <v>63</v>
      </c>
      <c r="F121" s="27"/>
      <c r="G121" s="27"/>
      <c r="H121" s="27"/>
      <c r="I121" s="20">
        <v>120</v>
      </c>
      <c r="J121" s="20">
        <v>40</v>
      </c>
      <c r="K121" s="20" t="s">
        <v>66</v>
      </c>
      <c r="L121" s="20">
        <v>2</v>
      </c>
      <c r="M121" s="20"/>
      <c r="N121" s="20" t="s">
        <v>66</v>
      </c>
      <c r="O121" s="20">
        <v>90</v>
      </c>
      <c r="P121" s="28">
        <v>4.5</v>
      </c>
    </row>
    <row r="122" spans="1:16" ht="15.75">
      <c r="A122" s="25">
        <v>121</v>
      </c>
      <c r="B122" s="26" t="s">
        <v>56</v>
      </c>
      <c r="C122" s="19" t="s">
        <v>58</v>
      </c>
      <c r="D122" s="20" t="s">
        <v>62</v>
      </c>
      <c r="E122" s="20" t="s">
        <v>60</v>
      </c>
      <c r="F122" s="27">
        <v>3</v>
      </c>
      <c r="G122" s="27">
        <v>3</v>
      </c>
      <c r="H122" s="27">
        <v>2</v>
      </c>
      <c r="I122" s="20">
        <v>100</v>
      </c>
      <c r="J122" s="20">
        <v>60</v>
      </c>
      <c r="K122" s="20">
        <v>20</v>
      </c>
      <c r="L122" s="20"/>
      <c r="M122" s="20">
        <v>36</v>
      </c>
      <c r="N122" s="20">
        <v>19</v>
      </c>
      <c r="O122" s="20">
        <v>100</v>
      </c>
      <c r="P122" s="28">
        <v>4</v>
      </c>
    </row>
    <row r="123" spans="1:16" ht="15.75">
      <c r="A123" s="25">
        <v>122</v>
      </c>
      <c r="B123" s="26" t="s">
        <v>56</v>
      </c>
      <c r="C123" s="19" t="s">
        <v>61</v>
      </c>
      <c r="D123" s="20" t="s">
        <v>65</v>
      </c>
      <c r="E123" s="20" t="s">
        <v>60</v>
      </c>
      <c r="F123" s="27"/>
      <c r="G123" s="27"/>
      <c r="H123" s="27"/>
      <c r="I123" s="20">
        <v>90</v>
      </c>
      <c r="J123" s="20">
        <v>15</v>
      </c>
      <c r="K123" s="20">
        <v>25</v>
      </c>
      <c r="L123" s="20" t="s">
        <v>66</v>
      </c>
      <c r="M123" s="20" t="s">
        <v>66</v>
      </c>
      <c r="N123" s="20">
        <v>9</v>
      </c>
      <c r="O123" s="20">
        <v>100</v>
      </c>
      <c r="P123" s="28">
        <v>4</v>
      </c>
    </row>
    <row r="124" spans="1:16" ht="15.75">
      <c r="A124" s="25">
        <v>123</v>
      </c>
      <c r="B124" s="26" t="s">
        <v>56</v>
      </c>
      <c r="C124" s="19" t="s">
        <v>64</v>
      </c>
      <c r="D124" s="20" t="s">
        <v>59</v>
      </c>
      <c r="E124" s="20" t="s">
        <v>63</v>
      </c>
      <c r="F124" s="27"/>
      <c r="G124" s="27"/>
      <c r="H124" s="27"/>
      <c r="I124" s="20">
        <v>90</v>
      </c>
      <c r="J124" s="20">
        <v>40</v>
      </c>
      <c r="K124" s="20" t="s">
        <v>66</v>
      </c>
      <c r="L124" s="20">
        <v>2</v>
      </c>
      <c r="M124" s="20"/>
      <c r="N124" s="20" t="s">
        <v>66</v>
      </c>
      <c r="O124" s="20">
        <v>100</v>
      </c>
      <c r="P124" s="28">
        <v>5</v>
      </c>
    </row>
    <row r="125" spans="1:16" ht="15.75">
      <c r="A125" s="25">
        <v>124</v>
      </c>
      <c r="B125" s="26" t="s">
        <v>57</v>
      </c>
      <c r="C125" s="19" t="s">
        <v>58</v>
      </c>
      <c r="D125" s="20" t="s">
        <v>65</v>
      </c>
      <c r="E125" s="20" t="s">
        <v>60</v>
      </c>
      <c r="F125" s="27">
        <v>5</v>
      </c>
      <c r="G125" s="27">
        <v>5</v>
      </c>
      <c r="H125" s="27">
        <v>1</v>
      </c>
      <c r="I125" s="20">
        <v>100</v>
      </c>
      <c r="J125" s="20">
        <v>35</v>
      </c>
      <c r="K125" s="20">
        <v>16</v>
      </c>
      <c r="L125" s="20" t="s">
        <v>66</v>
      </c>
      <c r="M125" s="20" t="s">
        <v>66</v>
      </c>
      <c r="N125" s="20">
        <v>21</v>
      </c>
      <c r="O125" s="20">
        <v>80</v>
      </c>
      <c r="P125" s="28">
        <v>3</v>
      </c>
    </row>
    <row r="126" spans="1:16" ht="15.75">
      <c r="A126" s="25">
        <v>125</v>
      </c>
      <c r="B126" s="26" t="s">
        <v>57</v>
      </c>
      <c r="C126" s="19" t="s">
        <v>61</v>
      </c>
      <c r="D126" s="20" t="s">
        <v>62</v>
      </c>
      <c r="E126" s="20" t="s">
        <v>60</v>
      </c>
      <c r="F126" s="27"/>
      <c r="G126" s="27"/>
      <c r="H126" s="27"/>
      <c r="I126" s="20">
        <v>60</v>
      </c>
      <c r="J126" s="20">
        <v>30</v>
      </c>
      <c r="K126" s="20">
        <v>25</v>
      </c>
      <c r="L126" s="20"/>
      <c r="M126" s="20">
        <v>10</v>
      </c>
      <c r="N126" s="20">
        <v>6</v>
      </c>
      <c r="O126" s="20" t="s">
        <v>67</v>
      </c>
      <c r="P126" s="28">
        <v>5</v>
      </c>
    </row>
    <row r="127" spans="1:16" ht="16.5" thickBot="1">
      <c r="A127" s="29">
        <v>126</v>
      </c>
      <c r="B127" s="30" t="s">
        <v>57</v>
      </c>
      <c r="C127" s="31" t="s">
        <v>64</v>
      </c>
      <c r="D127" s="32" t="s">
        <v>59</v>
      </c>
      <c r="E127" s="32" t="s">
        <v>60</v>
      </c>
      <c r="F127" s="33"/>
      <c r="G127" s="33"/>
      <c r="H127" s="33"/>
      <c r="I127" s="32">
        <v>75</v>
      </c>
      <c r="J127" s="32">
        <v>45</v>
      </c>
      <c r="K127" s="32" t="s">
        <v>66</v>
      </c>
      <c r="L127" s="32">
        <v>2</v>
      </c>
      <c r="M127" s="32"/>
      <c r="N127" s="32" t="s">
        <v>66</v>
      </c>
      <c r="O127" s="32">
        <v>50</v>
      </c>
      <c r="P127" s="34">
        <v>1</v>
      </c>
    </row>
    <row r="128" spans="1:16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8"/>
  <sheetViews>
    <sheetView zoomScale="75" zoomScaleNormal="75" workbookViewId="0">
      <selection sqref="A1:XFD1048576"/>
    </sheetView>
  </sheetViews>
  <sheetFormatPr baseColWidth="10" defaultColWidth="9.140625" defaultRowHeight="15"/>
  <cols>
    <col min="1" max="1" width="9.42578125" bestFit="1" customWidth="1"/>
    <col min="2" max="2" width="30.140625" bestFit="1" customWidth="1"/>
    <col min="3" max="3" width="10.5703125" bestFit="1" customWidth="1"/>
    <col min="4" max="4" width="11.5703125" bestFit="1" customWidth="1"/>
    <col min="6" max="13" width="9.42578125" bestFit="1" customWidth="1"/>
    <col min="14" max="14" width="9.85546875" bestFit="1" customWidth="1"/>
    <col min="15" max="15" width="10.5703125" bestFit="1" customWidth="1"/>
  </cols>
  <sheetData>
    <row r="1" spans="1:23" ht="20.25" thickBo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72</v>
      </c>
      <c r="K1" s="23" t="s">
        <v>73</v>
      </c>
      <c r="L1" s="23" t="s">
        <v>74</v>
      </c>
      <c r="M1" s="23" t="s">
        <v>75</v>
      </c>
      <c r="N1" s="23" t="s">
        <v>77</v>
      </c>
      <c r="O1" s="23" t="s">
        <v>76</v>
      </c>
      <c r="P1" s="1"/>
      <c r="Q1" s="1"/>
      <c r="R1" s="1"/>
      <c r="S1" s="1"/>
      <c r="T1" s="1"/>
      <c r="U1" s="1"/>
      <c r="V1" s="1"/>
      <c r="W1" s="1"/>
    </row>
    <row r="2" spans="1:23" ht="17.25" thickTop="1" thickBot="1">
      <c r="A2" s="10">
        <v>1</v>
      </c>
      <c r="B2" s="11" t="s">
        <v>16</v>
      </c>
      <c r="C2" s="12" t="s">
        <v>58</v>
      </c>
      <c r="D2" s="10" t="s">
        <v>59</v>
      </c>
      <c r="E2" s="13" t="s">
        <v>60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f t="shared" ref="M2:M33" si="0">SUM(F2:L2)</f>
        <v>1</v>
      </c>
      <c r="N2" s="15">
        <v>7</v>
      </c>
      <c r="O2" s="18">
        <f t="shared" ref="O2:O33" si="1" xml:space="preserve"> (M2/N2)</f>
        <v>0.14285714285714285</v>
      </c>
    </row>
    <row r="3" spans="1:23" ht="17.25" thickTop="1" thickBot="1">
      <c r="A3" s="10">
        <v>2</v>
      </c>
      <c r="B3" s="11" t="s">
        <v>16</v>
      </c>
      <c r="C3" s="12" t="s">
        <v>61</v>
      </c>
      <c r="D3" s="10" t="s">
        <v>62</v>
      </c>
      <c r="E3" s="13" t="s">
        <v>63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f t="shared" si="0"/>
        <v>7</v>
      </c>
      <c r="N3" s="15">
        <v>7</v>
      </c>
      <c r="O3" s="18">
        <f t="shared" si="1"/>
        <v>1</v>
      </c>
    </row>
    <row r="4" spans="1:23" ht="17.25" thickTop="1" thickBot="1">
      <c r="A4" s="10">
        <v>3</v>
      </c>
      <c r="B4" s="11" t="s">
        <v>16</v>
      </c>
      <c r="C4" s="12" t="s">
        <v>64</v>
      </c>
      <c r="D4" s="10" t="s">
        <v>65</v>
      </c>
      <c r="E4" s="13" t="s">
        <v>60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f t="shared" si="0"/>
        <v>7</v>
      </c>
      <c r="N4" s="15">
        <v>7</v>
      </c>
      <c r="O4" s="18">
        <f t="shared" si="1"/>
        <v>1</v>
      </c>
    </row>
    <row r="5" spans="1:23" ht="17.25" thickTop="1" thickBot="1">
      <c r="A5" s="10">
        <v>4</v>
      </c>
      <c r="B5" s="11" t="s">
        <v>17</v>
      </c>
      <c r="C5" s="12" t="s">
        <v>58</v>
      </c>
      <c r="D5" s="10" t="s">
        <v>59</v>
      </c>
      <c r="E5" s="13" t="s">
        <v>60</v>
      </c>
      <c r="F5" s="14">
        <v>1</v>
      </c>
      <c r="G5" s="14">
        <v>0</v>
      </c>
      <c r="H5" s="14">
        <v>1</v>
      </c>
      <c r="I5" s="14">
        <v>1</v>
      </c>
      <c r="J5" s="14">
        <v>0</v>
      </c>
      <c r="K5" s="14">
        <v>0</v>
      </c>
      <c r="L5" s="14">
        <v>0</v>
      </c>
      <c r="M5" s="14">
        <f t="shared" si="0"/>
        <v>3</v>
      </c>
      <c r="N5" s="15">
        <v>7</v>
      </c>
      <c r="O5" s="18">
        <f t="shared" si="1"/>
        <v>0.42857142857142855</v>
      </c>
    </row>
    <row r="6" spans="1:23" ht="17.25" thickTop="1" thickBot="1">
      <c r="A6" s="10">
        <v>5</v>
      </c>
      <c r="B6" s="11" t="s">
        <v>17</v>
      </c>
      <c r="C6" s="12" t="s">
        <v>61</v>
      </c>
      <c r="D6" s="10" t="s">
        <v>62</v>
      </c>
      <c r="E6" s="13" t="s">
        <v>60</v>
      </c>
      <c r="F6" s="14">
        <v>1</v>
      </c>
      <c r="G6" s="14">
        <v>0</v>
      </c>
      <c r="H6" s="14">
        <v>0</v>
      </c>
      <c r="I6" s="14">
        <v>1</v>
      </c>
      <c r="J6" s="14">
        <v>1</v>
      </c>
      <c r="K6" s="14">
        <v>1</v>
      </c>
      <c r="L6" s="14">
        <v>1</v>
      </c>
      <c r="M6" s="14">
        <f t="shared" si="0"/>
        <v>5</v>
      </c>
      <c r="N6" s="15">
        <v>5</v>
      </c>
      <c r="O6" s="18">
        <f t="shared" si="1"/>
        <v>1</v>
      </c>
    </row>
    <row r="7" spans="1:23" ht="17.25" thickTop="1" thickBot="1">
      <c r="A7" s="10">
        <v>6</v>
      </c>
      <c r="B7" s="11" t="s">
        <v>17</v>
      </c>
      <c r="C7" s="12" t="s">
        <v>64</v>
      </c>
      <c r="D7" s="10" t="s">
        <v>65</v>
      </c>
      <c r="E7" s="13" t="s">
        <v>63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0</v>
      </c>
      <c r="M7" s="14">
        <f t="shared" si="0"/>
        <v>6</v>
      </c>
      <c r="N7" s="15">
        <v>7</v>
      </c>
      <c r="O7" s="18">
        <f t="shared" si="1"/>
        <v>0.8571428571428571</v>
      </c>
    </row>
    <row r="8" spans="1:23" ht="17.25" thickTop="1" thickBot="1">
      <c r="A8" s="10">
        <v>7</v>
      </c>
      <c r="B8" s="11" t="s">
        <v>18</v>
      </c>
      <c r="C8" s="12" t="s">
        <v>58</v>
      </c>
      <c r="D8" s="10" t="s">
        <v>62</v>
      </c>
      <c r="E8" s="13" t="s">
        <v>60</v>
      </c>
      <c r="F8" s="14">
        <v>0</v>
      </c>
      <c r="G8" s="14">
        <v>1</v>
      </c>
      <c r="H8" s="14">
        <v>1</v>
      </c>
      <c r="I8" s="14">
        <v>0</v>
      </c>
      <c r="J8" s="14">
        <v>0</v>
      </c>
      <c r="K8" s="14">
        <v>0</v>
      </c>
      <c r="L8" s="14">
        <v>1</v>
      </c>
      <c r="M8" s="14">
        <f t="shared" si="0"/>
        <v>3</v>
      </c>
      <c r="N8" s="15">
        <v>6</v>
      </c>
      <c r="O8" s="18">
        <f t="shared" si="1"/>
        <v>0.5</v>
      </c>
    </row>
    <row r="9" spans="1:23" ht="17.25" thickTop="1" thickBot="1">
      <c r="A9" s="10">
        <v>8</v>
      </c>
      <c r="B9" s="11" t="s">
        <v>18</v>
      </c>
      <c r="C9" s="12" t="s">
        <v>61</v>
      </c>
      <c r="D9" s="10" t="s">
        <v>59</v>
      </c>
      <c r="E9" s="13" t="s">
        <v>60</v>
      </c>
      <c r="F9" s="14">
        <v>1</v>
      </c>
      <c r="G9" s="14">
        <v>0</v>
      </c>
      <c r="H9" s="14">
        <v>0</v>
      </c>
      <c r="I9" s="14">
        <v>0</v>
      </c>
      <c r="J9" s="14">
        <v>1</v>
      </c>
      <c r="K9" s="14">
        <v>1</v>
      </c>
      <c r="L9" s="14">
        <v>1</v>
      </c>
      <c r="M9" s="14">
        <f t="shared" si="0"/>
        <v>4</v>
      </c>
      <c r="N9" s="15">
        <v>7</v>
      </c>
      <c r="O9" s="18">
        <f t="shared" si="1"/>
        <v>0.5714285714285714</v>
      </c>
    </row>
    <row r="10" spans="1:23" ht="17.25" thickTop="1" thickBot="1">
      <c r="A10" s="10">
        <v>9</v>
      </c>
      <c r="B10" s="11" t="s">
        <v>18</v>
      </c>
      <c r="C10" s="12" t="s">
        <v>64</v>
      </c>
      <c r="D10" s="10" t="s">
        <v>65</v>
      </c>
      <c r="E10" s="13" t="s">
        <v>60</v>
      </c>
      <c r="F10" s="14">
        <v>0</v>
      </c>
      <c r="G10" s="14">
        <v>1</v>
      </c>
      <c r="H10" s="14">
        <v>0</v>
      </c>
      <c r="I10" s="14">
        <v>1</v>
      </c>
      <c r="J10" s="14">
        <v>1</v>
      </c>
      <c r="K10" s="14">
        <v>0</v>
      </c>
      <c r="L10" s="14">
        <v>1</v>
      </c>
      <c r="M10" s="14">
        <f t="shared" si="0"/>
        <v>4</v>
      </c>
      <c r="N10" s="15">
        <v>7</v>
      </c>
      <c r="O10" s="18">
        <f t="shared" si="1"/>
        <v>0.5714285714285714</v>
      </c>
    </row>
    <row r="11" spans="1:23" ht="17.25" thickTop="1" thickBot="1">
      <c r="A11" s="10">
        <v>10</v>
      </c>
      <c r="B11" s="11" t="s">
        <v>19</v>
      </c>
      <c r="C11" s="12" t="s">
        <v>58</v>
      </c>
      <c r="D11" s="10" t="s">
        <v>62</v>
      </c>
      <c r="E11" s="13" t="s">
        <v>63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f t="shared" si="0"/>
        <v>7</v>
      </c>
      <c r="N11" s="15">
        <v>7</v>
      </c>
      <c r="O11" s="18">
        <f t="shared" si="1"/>
        <v>1</v>
      </c>
    </row>
    <row r="12" spans="1:23" ht="17.25" thickTop="1" thickBot="1">
      <c r="A12" s="10">
        <v>11</v>
      </c>
      <c r="B12" s="11" t="s">
        <v>19</v>
      </c>
      <c r="C12" s="12" t="s">
        <v>61</v>
      </c>
      <c r="D12" s="10" t="s">
        <v>65</v>
      </c>
      <c r="E12" s="13" t="s">
        <v>60</v>
      </c>
      <c r="F12" s="14">
        <v>1</v>
      </c>
      <c r="G12" s="14">
        <v>0</v>
      </c>
      <c r="H12" s="14">
        <v>0</v>
      </c>
      <c r="I12" s="14">
        <v>0</v>
      </c>
      <c r="J12" s="14">
        <v>1</v>
      </c>
      <c r="K12" s="14">
        <v>1</v>
      </c>
      <c r="L12" s="14">
        <v>1</v>
      </c>
      <c r="M12" s="14">
        <f t="shared" si="0"/>
        <v>4</v>
      </c>
      <c r="N12" s="15">
        <v>5</v>
      </c>
      <c r="O12" s="18">
        <f t="shared" si="1"/>
        <v>0.8</v>
      </c>
    </row>
    <row r="13" spans="1:23" ht="17.25" thickTop="1" thickBot="1">
      <c r="A13" s="10">
        <v>12</v>
      </c>
      <c r="B13" s="11" t="s">
        <v>19</v>
      </c>
      <c r="C13" s="12" t="s">
        <v>64</v>
      </c>
      <c r="D13" s="10" t="s">
        <v>59</v>
      </c>
      <c r="E13" s="13" t="s">
        <v>63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0</v>
      </c>
      <c r="L13" s="14">
        <v>0</v>
      </c>
      <c r="M13" s="14">
        <f t="shared" si="0"/>
        <v>5</v>
      </c>
      <c r="N13" s="15">
        <v>7</v>
      </c>
      <c r="O13" s="18">
        <f t="shared" si="1"/>
        <v>0.7142857142857143</v>
      </c>
    </row>
    <row r="14" spans="1:23" ht="17.25" thickTop="1" thickBot="1">
      <c r="A14" s="10">
        <v>13</v>
      </c>
      <c r="B14" s="11" t="s">
        <v>20</v>
      </c>
      <c r="C14" s="12" t="s">
        <v>58</v>
      </c>
      <c r="D14" s="10" t="s">
        <v>65</v>
      </c>
      <c r="E14" s="13" t="s">
        <v>63</v>
      </c>
      <c r="F14" s="14">
        <v>1</v>
      </c>
      <c r="G14" s="14">
        <v>1</v>
      </c>
      <c r="H14" s="14">
        <v>1</v>
      </c>
      <c r="I14" s="14">
        <v>1</v>
      </c>
      <c r="J14" s="14">
        <v>1</v>
      </c>
      <c r="K14" s="14">
        <v>1</v>
      </c>
      <c r="L14" s="14">
        <v>1</v>
      </c>
      <c r="M14" s="14">
        <f t="shared" si="0"/>
        <v>7</v>
      </c>
      <c r="N14" s="15">
        <v>7</v>
      </c>
      <c r="O14" s="18">
        <f t="shared" si="1"/>
        <v>1</v>
      </c>
    </row>
    <row r="15" spans="1:23" ht="17.25" thickTop="1" thickBot="1">
      <c r="A15" s="10">
        <v>14</v>
      </c>
      <c r="B15" s="11" t="s">
        <v>20</v>
      </c>
      <c r="C15" s="12" t="s">
        <v>61</v>
      </c>
      <c r="D15" s="10" t="s">
        <v>59</v>
      </c>
      <c r="E15" s="13" t="s">
        <v>63</v>
      </c>
      <c r="F15" s="14">
        <v>1</v>
      </c>
      <c r="G15" s="14">
        <v>0</v>
      </c>
      <c r="H15" s="14">
        <v>1</v>
      </c>
      <c r="I15" s="14">
        <v>0</v>
      </c>
      <c r="J15" s="14">
        <v>1</v>
      </c>
      <c r="K15" s="14">
        <v>0</v>
      </c>
      <c r="L15" s="14">
        <v>1</v>
      </c>
      <c r="M15" s="14">
        <f t="shared" si="0"/>
        <v>4</v>
      </c>
      <c r="N15" s="15">
        <v>7</v>
      </c>
      <c r="O15" s="18">
        <f t="shared" si="1"/>
        <v>0.5714285714285714</v>
      </c>
    </row>
    <row r="16" spans="1:23" ht="17.25" thickTop="1" thickBot="1">
      <c r="A16" s="10">
        <v>15</v>
      </c>
      <c r="B16" s="11" t="s">
        <v>20</v>
      </c>
      <c r="C16" s="12" t="s">
        <v>64</v>
      </c>
      <c r="D16" s="10" t="s">
        <v>62</v>
      </c>
      <c r="E16" s="13" t="s">
        <v>60</v>
      </c>
      <c r="F16" s="14">
        <v>1</v>
      </c>
      <c r="G16" s="14">
        <v>1</v>
      </c>
      <c r="H16" s="14">
        <v>1</v>
      </c>
      <c r="I16" s="14">
        <v>1</v>
      </c>
      <c r="J16" s="14">
        <v>1</v>
      </c>
      <c r="K16" s="14">
        <v>1</v>
      </c>
      <c r="L16" s="14">
        <v>1</v>
      </c>
      <c r="M16" s="14">
        <f t="shared" si="0"/>
        <v>7</v>
      </c>
      <c r="N16" s="15">
        <v>7</v>
      </c>
      <c r="O16" s="18">
        <f t="shared" si="1"/>
        <v>1</v>
      </c>
    </row>
    <row r="17" spans="1:15" ht="17.25" thickTop="1" thickBot="1">
      <c r="A17" s="10">
        <v>16</v>
      </c>
      <c r="B17" s="11" t="s">
        <v>21</v>
      </c>
      <c r="C17" s="12" t="s">
        <v>58</v>
      </c>
      <c r="D17" s="10" t="s">
        <v>62</v>
      </c>
      <c r="E17" s="13" t="s">
        <v>60</v>
      </c>
      <c r="F17" s="14">
        <v>0</v>
      </c>
      <c r="G17" s="14">
        <v>1</v>
      </c>
      <c r="H17" s="14">
        <v>1</v>
      </c>
      <c r="I17" s="14">
        <v>1</v>
      </c>
      <c r="J17" s="14">
        <v>0</v>
      </c>
      <c r="K17" s="14">
        <v>1</v>
      </c>
      <c r="L17" s="14">
        <v>1</v>
      </c>
      <c r="M17" s="14">
        <f t="shared" si="0"/>
        <v>5</v>
      </c>
      <c r="N17" s="15">
        <v>6</v>
      </c>
      <c r="O17" s="18">
        <f t="shared" si="1"/>
        <v>0.83333333333333337</v>
      </c>
    </row>
    <row r="18" spans="1:15" ht="17.25" thickTop="1" thickBot="1">
      <c r="A18" s="10">
        <v>17</v>
      </c>
      <c r="B18" s="11" t="s">
        <v>21</v>
      </c>
      <c r="C18" s="12" t="s">
        <v>61</v>
      </c>
      <c r="D18" s="10" t="s">
        <v>65</v>
      </c>
      <c r="E18" s="13" t="s">
        <v>60</v>
      </c>
      <c r="F18" s="14">
        <v>1</v>
      </c>
      <c r="G18" s="14">
        <v>0</v>
      </c>
      <c r="H18" s="14">
        <v>0</v>
      </c>
      <c r="I18" s="14">
        <v>1</v>
      </c>
      <c r="J18" s="14">
        <v>1</v>
      </c>
      <c r="K18" s="14">
        <v>1</v>
      </c>
      <c r="L18" s="14">
        <v>1</v>
      </c>
      <c r="M18" s="14">
        <f t="shared" si="0"/>
        <v>5</v>
      </c>
      <c r="N18" s="15">
        <v>5</v>
      </c>
      <c r="O18" s="18">
        <f t="shared" si="1"/>
        <v>1</v>
      </c>
    </row>
    <row r="19" spans="1:15" ht="17.25" thickTop="1" thickBot="1">
      <c r="A19" s="10">
        <v>18</v>
      </c>
      <c r="B19" s="11" t="s">
        <v>21</v>
      </c>
      <c r="C19" s="12" t="s">
        <v>64</v>
      </c>
      <c r="D19" s="10" t="s">
        <v>59</v>
      </c>
      <c r="E19" s="13" t="s">
        <v>60</v>
      </c>
      <c r="F19" s="14">
        <v>1</v>
      </c>
      <c r="G19" s="14">
        <v>1</v>
      </c>
      <c r="H19" s="14">
        <v>0</v>
      </c>
      <c r="I19" s="14">
        <v>1</v>
      </c>
      <c r="J19" s="14">
        <v>0</v>
      </c>
      <c r="K19" s="14">
        <v>0</v>
      </c>
      <c r="L19" s="14">
        <v>0</v>
      </c>
      <c r="M19" s="14">
        <f t="shared" si="0"/>
        <v>3</v>
      </c>
      <c r="N19" s="15">
        <v>7</v>
      </c>
      <c r="O19" s="18">
        <f t="shared" si="1"/>
        <v>0.42857142857142855</v>
      </c>
    </row>
    <row r="20" spans="1:15" ht="17.25" thickTop="1" thickBot="1">
      <c r="A20" s="10">
        <v>19</v>
      </c>
      <c r="B20" s="11" t="s">
        <v>22</v>
      </c>
      <c r="C20" s="12" t="s">
        <v>58</v>
      </c>
      <c r="D20" s="10" t="s">
        <v>62</v>
      </c>
      <c r="E20" s="13" t="s">
        <v>63</v>
      </c>
      <c r="F20" s="14">
        <v>1</v>
      </c>
      <c r="G20" s="14">
        <v>1</v>
      </c>
      <c r="H20" s="14">
        <v>1</v>
      </c>
      <c r="I20" s="14">
        <v>1</v>
      </c>
      <c r="J20" s="14">
        <v>0</v>
      </c>
      <c r="K20" s="14">
        <v>1</v>
      </c>
      <c r="L20" s="14">
        <v>1</v>
      </c>
      <c r="M20" s="14">
        <f t="shared" si="0"/>
        <v>6</v>
      </c>
      <c r="N20" s="15">
        <v>7</v>
      </c>
      <c r="O20" s="18">
        <f t="shared" si="1"/>
        <v>0.8571428571428571</v>
      </c>
    </row>
    <row r="21" spans="1:15" ht="17.25" thickTop="1" thickBot="1">
      <c r="A21" s="10">
        <v>20</v>
      </c>
      <c r="B21" s="11" t="s">
        <v>22</v>
      </c>
      <c r="C21" s="12" t="s">
        <v>61</v>
      </c>
      <c r="D21" s="10" t="s">
        <v>59</v>
      </c>
      <c r="E21" s="13" t="s">
        <v>60</v>
      </c>
      <c r="F21" s="14">
        <v>1</v>
      </c>
      <c r="G21" s="14">
        <v>0</v>
      </c>
      <c r="H21" s="14">
        <v>1</v>
      </c>
      <c r="I21" s="14">
        <v>0</v>
      </c>
      <c r="J21" s="14">
        <v>1</v>
      </c>
      <c r="K21" s="14">
        <v>1</v>
      </c>
      <c r="L21" s="14">
        <v>1</v>
      </c>
      <c r="M21" s="14">
        <f t="shared" si="0"/>
        <v>5</v>
      </c>
      <c r="N21" s="15">
        <v>7</v>
      </c>
      <c r="O21" s="18">
        <f t="shared" si="1"/>
        <v>0.7142857142857143</v>
      </c>
    </row>
    <row r="22" spans="1:15" ht="17.25" thickTop="1" thickBot="1">
      <c r="A22" s="10">
        <v>21</v>
      </c>
      <c r="B22" s="11" t="s">
        <v>22</v>
      </c>
      <c r="C22" s="12" t="s">
        <v>64</v>
      </c>
      <c r="D22" s="10" t="s">
        <v>65</v>
      </c>
      <c r="E22" s="13" t="s">
        <v>60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0</v>
      </c>
      <c r="M22" s="14">
        <f t="shared" si="0"/>
        <v>6</v>
      </c>
      <c r="N22" s="15">
        <v>7</v>
      </c>
      <c r="O22" s="18">
        <f t="shared" si="1"/>
        <v>0.8571428571428571</v>
      </c>
    </row>
    <row r="23" spans="1:15" ht="17.25" thickTop="1" thickBot="1">
      <c r="A23" s="10">
        <v>22</v>
      </c>
      <c r="B23" s="11" t="s">
        <v>23</v>
      </c>
      <c r="C23" s="12" t="s">
        <v>58</v>
      </c>
      <c r="D23" s="10" t="s">
        <v>65</v>
      </c>
      <c r="E23" s="13" t="s">
        <v>60</v>
      </c>
      <c r="F23" s="14">
        <v>0</v>
      </c>
      <c r="G23" s="14">
        <v>1</v>
      </c>
      <c r="H23" s="14">
        <v>1</v>
      </c>
      <c r="I23" s="14">
        <v>1</v>
      </c>
      <c r="J23" s="14">
        <v>0</v>
      </c>
      <c r="K23" s="14">
        <v>1</v>
      </c>
      <c r="L23" s="14">
        <v>1</v>
      </c>
      <c r="M23" s="14">
        <f t="shared" si="0"/>
        <v>5</v>
      </c>
      <c r="N23" s="15">
        <v>6</v>
      </c>
      <c r="O23" s="18">
        <f t="shared" si="1"/>
        <v>0.83333333333333337</v>
      </c>
    </row>
    <row r="24" spans="1:15" ht="17.25" thickTop="1" thickBot="1">
      <c r="A24" s="10">
        <v>23</v>
      </c>
      <c r="B24" s="11" t="s">
        <v>23</v>
      </c>
      <c r="C24" s="12" t="s">
        <v>61</v>
      </c>
      <c r="D24" s="10" t="s">
        <v>59</v>
      </c>
      <c r="E24" s="13" t="s">
        <v>60</v>
      </c>
      <c r="F24" s="14">
        <v>1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f t="shared" si="0"/>
        <v>1</v>
      </c>
      <c r="N24" s="15">
        <v>7</v>
      </c>
      <c r="O24" s="18">
        <f t="shared" si="1"/>
        <v>0.14285714285714285</v>
      </c>
    </row>
    <row r="25" spans="1:15" ht="17.25" thickTop="1" thickBot="1">
      <c r="A25" s="10">
        <v>24</v>
      </c>
      <c r="B25" s="11" t="s">
        <v>23</v>
      </c>
      <c r="C25" s="12" t="s">
        <v>64</v>
      </c>
      <c r="D25" s="10" t="s">
        <v>62</v>
      </c>
      <c r="E25" s="13" t="s">
        <v>63</v>
      </c>
      <c r="F25" s="14">
        <v>0</v>
      </c>
      <c r="G25" s="14">
        <v>1</v>
      </c>
      <c r="H25" s="14">
        <v>0</v>
      </c>
      <c r="I25" s="14">
        <v>1</v>
      </c>
      <c r="J25" s="14">
        <v>1</v>
      </c>
      <c r="K25" s="14">
        <v>1</v>
      </c>
      <c r="L25" s="14">
        <v>1</v>
      </c>
      <c r="M25" s="14">
        <f t="shared" si="0"/>
        <v>5</v>
      </c>
      <c r="N25" s="15">
        <v>7</v>
      </c>
      <c r="O25" s="18">
        <f t="shared" si="1"/>
        <v>0.7142857142857143</v>
      </c>
    </row>
    <row r="26" spans="1:15" ht="17.25" thickTop="1" thickBot="1">
      <c r="A26" s="10">
        <v>25</v>
      </c>
      <c r="B26" s="11" t="s">
        <v>24</v>
      </c>
      <c r="C26" s="12" t="s">
        <v>58</v>
      </c>
      <c r="D26" s="10" t="s">
        <v>65</v>
      </c>
      <c r="E26" s="13" t="s">
        <v>63</v>
      </c>
      <c r="F26" s="14">
        <v>1</v>
      </c>
      <c r="G26" s="14">
        <v>1</v>
      </c>
      <c r="H26" s="14">
        <v>1</v>
      </c>
      <c r="I26" s="14">
        <v>1</v>
      </c>
      <c r="J26" s="14">
        <v>0</v>
      </c>
      <c r="K26" s="14">
        <v>1</v>
      </c>
      <c r="L26" s="14">
        <v>1</v>
      </c>
      <c r="M26" s="14">
        <f t="shared" si="0"/>
        <v>6</v>
      </c>
      <c r="N26" s="15">
        <v>7</v>
      </c>
      <c r="O26" s="18">
        <f t="shared" si="1"/>
        <v>0.8571428571428571</v>
      </c>
    </row>
    <row r="27" spans="1:15" ht="17.25" thickTop="1" thickBot="1">
      <c r="A27" s="10">
        <v>26</v>
      </c>
      <c r="B27" s="11" t="s">
        <v>24</v>
      </c>
      <c r="C27" s="12" t="s">
        <v>61</v>
      </c>
      <c r="D27" s="10" t="s">
        <v>59</v>
      </c>
      <c r="E27" s="13" t="s">
        <v>63</v>
      </c>
      <c r="F27" s="14">
        <v>0</v>
      </c>
      <c r="G27" s="14">
        <v>0</v>
      </c>
      <c r="H27" s="14">
        <v>1</v>
      </c>
      <c r="I27" s="14">
        <v>0</v>
      </c>
      <c r="J27" s="14">
        <v>1</v>
      </c>
      <c r="K27" s="14">
        <v>1</v>
      </c>
      <c r="L27" s="14">
        <v>0</v>
      </c>
      <c r="M27" s="14">
        <f t="shared" si="0"/>
        <v>3</v>
      </c>
      <c r="N27" s="15">
        <v>7</v>
      </c>
      <c r="O27" s="18">
        <f t="shared" si="1"/>
        <v>0.42857142857142855</v>
      </c>
    </row>
    <row r="28" spans="1:15" ht="17.25" thickTop="1" thickBot="1">
      <c r="A28" s="10">
        <v>27</v>
      </c>
      <c r="B28" s="11" t="s">
        <v>24</v>
      </c>
      <c r="C28" s="12" t="s">
        <v>64</v>
      </c>
      <c r="D28" s="10" t="s">
        <v>62</v>
      </c>
      <c r="E28" s="13" t="s">
        <v>63</v>
      </c>
      <c r="F28" s="14">
        <v>1</v>
      </c>
      <c r="G28" s="14">
        <v>0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f t="shared" si="0"/>
        <v>6</v>
      </c>
      <c r="N28" s="15">
        <v>7</v>
      </c>
      <c r="O28" s="18">
        <f t="shared" si="1"/>
        <v>0.8571428571428571</v>
      </c>
    </row>
    <row r="29" spans="1:15" ht="17.25" thickTop="1" thickBot="1">
      <c r="A29" s="10">
        <v>28</v>
      </c>
      <c r="B29" s="11" t="s">
        <v>25</v>
      </c>
      <c r="C29" s="12" t="s">
        <v>58</v>
      </c>
      <c r="D29" s="10" t="s">
        <v>59</v>
      </c>
      <c r="E29" s="13" t="s">
        <v>60</v>
      </c>
      <c r="F29" s="14">
        <v>0</v>
      </c>
      <c r="G29" s="14">
        <v>0</v>
      </c>
      <c r="H29" s="14">
        <v>1</v>
      </c>
      <c r="I29" s="14">
        <v>1</v>
      </c>
      <c r="J29" s="14">
        <v>0</v>
      </c>
      <c r="K29" s="14">
        <v>0</v>
      </c>
      <c r="L29" s="14">
        <v>0</v>
      </c>
      <c r="M29" s="14">
        <f t="shared" si="0"/>
        <v>2</v>
      </c>
      <c r="N29" s="15">
        <v>7</v>
      </c>
      <c r="O29" s="18">
        <f t="shared" si="1"/>
        <v>0.2857142857142857</v>
      </c>
    </row>
    <row r="30" spans="1:15" ht="17.25" thickTop="1" thickBot="1">
      <c r="A30" s="10">
        <v>29</v>
      </c>
      <c r="B30" s="11" t="s">
        <v>25</v>
      </c>
      <c r="C30" s="12" t="s">
        <v>61</v>
      </c>
      <c r="D30" s="10" t="s">
        <v>65</v>
      </c>
      <c r="E30" s="13" t="s">
        <v>63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K30" s="14">
        <v>1</v>
      </c>
      <c r="L30" s="14">
        <v>1</v>
      </c>
      <c r="M30" s="14">
        <f t="shared" si="0"/>
        <v>7</v>
      </c>
      <c r="N30" s="15">
        <v>7</v>
      </c>
      <c r="O30" s="18">
        <f t="shared" si="1"/>
        <v>1</v>
      </c>
    </row>
    <row r="31" spans="1:15" ht="17.25" thickTop="1" thickBot="1">
      <c r="A31" s="10">
        <v>30</v>
      </c>
      <c r="B31" s="11" t="s">
        <v>25</v>
      </c>
      <c r="C31" s="12" t="s">
        <v>64</v>
      </c>
      <c r="D31" s="10" t="s">
        <v>62</v>
      </c>
      <c r="E31" s="13" t="s">
        <v>60</v>
      </c>
      <c r="F31" s="14">
        <v>1</v>
      </c>
      <c r="G31" s="14">
        <v>1</v>
      </c>
      <c r="H31" s="14">
        <v>1</v>
      </c>
      <c r="I31" s="14">
        <v>0</v>
      </c>
      <c r="J31" s="14">
        <v>1</v>
      </c>
      <c r="K31" s="14">
        <v>1</v>
      </c>
      <c r="L31" s="14">
        <v>0</v>
      </c>
      <c r="M31" s="14">
        <f t="shared" si="0"/>
        <v>5</v>
      </c>
      <c r="N31" s="15">
        <v>7</v>
      </c>
      <c r="O31" s="18">
        <f t="shared" si="1"/>
        <v>0.7142857142857143</v>
      </c>
    </row>
    <row r="32" spans="1:15" ht="17.25" thickTop="1" thickBot="1">
      <c r="A32" s="10">
        <v>31</v>
      </c>
      <c r="B32" s="11" t="s">
        <v>26</v>
      </c>
      <c r="C32" s="12" t="s">
        <v>58</v>
      </c>
      <c r="D32" s="10" t="s">
        <v>65</v>
      </c>
      <c r="E32" s="13" t="s">
        <v>60</v>
      </c>
      <c r="F32" s="14">
        <v>0</v>
      </c>
      <c r="G32" s="14">
        <v>1</v>
      </c>
      <c r="H32" s="14">
        <v>1</v>
      </c>
      <c r="I32" s="14">
        <v>1</v>
      </c>
      <c r="J32" s="14">
        <v>0</v>
      </c>
      <c r="K32" s="14">
        <v>1</v>
      </c>
      <c r="L32" s="14">
        <v>1</v>
      </c>
      <c r="M32" s="14">
        <f t="shared" si="0"/>
        <v>5</v>
      </c>
      <c r="N32" s="15">
        <v>6</v>
      </c>
      <c r="O32" s="18">
        <f t="shared" si="1"/>
        <v>0.83333333333333337</v>
      </c>
    </row>
    <row r="33" spans="1:15" ht="17.25" thickTop="1" thickBot="1">
      <c r="A33" s="10">
        <v>32</v>
      </c>
      <c r="B33" s="11" t="s">
        <v>26</v>
      </c>
      <c r="C33" s="12" t="s">
        <v>61</v>
      </c>
      <c r="D33" s="10" t="s">
        <v>59</v>
      </c>
      <c r="E33" s="13" t="s">
        <v>63</v>
      </c>
      <c r="F33" s="14">
        <v>1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1</v>
      </c>
      <c r="M33" s="14">
        <f t="shared" si="0"/>
        <v>2</v>
      </c>
      <c r="N33" s="15">
        <v>7</v>
      </c>
      <c r="O33" s="18">
        <f t="shared" si="1"/>
        <v>0.2857142857142857</v>
      </c>
    </row>
    <row r="34" spans="1:15" ht="17.25" thickTop="1" thickBot="1">
      <c r="A34" s="10">
        <v>33</v>
      </c>
      <c r="B34" s="11" t="s">
        <v>26</v>
      </c>
      <c r="C34" s="12" t="s">
        <v>64</v>
      </c>
      <c r="D34" s="10" t="s">
        <v>62</v>
      </c>
      <c r="E34" s="13" t="s">
        <v>60</v>
      </c>
      <c r="F34" s="14">
        <v>1</v>
      </c>
      <c r="G34" s="14">
        <v>1</v>
      </c>
      <c r="H34" s="14">
        <v>1</v>
      </c>
      <c r="I34" s="14">
        <v>1</v>
      </c>
      <c r="J34" s="14">
        <v>1</v>
      </c>
      <c r="K34" s="14">
        <v>1</v>
      </c>
      <c r="L34" s="14">
        <v>0</v>
      </c>
      <c r="M34" s="14">
        <f t="shared" ref="M34:M65" si="2">SUM(F34:L34)</f>
        <v>6</v>
      </c>
      <c r="N34" s="15">
        <v>7</v>
      </c>
      <c r="O34" s="18">
        <f t="shared" ref="O34:O65" si="3" xml:space="preserve"> (M34/N34)</f>
        <v>0.8571428571428571</v>
      </c>
    </row>
    <row r="35" spans="1:15" ht="17.25" thickTop="1" thickBot="1">
      <c r="A35" s="10">
        <v>34</v>
      </c>
      <c r="B35" s="11" t="s">
        <v>27</v>
      </c>
      <c r="C35" s="12" t="s">
        <v>58</v>
      </c>
      <c r="D35" s="10" t="s">
        <v>62</v>
      </c>
      <c r="E35" s="13" t="s">
        <v>63</v>
      </c>
      <c r="F35" s="14">
        <v>1</v>
      </c>
      <c r="G35" s="14">
        <v>1</v>
      </c>
      <c r="H35" s="14">
        <v>1</v>
      </c>
      <c r="I35" s="14">
        <v>0</v>
      </c>
      <c r="J35" s="14">
        <v>1</v>
      </c>
      <c r="K35" s="14">
        <v>1</v>
      </c>
      <c r="L35" s="14">
        <v>1</v>
      </c>
      <c r="M35" s="14">
        <f t="shared" si="2"/>
        <v>6</v>
      </c>
      <c r="N35" s="15">
        <v>7</v>
      </c>
      <c r="O35" s="18">
        <f t="shared" si="3"/>
        <v>0.8571428571428571</v>
      </c>
    </row>
    <row r="36" spans="1:15" ht="17.25" thickTop="1" thickBot="1">
      <c r="A36" s="10">
        <v>35</v>
      </c>
      <c r="B36" s="11" t="s">
        <v>27</v>
      </c>
      <c r="C36" s="12" t="s">
        <v>61</v>
      </c>
      <c r="D36" s="10" t="s">
        <v>59</v>
      </c>
      <c r="E36" s="13" t="s">
        <v>63</v>
      </c>
      <c r="F36" s="14">
        <v>1</v>
      </c>
      <c r="G36" s="14">
        <v>0</v>
      </c>
      <c r="H36" s="14">
        <v>1</v>
      </c>
      <c r="I36" s="14">
        <v>0</v>
      </c>
      <c r="J36" s="14">
        <v>1</v>
      </c>
      <c r="K36" s="14">
        <v>0</v>
      </c>
      <c r="L36" s="14">
        <v>1</v>
      </c>
      <c r="M36" s="14">
        <f t="shared" si="2"/>
        <v>4</v>
      </c>
      <c r="N36" s="15">
        <v>7</v>
      </c>
      <c r="O36" s="18">
        <f t="shared" si="3"/>
        <v>0.5714285714285714</v>
      </c>
    </row>
    <row r="37" spans="1:15" ht="17.25" thickTop="1" thickBot="1">
      <c r="A37" s="10">
        <v>36</v>
      </c>
      <c r="B37" s="11" t="s">
        <v>27</v>
      </c>
      <c r="C37" s="12" t="s">
        <v>64</v>
      </c>
      <c r="D37" s="10" t="s">
        <v>65</v>
      </c>
      <c r="E37" s="13" t="s">
        <v>63</v>
      </c>
      <c r="F37" s="14">
        <v>0</v>
      </c>
      <c r="G37" s="14">
        <v>1</v>
      </c>
      <c r="H37" s="14">
        <v>0</v>
      </c>
      <c r="I37" s="14">
        <v>1</v>
      </c>
      <c r="J37" s="14">
        <v>1</v>
      </c>
      <c r="K37" s="14">
        <v>0</v>
      </c>
      <c r="L37" s="14">
        <v>0</v>
      </c>
      <c r="M37" s="14">
        <f t="shared" si="2"/>
        <v>3</v>
      </c>
      <c r="N37" s="15">
        <v>7</v>
      </c>
      <c r="O37" s="18">
        <f t="shared" si="3"/>
        <v>0.42857142857142855</v>
      </c>
    </row>
    <row r="38" spans="1:15" ht="17.25" thickTop="1" thickBot="1">
      <c r="A38" s="10">
        <v>37</v>
      </c>
      <c r="B38" s="11" t="s">
        <v>28</v>
      </c>
      <c r="C38" s="12" t="s">
        <v>58</v>
      </c>
      <c r="D38" s="10" t="s">
        <v>65</v>
      </c>
      <c r="E38" s="13" t="s">
        <v>63</v>
      </c>
      <c r="F38" s="14">
        <v>0</v>
      </c>
      <c r="G38" s="14">
        <v>1</v>
      </c>
      <c r="H38" s="14">
        <v>1</v>
      </c>
      <c r="I38" s="14">
        <v>1</v>
      </c>
      <c r="J38" s="14">
        <v>0</v>
      </c>
      <c r="K38" s="14">
        <v>1</v>
      </c>
      <c r="L38" s="14">
        <v>1</v>
      </c>
      <c r="M38" s="14">
        <f t="shared" si="2"/>
        <v>5</v>
      </c>
      <c r="N38" s="15">
        <v>7</v>
      </c>
      <c r="O38" s="18">
        <f t="shared" si="3"/>
        <v>0.7142857142857143</v>
      </c>
    </row>
    <row r="39" spans="1:15" ht="17.25" thickTop="1" thickBot="1">
      <c r="A39" s="10">
        <v>38</v>
      </c>
      <c r="B39" s="11" t="s">
        <v>28</v>
      </c>
      <c r="C39" s="12" t="s">
        <v>61</v>
      </c>
      <c r="D39" s="10" t="s">
        <v>59</v>
      </c>
      <c r="E39" s="13" t="s">
        <v>63</v>
      </c>
      <c r="F39" s="14">
        <v>1</v>
      </c>
      <c r="G39" s="14">
        <v>0</v>
      </c>
      <c r="H39" s="14">
        <v>1</v>
      </c>
      <c r="I39" s="14">
        <v>0</v>
      </c>
      <c r="J39" s="14">
        <v>1</v>
      </c>
      <c r="K39" s="14">
        <v>0</v>
      </c>
      <c r="L39" s="14">
        <v>1</v>
      </c>
      <c r="M39" s="14">
        <f t="shared" si="2"/>
        <v>4</v>
      </c>
      <c r="N39" s="15">
        <v>7</v>
      </c>
      <c r="O39" s="18">
        <f t="shared" si="3"/>
        <v>0.5714285714285714</v>
      </c>
    </row>
    <row r="40" spans="1:15" ht="17.25" thickTop="1" thickBot="1">
      <c r="A40" s="10">
        <v>39</v>
      </c>
      <c r="B40" s="11" t="s">
        <v>28</v>
      </c>
      <c r="C40" s="12" t="s">
        <v>64</v>
      </c>
      <c r="D40" s="10" t="s">
        <v>62</v>
      </c>
      <c r="E40" s="13" t="s">
        <v>60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f t="shared" si="2"/>
        <v>0</v>
      </c>
      <c r="N40" s="15">
        <v>7</v>
      </c>
      <c r="O40" s="18">
        <f t="shared" si="3"/>
        <v>0</v>
      </c>
    </row>
    <row r="41" spans="1:15" ht="17.25" thickTop="1" thickBot="1">
      <c r="A41" s="10">
        <v>40</v>
      </c>
      <c r="B41" s="11" t="s">
        <v>29</v>
      </c>
      <c r="C41" s="12" t="s">
        <v>58</v>
      </c>
      <c r="D41" s="10" t="s">
        <v>59</v>
      </c>
      <c r="E41" s="13" t="s">
        <v>60</v>
      </c>
      <c r="F41" s="14">
        <v>1</v>
      </c>
      <c r="G41" s="14">
        <v>0</v>
      </c>
      <c r="H41" s="14">
        <v>1</v>
      </c>
      <c r="I41" s="14">
        <v>1</v>
      </c>
      <c r="J41" s="14">
        <v>0</v>
      </c>
      <c r="K41" s="14">
        <v>1</v>
      </c>
      <c r="L41" s="14">
        <v>0</v>
      </c>
      <c r="M41" s="14">
        <f t="shared" si="2"/>
        <v>4</v>
      </c>
      <c r="N41" s="15">
        <v>7</v>
      </c>
      <c r="O41" s="18">
        <f t="shared" si="3"/>
        <v>0.5714285714285714</v>
      </c>
    </row>
    <row r="42" spans="1:15" ht="17.25" thickTop="1" thickBot="1">
      <c r="A42" s="10">
        <v>41</v>
      </c>
      <c r="B42" s="11" t="s">
        <v>29</v>
      </c>
      <c r="C42" s="12" t="s">
        <v>61</v>
      </c>
      <c r="D42" s="10" t="s">
        <v>62</v>
      </c>
      <c r="E42" s="13" t="s">
        <v>60</v>
      </c>
      <c r="F42" s="14">
        <v>1</v>
      </c>
      <c r="G42" s="14">
        <v>0</v>
      </c>
      <c r="H42" s="14">
        <v>0</v>
      </c>
      <c r="I42" s="14">
        <v>1</v>
      </c>
      <c r="J42" s="14">
        <v>1</v>
      </c>
      <c r="K42" s="14">
        <v>1</v>
      </c>
      <c r="L42" s="14">
        <v>1</v>
      </c>
      <c r="M42" s="14">
        <f t="shared" si="2"/>
        <v>5</v>
      </c>
      <c r="N42" s="15">
        <v>5</v>
      </c>
      <c r="O42" s="18">
        <f t="shared" si="3"/>
        <v>1</v>
      </c>
    </row>
    <row r="43" spans="1:15" ht="17.25" thickTop="1" thickBot="1">
      <c r="A43" s="10">
        <v>42</v>
      </c>
      <c r="B43" s="11" t="s">
        <v>29</v>
      </c>
      <c r="C43" s="12" t="s">
        <v>64</v>
      </c>
      <c r="D43" s="10" t="s">
        <v>65</v>
      </c>
      <c r="E43" s="13" t="s">
        <v>63</v>
      </c>
      <c r="F43" s="14">
        <v>0</v>
      </c>
      <c r="G43" s="14">
        <v>1</v>
      </c>
      <c r="H43" s="14">
        <v>0</v>
      </c>
      <c r="I43" s="14">
        <v>1</v>
      </c>
      <c r="J43" s="14">
        <v>1</v>
      </c>
      <c r="K43" s="14">
        <v>1</v>
      </c>
      <c r="L43" s="14">
        <v>1</v>
      </c>
      <c r="M43" s="14">
        <f t="shared" si="2"/>
        <v>5</v>
      </c>
      <c r="N43" s="15">
        <v>7</v>
      </c>
      <c r="O43" s="18">
        <f t="shared" si="3"/>
        <v>0.7142857142857143</v>
      </c>
    </row>
    <row r="44" spans="1:15" ht="17.25" thickTop="1" thickBot="1">
      <c r="A44" s="10">
        <v>43</v>
      </c>
      <c r="B44" s="11" t="s">
        <v>30</v>
      </c>
      <c r="C44" s="12" t="s">
        <v>58</v>
      </c>
      <c r="D44" s="10" t="s">
        <v>59</v>
      </c>
      <c r="E44" s="13" t="s">
        <v>60</v>
      </c>
      <c r="F44" s="14">
        <v>1</v>
      </c>
      <c r="G44" s="14">
        <v>1</v>
      </c>
      <c r="H44" s="14">
        <v>1</v>
      </c>
      <c r="I44" s="14">
        <v>1</v>
      </c>
      <c r="J44" s="14">
        <v>0</v>
      </c>
      <c r="K44" s="14">
        <v>0</v>
      </c>
      <c r="L44" s="14">
        <v>1</v>
      </c>
      <c r="M44" s="14">
        <f t="shared" si="2"/>
        <v>5</v>
      </c>
      <c r="N44" s="15">
        <v>7</v>
      </c>
      <c r="O44" s="18">
        <f t="shared" si="3"/>
        <v>0.7142857142857143</v>
      </c>
    </row>
    <row r="45" spans="1:15" ht="17.25" thickTop="1" thickBot="1">
      <c r="A45" s="10">
        <v>44</v>
      </c>
      <c r="B45" s="11" t="s">
        <v>30</v>
      </c>
      <c r="C45" s="12" t="s">
        <v>61</v>
      </c>
      <c r="D45" s="10" t="s">
        <v>65</v>
      </c>
      <c r="E45" s="13" t="s">
        <v>63</v>
      </c>
      <c r="F45" s="14">
        <v>1</v>
      </c>
      <c r="G45" s="14">
        <v>1</v>
      </c>
      <c r="H45" s="14">
        <v>1</v>
      </c>
      <c r="I45" s="14">
        <v>1</v>
      </c>
      <c r="J45" s="14">
        <v>1</v>
      </c>
      <c r="K45" s="14">
        <v>1</v>
      </c>
      <c r="L45" s="14">
        <v>1</v>
      </c>
      <c r="M45" s="14">
        <f t="shared" si="2"/>
        <v>7</v>
      </c>
      <c r="N45" s="15">
        <v>7</v>
      </c>
      <c r="O45" s="18">
        <f t="shared" si="3"/>
        <v>1</v>
      </c>
    </row>
    <row r="46" spans="1:15" ht="17.25" thickTop="1" thickBot="1">
      <c r="A46" s="10">
        <v>45</v>
      </c>
      <c r="B46" s="11" t="s">
        <v>30</v>
      </c>
      <c r="C46" s="12" t="s">
        <v>64</v>
      </c>
      <c r="D46" s="10" t="s">
        <v>62</v>
      </c>
      <c r="E46" s="13" t="s">
        <v>60</v>
      </c>
      <c r="F46" s="14">
        <v>0</v>
      </c>
      <c r="G46" s="14">
        <v>1</v>
      </c>
      <c r="H46" s="14">
        <v>1</v>
      </c>
      <c r="I46" s="14">
        <v>1</v>
      </c>
      <c r="J46" s="14">
        <v>1</v>
      </c>
      <c r="K46" s="14">
        <v>0</v>
      </c>
      <c r="L46" s="14">
        <v>0</v>
      </c>
      <c r="M46" s="14">
        <f t="shared" si="2"/>
        <v>4</v>
      </c>
      <c r="N46" s="15">
        <v>7</v>
      </c>
      <c r="O46" s="18">
        <f t="shared" si="3"/>
        <v>0.5714285714285714</v>
      </c>
    </row>
    <row r="47" spans="1:15" ht="17.25" thickTop="1" thickBot="1">
      <c r="A47" s="10">
        <v>46</v>
      </c>
      <c r="B47" s="11" t="s">
        <v>31</v>
      </c>
      <c r="C47" s="12" t="s">
        <v>58</v>
      </c>
      <c r="D47" s="10" t="s">
        <v>59</v>
      </c>
      <c r="E47" s="13" t="s">
        <v>63</v>
      </c>
      <c r="F47" s="14">
        <v>0</v>
      </c>
      <c r="G47" s="14">
        <v>0</v>
      </c>
      <c r="H47" s="14">
        <v>1</v>
      </c>
      <c r="I47" s="14">
        <v>0</v>
      </c>
      <c r="J47" s="14">
        <v>0</v>
      </c>
      <c r="K47" s="14">
        <v>1</v>
      </c>
      <c r="L47" s="14">
        <v>0</v>
      </c>
      <c r="M47" s="14">
        <f t="shared" si="2"/>
        <v>2</v>
      </c>
      <c r="N47" s="15">
        <v>7</v>
      </c>
      <c r="O47" s="18">
        <f t="shared" si="3"/>
        <v>0.2857142857142857</v>
      </c>
    </row>
    <row r="48" spans="1:15" ht="17.25" thickTop="1" thickBot="1">
      <c r="A48" s="10">
        <v>47</v>
      </c>
      <c r="B48" s="11" t="s">
        <v>31</v>
      </c>
      <c r="C48" s="12" t="s">
        <v>61</v>
      </c>
      <c r="D48" s="10" t="s">
        <v>65</v>
      </c>
      <c r="E48" s="13" t="s">
        <v>63</v>
      </c>
      <c r="F48" s="14">
        <v>1</v>
      </c>
      <c r="G48" s="14">
        <v>1</v>
      </c>
      <c r="H48" s="14">
        <v>1</v>
      </c>
      <c r="I48" s="14">
        <v>1</v>
      </c>
      <c r="J48" s="14">
        <v>1</v>
      </c>
      <c r="K48" s="14">
        <v>1</v>
      </c>
      <c r="L48" s="14">
        <v>1</v>
      </c>
      <c r="M48" s="14">
        <f t="shared" si="2"/>
        <v>7</v>
      </c>
      <c r="N48" s="15">
        <v>7</v>
      </c>
      <c r="O48" s="18">
        <f t="shared" si="3"/>
        <v>1</v>
      </c>
    </row>
    <row r="49" spans="1:15" ht="17.25" thickTop="1" thickBot="1">
      <c r="A49" s="10">
        <v>48</v>
      </c>
      <c r="B49" s="11" t="s">
        <v>31</v>
      </c>
      <c r="C49" s="12" t="s">
        <v>64</v>
      </c>
      <c r="D49" s="10" t="s">
        <v>62</v>
      </c>
      <c r="E49" s="13" t="s">
        <v>60</v>
      </c>
      <c r="F49" s="14">
        <v>1</v>
      </c>
      <c r="G49" s="14">
        <v>1</v>
      </c>
      <c r="H49" s="14">
        <v>1</v>
      </c>
      <c r="I49" s="14">
        <v>1</v>
      </c>
      <c r="J49" s="14">
        <v>1</v>
      </c>
      <c r="K49" s="14">
        <v>1</v>
      </c>
      <c r="L49" s="14">
        <v>0</v>
      </c>
      <c r="M49" s="14">
        <f t="shared" si="2"/>
        <v>6</v>
      </c>
      <c r="N49" s="15">
        <v>7</v>
      </c>
      <c r="O49" s="18">
        <f t="shared" si="3"/>
        <v>0.8571428571428571</v>
      </c>
    </row>
    <row r="50" spans="1:15" ht="17.25" thickTop="1" thickBot="1">
      <c r="A50" s="10">
        <v>49</v>
      </c>
      <c r="B50" s="11" t="s">
        <v>32</v>
      </c>
      <c r="C50" s="12" t="s">
        <v>58</v>
      </c>
      <c r="D50" s="10" t="s">
        <v>65</v>
      </c>
      <c r="E50" s="13" t="s">
        <v>63</v>
      </c>
      <c r="F50" s="14">
        <v>1</v>
      </c>
      <c r="G50" s="14">
        <v>1</v>
      </c>
      <c r="H50" s="14">
        <v>1</v>
      </c>
      <c r="I50" s="14">
        <v>0</v>
      </c>
      <c r="J50" s="14">
        <v>0</v>
      </c>
      <c r="K50" s="14">
        <v>1</v>
      </c>
      <c r="L50" s="14">
        <v>1</v>
      </c>
      <c r="M50" s="14">
        <f t="shared" si="2"/>
        <v>5</v>
      </c>
      <c r="N50" s="15">
        <v>7</v>
      </c>
      <c r="O50" s="18">
        <f t="shared" si="3"/>
        <v>0.7142857142857143</v>
      </c>
    </row>
    <row r="51" spans="1:15" ht="17.25" thickTop="1" thickBot="1">
      <c r="A51" s="10">
        <v>50</v>
      </c>
      <c r="B51" s="11" t="s">
        <v>32</v>
      </c>
      <c r="C51" s="12" t="s">
        <v>61</v>
      </c>
      <c r="D51" s="10" t="s">
        <v>62</v>
      </c>
      <c r="E51" s="13" t="s">
        <v>63</v>
      </c>
      <c r="F51" s="14">
        <v>1</v>
      </c>
      <c r="G51" s="14">
        <v>1</v>
      </c>
      <c r="H51" s="14">
        <v>1</v>
      </c>
      <c r="I51" s="14">
        <v>1</v>
      </c>
      <c r="J51" s="14">
        <v>1</v>
      </c>
      <c r="K51" s="14">
        <v>1</v>
      </c>
      <c r="L51" s="14">
        <v>1</v>
      </c>
      <c r="M51" s="14">
        <f t="shared" si="2"/>
        <v>7</v>
      </c>
      <c r="N51" s="15">
        <v>7</v>
      </c>
      <c r="O51" s="18">
        <f t="shared" si="3"/>
        <v>1</v>
      </c>
    </row>
    <row r="52" spans="1:15" ht="17.25" thickTop="1" thickBot="1">
      <c r="A52" s="10">
        <v>51</v>
      </c>
      <c r="B52" s="11" t="s">
        <v>32</v>
      </c>
      <c r="C52" s="12" t="s">
        <v>64</v>
      </c>
      <c r="D52" s="10" t="s">
        <v>59</v>
      </c>
      <c r="E52" s="13" t="s">
        <v>60</v>
      </c>
      <c r="F52" s="14">
        <v>1</v>
      </c>
      <c r="G52" s="14">
        <v>0</v>
      </c>
      <c r="H52" s="14">
        <v>0</v>
      </c>
      <c r="I52" s="14">
        <v>1</v>
      </c>
      <c r="J52" s="14">
        <v>1</v>
      </c>
      <c r="K52" s="14">
        <v>1</v>
      </c>
      <c r="L52" s="14">
        <v>1</v>
      </c>
      <c r="M52" s="14">
        <f t="shared" si="2"/>
        <v>5</v>
      </c>
      <c r="N52" s="15">
        <v>7</v>
      </c>
      <c r="O52" s="18">
        <f t="shared" si="3"/>
        <v>0.7142857142857143</v>
      </c>
    </row>
    <row r="53" spans="1:15" ht="17.25" thickTop="1" thickBot="1">
      <c r="A53" s="10">
        <v>52</v>
      </c>
      <c r="B53" s="11" t="s">
        <v>33</v>
      </c>
      <c r="C53" s="12" t="s">
        <v>58</v>
      </c>
      <c r="D53" s="10" t="s">
        <v>65</v>
      </c>
      <c r="E53" s="13" t="s">
        <v>63</v>
      </c>
      <c r="F53" s="14">
        <v>1</v>
      </c>
      <c r="G53" s="14">
        <v>1</v>
      </c>
      <c r="H53" s="14">
        <v>1</v>
      </c>
      <c r="I53" s="14">
        <v>1</v>
      </c>
      <c r="J53" s="14">
        <v>1</v>
      </c>
      <c r="K53" s="14">
        <v>1</v>
      </c>
      <c r="L53" s="14">
        <v>1</v>
      </c>
      <c r="M53" s="14">
        <f t="shared" si="2"/>
        <v>7</v>
      </c>
      <c r="N53" s="15">
        <v>7</v>
      </c>
      <c r="O53" s="18">
        <f t="shared" si="3"/>
        <v>1</v>
      </c>
    </row>
    <row r="54" spans="1:15" ht="17.25" thickTop="1" thickBot="1">
      <c r="A54" s="10">
        <v>53</v>
      </c>
      <c r="B54" s="11" t="s">
        <v>33</v>
      </c>
      <c r="C54" s="12" t="s">
        <v>61</v>
      </c>
      <c r="D54" s="10" t="s">
        <v>59</v>
      </c>
      <c r="E54" s="13" t="s">
        <v>60</v>
      </c>
      <c r="F54" s="14">
        <v>1</v>
      </c>
      <c r="G54" s="14">
        <v>1</v>
      </c>
      <c r="H54" s="14">
        <v>0</v>
      </c>
      <c r="I54" s="14">
        <v>0</v>
      </c>
      <c r="J54" s="14">
        <v>1</v>
      </c>
      <c r="K54" s="14">
        <v>0</v>
      </c>
      <c r="L54" s="14">
        <v>1</v>
      </c>
      <c r="M54" s="14">
        <f t="shared" si="2"/>
        <v>4</v>
      </c>
      <c r="N54" s="15">
        <v>7</v>
      </c>
      <c r="O54" s="18">
        <f t="shared" si="3"/>
        <v>0.5714285714285714</v>
      </c>
    </row>
    <row r="55" spans="1:15" ht="17.25" thickTop="1" thickBot="1">
      <c r="A55" s="10">
        <v>54</v>
      </c>
      <c r="B55" s="11" t="s">
        <v>33</v>
      </c>
      <c r="C55" s="12" t="s">
        <v>64</v>
      </c>
      <c r="D55" s="10" t="s">
        <v>62</v>
      </c>
      <c r="E55" s="13" t="s">
        <v>63</v>
      </c>
      <c r="F55" s="14">
        <v>1</v>
      </c>
      <c r="G55" s="14">
        <v>1</v>
      </c>
      <c r="H55" s="14">
        <v>1</v>
      </c>
      <c r="I55" s="14">
        <v>1</v>
      </c>
      <c r="J55" s="14">
        <v>1</v>
      </c>
      <c r="K55" s="14">
        <v>1</v>
      </c>
      <c r="L55" s="14">
        <v>1</v>
      </c>
      <c r="M55" s="14">
        <f t="shared" si="2"/>
        <v>7</v>
      </c>
      <c r="N55" s="15">
        <v>7</v>
      </c>
      <c r="O55" s="18">
        <f t="shared" si="3"/>
        <v>1</v>
      </c>
    </row>
    <row r="56" spans="1:15" ht="17.25" thickTop="1" thickBot="1">
      <c r="A56" s="10">
        <v>55</v>
      </c>
      <c r="B56" s="11" t="s">
        <v>34</v>
      </c>
      <c r="C56" s="12" t="s">
        <v>58</v>
      </c>
      <c r="D56" s="10" t="s">
        <v>62</v>
      </c>
      <c r="E56" s="13" t="s">
        <v>60</v>
      </c>
      <c r="F56" s="14">
        <v>0</v>
      </c>
      <c r="G56" s="14">
        <v>1</v>
      </c>
      <c r="H56" s="14">
        <v>1</v>
      </c>
      <c r="I56" s="14">
        <v>0</v>
      </c>
      <c r="J56" s="14">
        <v>0</v>
      </c>
      <c r="K56" s="14">
        <v>0</v>
      </c>
      <c r="L56" s="14">
        <v>0</v>
      </c>
      <c r="M56" s="14">
        <f t="shared" si="2"/>
        <v>2</v>
      </c>
      <c r="N56" s="15">
        <v>6</v>
      </c>
      <c r="O56" s="18">
        <f t="shared" si="3"/>
        <v>0.33333333333333331</v>
      </c>
    </row>
    <row r="57" spans="1:15" ht="17.25" thickTop="1" thickBot="1">
      <c r="A57" s="10">
        <v>56</v>
      </c>
      <c r="B57" s="11" t="s">
        <v>34</v>
      </c>
      <c r="C57" s="12" t="s">
        <v>61</v>
      </c>
      <c r="D57" s="10" t="s">
        <v>65</v>
      </c>
      <c r="E57" s="13" t="s">
        <v>60</v>
      </c>
      <c r="F57" s="14">
        <v>1</v>
      </c>
      <c r="G57" s="14">
        <v>0</v>
      </c>
      <c r="H57" s="14">
        <v>0</v>
      </c>
      <c r="I57" s="14">
        <v>0</v>
      </c>
      <c r="J57" s="14">
        <v>1</v>
      </c>
      <c r="K57" s="14">
        <v>1</v>
      </c>
      <c r="L57" s="14">
        <v>1</v>
      </c>
      <c r="M57" s="14">
        <f t="shared" si="2"/>
        <v>4</v>
      </c>
      <c r="N57" s="15">
        <v>5</v>
      </c>
      <c r="O57" s="18">
        <f t="shared" si="3"/>
        <v>0.8</v>
      </c>
    </row>
    <row r="58" spans="1:15" ht="17.25" thickTop="1" thickBot="1">
      <c r="A58" s="10">
        <v>57</v>
      </c>
      <c r="B58" s="11" t="s">
        <v>34</v>
      </c>
      <c r="C58" s="12" t="s">
        <v>64</v>
      </c>
      <c r="D58" s="10" t="s">
        <v>59</v>
      </c>
      <c r="E58" s="13" t="s">
        <v>63</v>
      </c>
      <c r="F58" s="14">
        <v>1</v>
      </c>
      <c r="G58" s="14">
        <v>0</v>
      </c>
      <c r="H58" s="14">
        <v>0</v>
      </c>
      <c r="I58" s="14">
        <v>0</v>
      </c>
      <c r="J58" s="14">
        <v>1</v>
      </c>
      <c r="K58" s="14">
        <v>0</v>
      </c>
      <c r="L58" s="14">
        <v>1</v>
      </c>
      <c r="M58" s="14">
        <f t="shared" si="2"/>
        <v>3</v>
      </c>
      <c r="N58" s="15">
        <v>7</v>
      </c>
      <c r="O58" s="18">
        <f t="shared" si="3"/>
        <v>0.42857142857142855</v>
      </c>
    </row>
    <row r="59" spans="1:15" ht="17.25" thickTop="1" thickBot="1">
      <c r="A59" s="10">
        <v>58</v>
      </c>
      <c r="B59" s="11" t="s">
        <v>35</v>
      </c>
      <c r="C59" s="12" t="s">
        <v>58</v>
      </c>
      <c r="D59" s="10" t="s">
        <v>65</v>
      </c>
      <c r="E59" s="13" t="s">
        <v>63</v>
      </c>
      <c r="F59" s="14">
        <v>1</v>
      </c>
      <c r="G59" s="14">
        <v>1</v>
      </c>
      <c r="H59" s="14">
        <v>1</v>
      </c>
      <c r="I59" s="14">
        <v>0</v>
      </c>
      <c r="J59" s="14">
        <v>0</v>
      </c>
      <c r="K59" s="14">
        <v>1</v>
      </c>
      <c r="L59" s="14">
        <v>1</v>
      </c>
      <c r="M59" s="14">
        <f t="shared" si="2"/>
        <v>5</v>
      </c>
      <c r="N59" s="15">
        <v>7</v>
      </c>
      <c r="O59" s="18">
        <f t="shared" si="3"/>
        <v>0.7142857142857143</v>
      </c>
    </row>
    <row r="60" spans="1:15" ht="17.25" thickTop="1" thickBot="1">
      <c r="A60" s="10">
        <v>59</v>
      </c>
      <c r="B60" s="11" t="s">
        <v>35</v>
      </c>
      <c r="C60" s="12" t="s">
        <v>61</v>
      </c>
      <c r="D60" s="10" t="s">
        <v>59</v>
      </c>
      <c r="E60" s="13" t="s">
        <v>60</v>
      </c>
      <c r="F60" s="14">
        <v>0</v>
      </c>
      <c r="G60" s="14">
        <v>0</v>
      </c>
      <c r="H60" s="14">
        <v>1</v>
      </c>
      <c r="I60" s="14">
        <v>0</v>
      </c>
      <c r="J60" s="14">
        <v>1</v>
      </c>
      <c r="K60" s="14">
        <v>0</v>
      </c>
      <c r="L60" s="14">
        <v>1</v>
      </c>
      <c r="M60" s="14">
        <f t="shared" si="2"/>
        <v>3</v>
      </c>
      <c r="N60" s="15">
        <v>7</v>
      </c>
      <c r="O60" s="18">
        <f t="shared" si="3"/>
        <v>0.42857142857142855</v>
      </c>
    </row>
    <row r="61" spans="1:15" ht="17.25" thickTop="1" thickBot="1">
      <c r="A61" s="10">
        <v>60</v>
      </c>
      <c r="B61" s="11" t="s">
        <v>35</v>
      </c>
      <c r="C61" s="12" t="s">
        <v>64</v>
      </c>
      <c r="D61" s="10" t="s">
        <v>62</v>
      </c>
      <c r="E61" s="13" t="s">
        <v>63</v>
      </c>
      <c r="F61" s="14">
        <v>0</v>
      </c>
      <c r="G61" s="14">
        <v>1</v>
      </c>
      <c r="H61" s="14">
        <v>0</v>
      </c>
      <c r="I61" s="14">
        <v>1</v>
      </c>
      <c r="J61" s="14">
        <v>1</v>
      </c>
      <c r="K61" s="14">
        <v>0</v>
      </c>
      <c r="L61" s="14">
        <v>0</v>
      </c>
      <c r="M61" s="14">
        <f t="shared" si="2"/>
        <v>3</v>
      </c>
      <c r="N61" s="15">
        <v>7</v>
      </c>
      <c r="O61" s="18">
        <f t="shared" si="3"/>
        <v>0.42857142857142855</v>
      </c>
    </row>
    <row r="62" spans="1:15" ht="17.25" thickTop="1" thickBot="1">
      <c r="A62" s="10">
        <v>61</v>
      </c>
      <c r="B62" s="11" t="s">
        <v>36</v>
      </c>
      <c r="C62" s="12" t="s">
        <v>58</v>
      </c>
      <c r="D62" s="10" t="s">
        <v>59</v>
      </c>
      <c r="E62" s="13" t="s">
        <v>60</v>
      </c>
      <c r="F62" s="14">
        <v>0</v>
      </c>
      <c r="G62" s="14">
        <v>0</v>
      </c>
      <c r="H62" s="14">
        <v>1</v>
      </c>
      <c r="I62" s="14">
        <v>1</v>
      </c>
      <c r="J62" s="14">
        <v>0</v>
      </c>
      <c r="K62" s="14">
        <v>1</v>
      </c>
      <c r="L62" s="14">
        <v>0</v>
      </c>
      <c r="M62" s="14">
        <f t="shared" si="2"/>
        <v>3</v>
      </c>
      <c r="N62" s="15">
        <v>7</v>
      </c>
      <c r="O62" s="18">
        <f t="shared" si="3"/>
        <v>0.42857142857142855</v>
      </c>
    </row>
    <row r="63" spans="1:15" ht="17.25" thickTop="1" thickBot="1">
      <c r="A63" s="10">
        <v>62</v>
      </c>
      <c r="B63" s="11" t="s">
        <v>36</v>
      </c>
      <c r="C63" s="12" t="s">
        <v>61</v>
      </c>
      <c r="D63" s="10" t="s">
        <v>62</v>
      </c>
      <c r="E63" s="13" t="s">
        <v>60</v>
      </c>
      <c r="F63" s="14">
        <v>1</v>
      </c>
      <c r="G63" s="14">
        <v>0</v>
      </c>
      <c r="H63" s="14">
        <v>0</v>
      </c>
      <c r="I63" s="14">
        <v>0</v>
      </c>
      <c r="J63" s="14">
        <v>1</v>
      </c>
      <c r="K63" s="14">
        <v>0</v>
      </c>
      <c r="L63" s="14">
        <v>0</v>
      </c>
      <c r="M63" s="14">
        <f t="shared" si="2"/>
        <v>2</v>
      </c>
      <c r="N63" s="15">
        <v>5</v>
      </c>
      <c r="O63" s="18">
        <f t="shared" si="3"/>
        <v>0.4</v>
      </c>
    </row>
    <row r="64" spans="1:15" ht="17.25" thickTop="1" thickBot="1">
      <c r="A64" s="10">
        <v>63</v>
      </c>
      <c r="B64" s="11" t="s">
        <v>36</v>
      </c>
      <c r="C64" s="12" t="s">
        <v>64</v>
      </c>
      <c r="D64" s="10" t="s">
        <v>65</v>
      </c>
      <c r="E64" s="13" t="s">
        <v>63</v>
      </c>
      <c r="F64" s="14">
        <v>1</v>
      </c>
      <c r="G64" s="14">
        <v>1</v>
      </c>
      <c r="H64" s="14">
        <v>0</v>
      </c>
      <c r="I64" s="14">
        <v>1</v>
      </c>
      <c r="J64" s="14">
        <v>1</v>
      </c>
      <c r="K64" s="14">
        <v>0</v>
      </c>
      <c r="L64" s="14">
        <v>0</v>
      </c>
      <c r="M64" s="14">
        <f t="shared" si="2"/>
        <v>4</v>
      </c>
      <c r="N64" s="15">
        <v>7</v>
      </c>
      <c r="O64" s="18">
        <f t="shared" si="3"/>
        <v>0.5714285714285714</v>
      </c>
    </row>
    <row r="65" spans="1:15" ht="17.25" thickTop="1" thickBot="1">
      <c r="A65" s="10">
        <v>64</v>
      </c>
      <c r="B65" s="11" t="s">
        <v>37</v>
      </c>
      <c r="C65" s="12" t="s">
        <v>58</v>
      </c>
      <c r="D65" s="10" t="s">
        <v>62</v>
      </c>
      <c r="E65" s="13" t="s">
        <v>63</v>
      </c>
      <c r="F65" s="14">
        <v>1</v>
      </c>
      <c r="G65" s="14">
        <v>1</v>
      </c>
      <c r="H65" s="14">
        <v>1</v>
      </c>
      <c r="I65" s="14">
        <v>1</v>
      </c>
      <c r="J65" s="14">
        <v>1</v>
      </c>
      <c r="K65" s="14">
        <v>1</v>
      </c>
      <c r="L65" s="14">
        <v>1</v>
      </c>
      <c r="M65" s="14">
        <f t="shared" si="2"/>
        <v>7</v>
      </c>
      <c r="N65" s="15">
        <v>7</v>
      </c>
      <c r="O65" s="18">
        <f t="shared" si="3"/>
        <v>1</v>
      </c>
    </row>
    <row r="66" spans="1:15" ht="17.25" thickTop="1" thickBot="1">
      <c r="A66" s="10">
        <v>65</v>
      </c>
      <c r="B66" s="11" t="s">
        <v>37</v>
      </c>
      <c r="C66" s="12" t="s">
        <v>61</v>
      </c>
      <c r="D66" s="10" t="s">
        <v>65</v>
      </c>
      <c r="E66" s="13" t="s">
        <v>63</v>
      </c>
      <c r="F66" s="14">
        <v>1</v>
      </c>
      <c r="G66" s="14">
        <v>1</v>
      </c>
      <c r="H66" s="14">
        <v>1</v>
      </c>
      <c r="I66" s="14">
        <v>0</v>
      </c>
      <c r="J66" s="14">
        <v>1</v>
      </c>
      <c r="K66" s="14">
        <v>1</v>
      </c>
      <c r="L66" s="14">
        <v>1</v>
      </c>
      <c r="M66" s="14">
        <f t="shared" ref="M66:M97" si="4">SUM(F66:L66)</f>
        <v>6</v>
      </c>
      <c r="N66" s="15">
        <v>7</v>
      </c>
      <c r="O66" s="18">
        <f t="shared" ref="O66:O97" si="5" xml:space="preserve"> (M66/N66)</f>
        <v>0.8571428571428571</v>
      </c>
    </row>
    <row r="67" spans="1:15" ht="17.25" thickTop="1" thickBot="1">
      <c r="A67" s="10">
        <v>66</v>
      </c>
      <c r="B67" s="11" t="s">
        <v>37</v>
      </c>
      <c r="C67" s="12" t="s">
        <v>64</v>
      </c>
      <c r="D67" s="10" t="s">
        <v>59</v>
      </c>
      <c r="E67" s="13" t="s">
        <v>63</v>
      </c>
      <c r="F67" s="14">
        <v>0</v>
      </c>
      <c r="G67" s="14">
        <v>0</v>
      </c>
      <c r="H67" s="14">
        <v>1</v>
      </c>
      <c r="I67" s="14">
        <v>1</v>
      </c>
      <c r="J67" s="14">
        <v>1</v>
      </c>
      <c r="K67" s="14">
        <v>1</v>
      </c>
      <c r="L67" s="14">
        <v>1</v>
      </c>
      <c r="M67" s="14">
        <f t="shared" si="4"/>
        <v>5</v>
      </c>
      <c r="N67" s="15">
        <v>7</v>
      </c>
      <c r="O67" s="18">
        <f t="shared" si="5"/>
        <v>0.7142857142857143</v>
      </c>
    </row>
    <row r="68" spans="1:15" ht="17.25" thickTop="1" thickBot="1">
      <c r="A68" s="10">
        <v>67</v>
      </c>
      <c r="B68" s="11" t="s">
        <v>38</v>
      </c>
      <c r="C68" s="12" t="s">
        <v>58</v>
      </c>
      <c r="D68" s="10" t="s">
        <v>62</v>
      </c>
      <c r="E68" s="13" t="s">
        <v>60</v>
      </c>
      <c r="F68" s="14">
        <v>0</v>
      </c>
      <c r="G68" s="14">
        <v>1</v>
      </c>
      <c r="H68" s="14">
        <v>1</v>
      </c>
      <c r="I68" s="14">
        <v>0</v>
      </c>
      <c r="J68" s="14">
        <v>0</v>
      </c>
      <c r="K68" s="14">
        <v>1</v>
      </c>
      <c r="L68" s="14">
        <v>1</v>
      </c>
      <c r="M68" s="14">
        <f t="shared" si="4"/>
        <v>4</v>
      </c>
      <c r="N68" s="15">
        <v>6</v>
      </c>
      <c r="O68" s="18">
        <f t="shared" si="5"/>
        <v>0.66666666666666663</v>
      </c>
    </row>
    <row r="69" spans="1:15" ht="17.25" thickTop="1" thickBot="1">
      <c r="A69" s="10">
        <v>68</v>
      </c>
      <c r="B69" s="11" t="s">
        <v>38</v>
      </c>
      <c r="C69" s="12" t="s">
        <v>61</v>
      </c>
      <c r="D69" s="10" t="s">
        <v>65</v>
      </c>
      <c r="E69" s="13" t="s">
        <v>60</v>
      </c>
      <c r="F69" s="14">
        <v>1</v>
      </c>
      <c r="G69" s="14">
        <v>0</v>
      </c>
      <c r="H69" s="14">
        <v>0</v>
      </c>
      <c r="I69" s="14">
        <v>0</v>
      </c>
      <c r="J69" s="14">
        <v>1</v>
      </c>
      <c r="K69" s="14">
        <v>1</v>
      </c>
      <c r="L69" s="14">
        <v>0</v>
      </c>
      <c r="M69" s="14">
        <f t="shared" si="4"/>
        <v>3</v>
      </c>
      <c r="N69" s="15">
        <v>5</v>
      </c>
      <c r="O69" s="18">
        <f t="shared" si="5"/>
        <v>0.6</v>
      </c>
    </row>
    <row r="70" spans="1:15" ht="17.25" thickTop="1" thickBot="1">
      <c r="A70" s="10">
        <v>69</v>
      </c>
      <c r="B70" s="11" t="s">
        <v>38</v>
      </c>
      <c r="C70" s="12" t="s">
        <v>64</v>
      </c>
      <c r="D70" s="10" t="s">
        <v>59</v>
      </c>
      <c r="E70" s="13" t="s">
        <v>63</v>
      </c>
      <c r="F70" s="14">
        <v>1</v>
      </c>
      <c r="G70" s="14">
        <v>0</v>
      </c>
      <c r="H70" s="14">
        <v>1</v>
      </c>
      <c r="I70" s="14">
        <v>1</v>
      </c>
      <c r="J70" s="14">
        <v>1</v>
      </c>
      <c r="K70" s="14">
        <v>0</v>
      </c>
      <c r="L70" s="14">
        <v>0</v>
      </c>
      <c r="M70" s="14">
        <f t="shared" si="4"/>
        <v>4</v>
      </c>
      <c r="N70" s="15">
        <v>7</v>
      </c>
      <c r="O70" s="18">
        <f t="shared" si="5"/>
        <v>0.5714285714285714</v>
      </c>
    </row>
    <row r="71" spans="1:15" ht="17.25" thickTop="1" thickBot="1">
      <c r="A71" s="10">
        <v>70</v>
      </c>
      <c r="B71" s="11" t="s">
        <v>39</v>
      </c>
      <c r="C71" s="12" t="s">
        <v>58</v>
      </c>
      <c r="D71" s="10" t="s">
        <v>65</v>
      </c>
      <c r="E71" s="13" t="s">
        <v>60</v>
      </c>
      <c r="F71" s="14">
        <v>0</v>
      </c>
      <c r="G71" s="14">
        <v>1</v>
      </c>
      <c r="H71" s="14">
        <v>1</v>
      </c>
      <c r="I71" s="14">
        <v>0</v>
      </c>
      <c r="J71" s="14">
        <v>0</v>
      </c>
      <c r="K71" s="14">
        <v>0</v>
      </c>
      <c r="L71" s="14">
        <v>0</v>
      </c>
      <c r="M71" s="14">
        <f t="shared" si="4"/>
        <v>2</v>
      </c>
      <c r="N71" s="15">
        <v>6</v>
      </c>
      <c r="O71" s="18">
        <f t="shared" si="5"/>
        <v>0.33333333333333331</v>
      </c>
    </row>
    <row r="72" spans="1:15" ht="17.25" thickTop="1" thickBot="1">
      <c r="A72" s="10">
        <v>71</v>
      </c>
      <c r="B72" s="11" t="s">
        <v>39</v>
      </c>
      <c r="C72" s="12" t="s">
        <v>61</v>
      </c>
      <c r="D72" s="10" t="s">
        <v>62</v>
      </c>
      <c r="E72" s="13" t="s">
        <v>63</v>
      </c>
      <c r="F72" s="14">
        <v>1</v>
      </c>
      <c r="G72" s="14">
        <v>1</v>
      </c>
      <c r="H72" s="14">
        <v>1</v>
      </c>
      <c r="I72" s="14">
        <v>1</v>
      </c>
      <c r="J72" s="14">
        <v>1</v>
      </c>
      <c r="K72" s="14">
        <v>1</v>
      </c>
      <c r="L72" s="14">
        <v>0</v>
      </c>
      <c r="M72" s="14">
        <f t="shared" si="4"/>
        <v>6</v>
      </c>
      <c r="N72" s="15">
        <v>7</v>
      </c>
      <c r="O72" s="18">
        <f t="shared" si="5"/>
        <v>0.8571428571428571</v>
      </c>
    </row>
    <row r="73" spans="1:15" ht="17.25" thickTop="1" thickBot="1">
      <c r="A73" s="10">
        <v>72</v>
      </c>
      <c r="B73" s="11" t="s">
        <v>39</v>
      </c>
      <c r="C73" s="12" t="s">
        <v>64</v>
      </c>
      <c r="D73" s="10" t="s">
        <v>59</v>
      </c>
      <c r="E73" s="13" t="s">
        <v>60</v>
      </c>
      <c r="F73" s="14">
        <v>1</v>
      </c>
      <c r="G73" s="14">
        <v>0</v>
      </c>
      <c r="H73" s="14">
        <v>1</v>
      </c>
      <c r="I73" s="14">
        <v>0</v>
      </c>
      <c r="J73" s="14">
        <v>1</v>
      </c>
      <c r="K73" s="14">
        <v>1</v>
      </c>
      <c r="L73" s="14">
        <v>1</v>
      </c>
      <c r="M73" s="14">
        <f t="shared" si="4"/>
        <v>5</v>
      </c>
      <c r="N73" s="15">
        <v>7</v>
      </c>
      <c r="O73" s="18">
        <f t="shared" si="5"/>
        <v>0.7142857142857143</v>
      </c>
    </row>
    <row r="74" spans="1:15" ht="17.25" thickTop="1" thickBot="1">
      <c r="A74" s="10">
        <v>73</v>
      </c>
      <c r="B74" s="11" t="s">
        <v>40</v>
      </c>
      <c r="C74" s="12" t="s">
        <v>58</v>
      </c>
      <c r="D74" s="10" t="s">
        <v>59</v>
      </c>
      <c r="E74" s="13" t="s">
        <v>63</v>
      </c>
      <c r="F74" s="14">
        <v>1</v>
      </c>
      <c r="G74" s="14">
        <v>0</v>
      </c>
      <c r="H74" s="14">
        <v>1</v>
      </c>
      <c r="I74" s="14">
        <v>0</v>
      </c>
      <c r="J74" s="14">
        <v>0</v>
      </c>
      <c r="K74" s="14">
        <v>0</v>
      </c>
      <c r="L74" s="14">
        <v>1</v>
      </c>
      <c r="M74" s="14">
        <f t="shared" si="4"/>
        <v>3</v>
      </c>
      <c r="N74" s="15">
        <v>7</v>
      </c>
      <c r="O74" s="18">
        <f t="shared" si="5"/>
        <v>0.42857142857142855</v>
      </c>
    </row>
    <row r="75" spans="1:15" ht="17.25" thickTop="1" thickBot="1">
      <c r="A75" s="10">
        <v>74</v>
      </c>
      <c r="B75" s="11" t="s">
        <v>40</v>
      </c>
      <c r="C75" s="12" t="s">
        <v>61</v>
      </c>
      <c r="D75" s="10" t="s">
        <v>62</v>
      </c>
      <c r="E75" s="13" t="s">
        <v>60</v>
      </c>
      <c r="F75" s="14">
        <v>1</v>
      </c>
      <c r="G75" s="14">
        <v>0</v>
      </c>
      <c r="H75" s="14">
        <v>0</v>
      </c>
      <c r="I75" s="14">
        <v>1</v>
      </c>
      <c r="J75" s="14">
        <v>1</v>
      </c>
      <c r="K75" s="14">
        <v>1</v>
      </c>
      <c r="L75" s="14">
        <v>1</v>
      </c>
      <c r="M75" s="14">
        <f t="shared" si="4"/>
        <v>5</v>
      </c>
      <c r="N75" s="15">
        <v>5</v>
      </c>
      <c r="O75" s="18">
        <f t="shared" si="5"/>
        <v>1</v>
      </c>
    </row>
    <row r="76" spans="1:15" ht="17.25" thickTop="1" thickBot="1">
      <c r="A76" s="10">
        <v>75</v>
      </c>
      <c r="B76" s="11" t="s">
        <v>40</v>
      </c>
      <c r="C76" s="12" t="s">
        <v>64</v>
      </c>
      <c r="D76" s="10" t="s">
        <v>65</v>
      </c>
      <c r="E76" s="13" t="s">
        <v>63</v>
      </c>
      <c r="F76" s="14">
        <v>1</v>
      </c>
      <c r="G76" s="14">
        <v>1</v>
      </c>
      <c r="H76" s="14">
        <v>0</v>
      </c>
      <c r="I76" s="14">
        <v>1</v>
      </c>
      <c r="J76" s="14">
        <v>1</v>
      </c>
      <c r="K76" s="14">
        <v>0</v>
      </c>
      <c r="L76" s="14">
        <v>0</v>
      </c>
      <c r="M76" s="14">
        <f t="shared" si="4"/>
        <v>4</v>
      </c>
      <c r="N76" s="15">
        <v>7</v>
      </c>
      <c r="O76" s="18">
        <f t="shared" si="5"/>
        <v>0.5714285714285714</v>
      </c>
    </row>
    <row r="77" spans="1:15" ht="17.25" thickTop="1" thickBot="1">
      <c r="A77" s="10">
        <v>76</v>
      </c>
      <c r="B77" s="11" t="s">
        <v>41</v>
      </c>
      <c r="C77" s="12" t="s">
        <v>58</v>
      </c>
      <c r="D77" s="10" t="s">
        <v>59</v>
      </c>
      <c r="E77" s="13" t="s">
        <v>63</v>
      </c>
      <c r="F77" s="14">
        <v>1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f t="shared" si="4"/>
        <v>1</v>
      </c>
      <c r="N77" s="15">
        <v>7</v>
      </c>
      <c r="O77" s="18">
        <f t="shared" si="5"/>
        <v>0.14285714285714285</v>
      </c>
    </row>
    <row r="78" spans="1:15" ht="17.25" thickTop="1" thickBot="1">
      <c r="A78" s="10">
        <v>77</v>
      </c>
      <c r="B78" s="11" t="s">
        <v>41</v>
      </c>
      <c r="C78" s="12" t="s">
        <v>61</v>
      </c>
      <c r="D78" s="10" t="s">
        <v>62</v>
      </c>
      <c r="E78" s="13" t="s">
        <v>63</v>
      </c>
      <c r="F78" s="14">
        <v>1</v>
      </c>
      <c r="G78" s="14">
        <v>1</v>
      </c>
      <c r="H78" s="14">
        <v>1</v>
      </c>
      <c r="I78" s="14">
        <v>0</v>
      </c>
      <c r="J78" s="14">
        <v>1</v>
      </c>
      <c r="K78" s="14">
        <v>1</v>
      </c>
      <c r="L78" s="14">
        <v>1</v>
      </c>
      <c r="M78" s="14">
        <f t="shared" si="4"/>
        <v>6</v>
      </c>
      <c r="N78" s="15">
        <v>7</v>
      </c>
      <c r="O78" s="18">
        <f t="shared" si="5"/>
        <v>0.8571428571428571</v>
      </c>
    </row>
    <row r="79" spans="1:15" ht="17.25" thickTop="1" thickBot="1">
      <c r="A79" s="10">
        <v>78</v>
      </c>
      <c r="B79" s="11" t="s">
        <v>41</v>
      </c>
      <c r="C79" s="12" t="s">
        <v>64</v>
      </c>
      <c r="D79" s="10" t="s">
        <v>65</v>
      </c>
      <c r="E79" s="13" t="s">
        <v>63</v>
      </c>
      <c r="F79" s="14"/>
      <c r="G79" s="14"/>
      <c r="H79" s="14"/>
      <c r="I79" s="14"/>
      <c r="J79" s="14"/>
      <c r="K79" s="14"/>
      <c r="L79" s="14"/>
      <c r="M79" s="14">
        <f t="shared" si="4"/>
        <v>0</v>
      </c>
      <c r="N79" s="15">
        <v>7</v>
      </c>
      <c r="O79" s="18">
        <f t="shared" si="5"/>
        <v>0</v>
      </c>
    </row>
    <row r="80" spans="1:15" ht="17.25" thickTop="1" thickBot="1">
      <c r="A80" s="10">
        <v>79</v>
      </c>
      <c r="B80" s="11" t="s">
        <v>42</v>
      </c>
      <c r="C80" s="12" t="s">
        <v>58</v>
      </c>
      <c r="D80" s="10" t="s">
        <v>62</v>
      </c>
      <c r="E80" s="13" t="s">
        <v>63</v>
      </c>
      <c r="F80" s="14">
        <v>1</v>
      </c>
      <c r="G80" s="14">
        <v>1</v>
      </c>
      <c r="H80" s="14">
        <v>1</v>
      </c>
      <c r="I80" s="14">
        <v>0</v>
      </c>
      <c r="J80" s="14">
        <v>1</v>
      </c>
      <c r="K80" s="14">
        <v>1</v>
      </c>
      <c r="L80" s="14">
        <v>1</v>
      </c>
      <c r="M80" s="14">
        <f t="shared" si="4"/>
        <v>6</v>
      </c>
      <c r="N80" s="15">
        <v>7</v>
      </c>
      <c r="O80" s="18">
        <f t="shared" si="5"/>
        <v>0.8571428571428571</v>
      </c>
    </row>
    <row r="81" spans="1:15" ht="17.25" thickTop="1" thickBot="1">
      <c r="A81" s="10">
        <v>80</v>
      </c>
      <c r="B81" s="11" t="s">
        <v>42</v>
      </c>
      <c r="C81" s="12" t="s">
        <v>61</v>
      </c>
      <c r="D81" s="10" t="s">
        <v>65</v>
      </c>
      <c r="E81" s="13" t="s">
        <v>60</v>
      </c>
      <c r="F81" s="14">
        <v>1</v>
      </c>
      <c r="G81" s="14">
        <v>0</v>
      </c>
      <c r="H81" s="14">
        <v>0</v>
      </c>
      <c r="I81" s="14">
        <v>0</v>
      </c>
      <c r="J81" s="14">
        <v>1</v>
      </c>
      <c r="K81" s="14">
        <v>1</v>
      </c>
      <c r="L81" s="14">
        <v>0</v>
      </c>
      <c r="M81" s="14">
        <f t="shared" si="4"/>
        <v>3</v>
      </c>
      <c r="N81" s="15">
        <v>5</v>
      </c>
      <c r="O81" s="18">
        <f t="shared" si="5"/>
        <v>0.6</v>
      </c>
    </row>
    <row r="82" spans="1:15" ht="17.25" thickTop="1" thickBot="1">
      <c r="A82" s="10">
        <v>81</v>
      </c>
      <c r="B82" s="11" t="s">
        <v>42</v>
      </c>
      <c r="C82" s="12" t="s">
        <v>64</v>
      </c>
      <c r="D82" s="10" t="s">
        <v>59</v>
      </c>
      <c r="E82" s="13" t="s">
        <v>63</v>
      </c>
      <c r="F82" s="14">
        <v>1</v>
      </c>
      <c r="G82" s="14">
        <v>0</v>
      </c>
      <c r="H82" s="14">
        <v>1</v>
      </c>
      <c r="I82" s="14">
        <v>0</v>
      </c>
      <c r="J82" s="14">
        <v>0</v>
      </c>
      <c r="K82" s="14">
        <v>0</v>
      </c>
      <c r="L82" s="14">
        <v>0</v>
      </c>
      <c r="M82" s="14">
        <f t="shared" si="4"/>
        <v>2</v>
      </c>
      <c r="N82" s="15">
        <v>7</v>
      </c>
      <c r="O82" s="18">
        <f t="shared" si="5"/>
        <v>0.2857142857142857</v>
      </c>
    </row>
    <row r="83" spans="1:15" ht="17.25" thickTop="1" thickBot="1">
      <c r="A83" s="10">
        <v>82</v>
      </c>
      <c r="B83" s="11" t="s">
        <v>43</v>
      </c>
      <c r="C83" s="12" t="s">
        <v>58</v>
      </c>
      <c r="D83" s="10" t="s">
        <v>65</v>
      </c>
      <c r="E83" s="13" t="s">
        <v>60</v>
      </c>
      <c r="F83" s="14">
        <v>0</v>
      </c>
      <c r="G83" s="14">
        <v>1</v>
      </c>
      <c r="H83" s="14">
        <v>1</v>
      </c>
      <c r="I83" s="14">
        <v>1</v>
      </c>
      <c r="J83" s="14">
        <v>0</v>
      </c>
      <c r="K83" s="14">
        <v>1</v>
      </c>
      <c r="L83" s="14">
        <v>1</v>
      </c>
      <c r="M83" s="14">
        <f t="shared" si="4"/>
        <v>5</v>
      </c>
      <c r="N83" s="15">
        <v>6</v>
      </c>
      <c r="O83" s="18">
        <f t="shared" si="5"/>
        <v>0.83333333333333337</v>
      </c>
    </row>
    <row r="84" spans="1:15" ht="17.25" thickTop="1" thickBot="1">
      <c r="A84" s="10">
        <v>83</v>
      </c>
      <c r="B84" s="11" t="s">
        <v>43</v>
      </c>
      <c r="C84" s="12" t="s">
        <v>61</v>
      </c>
      <c r="D84" s="10" t="s">
        <v>62</v>
      </c>
      <c r="E84" s="13" t="s">
        <v>63</v>
      </c>
      <c r="F84" s="14">
        <v>1</v>
      </c>
      <c r="G84" s="14">
        <v>1</v>
      </c>
      <c r="H84" s="14">
        <v>1</v>
      </c>
      <c r="I84" s="14">
        <v>1</v>
      </c>
      <c r="J84" s="14">
        <v>1</v>
      </c>
      <c r="K84" s="14">
        <v>1</v>
      </c>
      <c r="L84" s="14">
        <v>1</v>
      </c>
      <c r="M84" s="14">
        <f t="shared" si="4"/>
        <v>7</v>
      </c>
      <c r="N84" s="15">
        <v>7</v>
      </c>
      <c r="O84" s="18">
        <f t="shared" si="5"/>
        <v>1</v>
      </c>
    </row>
    <row r="85" spans="1:15" ht="17.25" thickTop="1" thickBot="1">
      <c r="A85" s="10">
        <v>84</v>
      </c>
      <c r="B85" s="11" t="s">
        <v>43</v>
      </c>
      <c r="C85" s="12" t="s">
        <v>64</v>
      </c>
      <c r="D85" s="10" t="s">
        <v>59</v>
      </c>
      <c r="E85" s="13" t="s">
        <v>60</v>
      </c>
      <c r="F85" s="14">
        <v>1</v>
      </c>
      <c r="G85" s="14">
        <v>0</v>
      </c>
      <c r="H85" s="14">
        <v>1</v>
      </c>
      <c r="I85" s="14">
        <v>0</v>
      </c>
      <c r="J85" s="14">
        <v>1</v>
      </c>
      <c r="K85" s="14">
        <v>1</v>
      </c>
      <c r="L85" s="14">
        <v>1</v>
      </c>
      <c r="M85" s="14">
        <f t="shared" si="4"/>
        <v>5</v>
      </c>
      <c r="N85" s="15">
        <v>7</v>
      </c>
      <c r="O85" s="18">
        <f t="shared" si="5"/>
        <v>0.7142857142857143</v>
      </c>
    </row>
    <row r="86" spans="1:15" ht="17.25" thickTop="1" thickBot="1">
      <c r="A86" s="10">
        <v>85</v>
      </c>
      <c r="B86" s="11" t="s">
        <v>44</v>
      </c>
      <c r="C86" s="12" t="s">
        <v>58</v>
      </c>
      <c r="D86" s="10" t="s">
        <v>62</v>
      </c>
      <c r="E86" s="13" t="s">
        <v>63</v>
      </c>
      <c r="F86" s="14">
        <v>1</v>
      </c>
      <c r="G86" s="14">
        <v>1</v>
      </c>
      <c r="H86" s="14">
        <v>1</v>
      </c>
      <c r="I86" s="14">
        <v>1</v>
      </c>
      <c r="J86" s="14">
        <v>1</v>
      </c>
      <c r="K86" s="14">
        <v>1</v>
      </c>
      <c r="L86" s="14">
        <v>1</v>
      </c>
      <c r="M86" s="14">
        <f t="shared" si="4"/>
        <v>7</v>
      </c>
      <c r="N86" s="15">
        <v>7</v>
      </c>
      <c r="O86" s="18">
        <f t="shared" si="5"/>
        <v>1</v>
      </c>
    </row>
    <row r="87" spans="1:15" ht="17.25" thickTop="1" thickBot="1">
      <c r="A87" s="10">
        <v>86</v>
      </c>
      <c r="B87" s="11" t="s">
        <v>44</v>
      </c>
      <c r="C87" s="12" t="s">
        <v>61</v>
      </c>
      <c r="D87" s="10" t="s">
        <v>59</v>
      </c>
      <c r="E87" s="13" t="s">
        <v>60</v>
      </c>
      <c r="F87" s="14">
        <v>0</v>
      </c>
      <c r="G87" s="14">
        <v>0</v>
      </c>
      <c r="H87" s="14">
        <v>0</v>
      </c>
      <c r="I87" s="14">
        <v>0</v>
      </c>
      <c r="J87" s="14">
        <v>1</v>
      </c>
      <c r="K87" s="14">
        <v>0</v>
      </c>
      <c r="L87" s="14">
        <v>1</v>
      </c>
      <c r="M87" s="14">
        <f t="shared" si="4"/>
        <v>2</v>
      </c>
      <c r="N87" s="15">
        <v>7</v>
      </c>
      <c r="O87" s="18">
        <f t="shared" si="5"/>
        <v>0.2857142857142857</v>
      </c>
    </row>
    <row r="88" spans="1:15" ht="17.25" thickTop="1" thickBot="1">
      <c r="A88" s="10">
        <v>87</v>
      </c>
      <c r="B88" s="11" t="s">
        <v>44</v>
      </c>
      <c r="C88" s="12" t="s">
        <v>64</v>
      </c>
      <c r="D88" s="10" t="s">
        <v>65</v>
      </c>
      <c r="E88" s="13" t="s">
        <v>60</v>
      </c>
      <c r="F88" s="14">
        <v>1</v>
      </c>
      <c r="G88" s="14">
        <v>1</v>
      </c>
      <c r="H88" s="14">
        <v>1</v>
      </c>
      <c r="I88" s="14">
        <v>1</v>
      </c>
      <c r="J88" s="14">
        <v>1</v>
      </c>
      <c r="K88" s="14">
        <v>1</v>
      </c>
      <c r="L88" s="14">
        <v>0</v>
      </c>
      <c r="M88" s="14">
        <f t="shared" si="4"/>
        <v>6</v>
      </c>
      <c r="N88" s="15">
        <v>7</v>
      </c>
      <c r="O88" s="18">
        <f t="shared" si="5"/>
        <v>0.8571428571428571</v>
      </c>
    </row>
    <row r="89" spans="1:15" ht="17.25" thickTop="1" thickBot="1">
      <c r="A89" s="10">
        <v>88</v>
      </c>
      <c r="B89" s="11" t="s">
        <v>45</v>
      </c>
      <c r="C89" s="12" t="s">
        <v>58</v>
      </c>
      <c r="D89" s="10" t="s">
        <v>65</v>
      </c>
      <c r="E89" s="13" t="s">
        <v>63</v>
      </c>
      <c r="F89" s="14">
        <v>1</v>
      </c>
      <c r="G89" s="14">
        <v>1</v>
      </c>
      <c r="H89" s="14">
        <v>1</v>
      </c>
      <c r="I89" s="14">
        <v>0</v>
      </c>
      <c r="J89" s="14">
        <v>1</v>
      </c>
      <c r="K89" s="14">
        <v>1</v>
      </c>
      <c r="L89" s="14">
        <v>1</v>
      </c>
      <c r="M89" s="14">
        <f t="shared" si="4"/>
        <v>6</v>
      </c>
      <c r="N89" s="15">
        <v>7</v>
      </c>
      <c r="O89" s="18">
        <f t="shared" si="5"/>
        <v>0.8571428571428571</v>
      </c>
    </row>
    <row r="90" spans="1:15" ht="17.25" thickTop="1" thickBot="1">
      <c r="A90" s="10">
        <v>89</v>
      </c>
      <c r="B90" s="11" t="s">
        <v>45</v>
      </c>
      <c r="C90" s="12" t="s">
        <v>61</v>
      </c>
      <c r="D90" s="10" t="s">
        <v>59</v>
      </c>
      <c r="E90" s="13" t="s">
        <v>63</v>
      </c>
      <c r="F90" s="14">
        <v>0</v>
      </c>
      <c r="G90" s="14">
        <v>0</v>
      </c>
      <c r="H90" s="14">
        <v>1</v>
      </c>
      <c r="I90" s="14">
        <v>0</v>
      </c>
      <c r="J90" s="14">
        <v>0</v>
      </c>
      <c r="K90" s="14">
        <v>0</v>
      </c>
      <c r="L90" s="14">
        <v>1</v>
      </c>
      <c r="M90" s="14">
        <f t="shared" si="4"/>
        <v>2</v>
      </c>
      <c r="N90" s="15">
        <v>7</v>
      </c>
      <c r="O90" s="18">
        <f t="shared" si="5"/>
        <v>0.2857142857142857</v>
      </c>
    </row>
    <row r="91" spans="1:15" ht="17.25" thickTop="1" thickBot="1">
      <c r="A91" s="10">
        <v>90</v>
      </c>
      <c r="B91" s="11" t="s">
        <v>45</v>
      </c>
      <c r="C91" s="12" t="s">
        <v>64</v>
      </c>
      <c r="D91" s="10" t="s">
        <v>62</v>
      </c>
      <c r="E91" s="13" t="s">
        <v>60</v>
      </c>
      <c r="F91" s="14">
        <v>1</v>
      </c>
      <c r="G91" s="14">
        <v>1</v>
      </c>
      <c r="H91" s="14">
        <v>1</v>
      </c>
      <c r="I91" s="14">
        <v>1</v>
      </c>
      <c r="J91" s="14">
        <v>1</v>
      </c>
      <c r="K91" s="14">
        <v>1</v>
      </c>
      <c r="L91" s="14">
        <v>1</v>
      </c>
      <c r="M91" s="14">
        <f t="shared" si="4"/>
        <v>7</v>
      </c>
      <c r="N91" s="15">
        <v>7</v>
      </c>
      <c r="O91" s="18">
        <f t="shared" si="5"/>
        <v>1</v>
      </c>
    </row>
    <row r="92" spans="1:15" ht="17.25" thickTop="1" thickBot="1">
      <c r="A92" s="10">
        <v>91</v>
      </c>
      <c r="B92" s="11" t="s">
        <v>46</v>
      </c>
      <c r="C92" s="12" t="s">
        <v>58</v>
      </c>
      <c r="D92" s="10" t="s">
        <v>62</v>
      </c>
      <c r="E92" s="13" t="s">
        <v>60</v>
      </c>
      <c r="F92" s="14">
        <v>0</v>
      </c>
      <c r="G92" s="14">
        <v>1</v>
      </c>
      <c r="H92" s="14">
        <v>1</v>
      </c>
      <c r="I92" s="14">
        <v>0</v>
      </c>
      <c r="J92" s="14">
        <v>1</v>
      </c>
      <c r="K92" s="14">
        <v>0</v>
      </c>
      <c r="L92" s="14">
        <v>1</v>
      </c>
      <c r="M92" s="14">
        <f t="shared" si="4"/>
        <v>4</v>
      </c>
      <c r="N92" s="15">
        <v>6</v>
      </c>
      <c r="O92" s="18">
        <f t="shared" si="5"/>
        <v>0.66666666666666663</v>
      </c>
    </row>
    <row r="93" spans="1:15" ht="17.25" thickTop="1" thickBot="1">
      <c r="A93" s="10">
        <v>92</v>
      </c>
      <c r="B93" s="11" t="s">
        <v>46</v>
      </c>
      <c r="C93" s="12" t="s">
        <v>61</v>
      </c>
      <c r="D93" s="10" t="s">
        <v>59</v>
      </c>
      <c r="E93" s="13" t="s">
        <v>63</v>
      </c>
      <c r="F93" s="14">
        <v>1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1</v>
      </c>
      <c r="M93" s="14">
        <f t="shared" si="4"/>
        <v>2</v>
      </c>
      <c r="N93" s="15">
        <v>7</v>
      </c>
      <c r="O93" s="18">
        <f t="shared" si="5"/>
        <v>0.2857142857142857</v>
      </c>
    </row>
    <row r="94" spans="1:15" ht="17.25" thickTop="1" thickBot="1">
      <c r="A94" s="10">
        <v>93</v>
      </c>
      <c r="B94" s="11" t="s">
        <v>46</v>
      </c>
      <c r="C94" s="12" t="s">
        <v>64</v>
      </c>
      <c r="D94" s="10" t="s">
        <v>65</v>
      </c>
      <c r="E94" s="13" t="s">
        <v>60</v>
      </c>
      <c r="F94" s="14">
        <v>0</v>
      </c>
      <c r="G94" s="14">
        <v>1</v>
      </c>
      <c r="H94" s="14">
        <v>1</v>
      </c>
      <c r="I94" s="14">
        <v>1</v>
      </c>
      <c r="J94" s="14">
        <v>1</v>
      </c>
      <c r="K94" s="14">
        <v>0</v>
      </c>
      <c r="L94" s="14">
        <v>0</v>
      </c>
      <c r="M94" s="14">
        <f t="shared" si="4"/>
        <v>4</v>
      </c>
      <c r="N94" s="15">
        <v>7</v>
      </c>
      <c r="O94" s="18">
        <f t="shared" si="5"/>
        <v>0.5714285714285714</v>
      </c>
    </row>
    <row r="95" spans="1:15" ht="17.25" thickTop="1" thickBot="1">
      <c r="A95" s="10">
        <v>94</v>
      </c>
      <c r="B95" s="11" t="s">
        <v>47</v>
      </c>
      <c r="C95" s="12" t="s">
        <v>58</v>
      </c>
      <c r="D95" s="10" t="s">
        <v>62</v>
      </c>
      <c r="E95" s="13" t="s">
        <v>60</v>
      </c>
      <c r="F95" s="14">
        <v>0</v>
      </c>
      <c r="G95" s="14">
        <v>1</v>
      </c>
      <c r="H95" s="14">
        <v>1</v>
      </c>
      <c r="I95" s="14">
        <v>1</v>
      </c>
      <c r="J95" s="14">
        <v>1</v>
      </c>
      <c r="K95" s="14">
        <v>1</v>
      </c>
      <c r="L95" s="14">
        <v>1</v>
      </c>
      <c r="M95" s="14">
        <f t="shared" si="4"/>
        <v>6</v>
      </c>
      <c r="N95" s="15">
        <v>6</v>
      </c>
      <c r="O95" s="18">
        <f t="shared" si="5"/>
        <v>1</v>
      </c>
    </row>
    <row r="96" spans="1:15" ht="17.25" thickTop="1" thickBot="1">
      <c r="A96" s="10">
        <v>95</v>
      </c>
      <c r="B96" s="11" t="s">
        <v>47</v>
      </c>
      <c r="C96" s="12" t="s">
        <v>61</v>
      </c>
      <c r="D96" s="10" t="s">
        <v>59</v>
      </c>
      <c r="E96" s="13" t="s">
        <v>60</v>
      </c>
      <c r="F96" s="14">
        <v>0</v>
      </c>
      <c r="G96" s="14">
        <v>1</v>
      </c>
      <c r="H96" s="14">
        <v>0</v>
      </c>
      <c r="I96" s="14">
        <v>0</v>
      </c>
      <c r="J96" s="14">
        <v>1</v>
      </c>
      <c r="K96" s="14">
        <v>1</v>
      </c>
      <c r="L96" s="14">
        <v>1</v>
      </c>
      <c r="M96" s="14">
        <f t="shared" si="4"/>
        <v>4</v>
      </c>
      <c r="N96" s="15">
        <v>7</v>
      </c>
      <c r="O96" s="18">
        <f t="shared" si="5"/>
        <v>0.5714285714285714</v>
      </c>
    </row>
    <row r="97" spans="1:15" ht="17.25" thickTop="1" thickBot="1">
      <c r="A97" s="10">
        <v>96</v>
      </c>
      <c r="B97" s="11" t="s">
        <v>47</v>
      </c>
      <c r="C97" s="12" t="s">
        <v>64</v>
      </c>
      <c r="D97" s="10" t="s">
        <v>65</v>
      </c>
      <c r="E97" s="13" t="s">
        <v>60</v>
      </c>
      <c r="F97" s="14">
        <v>1</v>
      </c>
      <c r="G97" s="14">
        <v>1</v>
      </c>
      <c r="H97" s="14">
        <v>1</v>
      </c>
      <c r="I97" s="14">
        <v>1</v>
      </c>
      <c r="J97" s="14">
        <v>1</v>
      </c>
      <c r="K97" s="14">
        <v>1</v>
      </c>
      <c r="L97" s="14">
        <v>0</v>
      </c>
      <c r="M97" s="14">
        <f t="shared" si="4"/>
        <v>6</v>
      </c>
      <c r="N97" s="15">
        <v>7</v>
      </c>
      <c r="O97" s="18">
        <f t="shared" si="5"/>
        <v>0.8571428571428571</v>
      </c>
    </row>
    <row r="98" spans="1:15" ht="17.25" thickTop="1" thickBot="1">
      <c r="A98" s="10">
        <v>97</v>
      </c>
      <c r="B98" s="11" t="s">
        <v>48</v>
      </c>
      <c r="C98" s="12" t="s">
        <v>58</v>
      </c>
      <c r="D98" s="10" t="s">
        <v>65</v>
      </c>
      <c r="E98" s="13" t="s">
        <v>63</v>
      </c>
      <c r="F98" s="14">
        <v>0</v>
      </c>
      <c r="G98" s="14">
        <v>1</v>
      </c>
      <c r="H98" s="14">
        <v>1</v>
      </c>
      <c r="I98" s="14">
        <v>1</v>
      </c>
      <c r="J98" s="14">
        <v>1</v>
      </c>
      <c r="K98" s="14">
        <v>1</v>
      </c>
      <c r="L98" s="14">
        <v>1</v>
      </c>
      <c r="M98" s="14">
        <f t="shared" ref="M98:M129" si="6">SUM(F98:L98)</f>
        <v>6</v>
      </c>
      <c r="N98" s="15">
        <v>7</v>
      </c>
      <c r="O98" s="18">
        <f t="shared" ref="O98:O129" si="7" xml:space="preserve"> (M98/N98)</f>
        <v>0.8571428571428571</v>
      </c>
    </row>
    <row r="99" spans="1:15" ht="17.25" thickTop="1" thickBot="1">
      <c r="A99" s="10">
        <v>98</v>
      </c>
      <c r="B99" s="11" t="s">
        <v>48</v>
      </c>
      <c r="C99" s="12" t="s">
        <v>61</v>
      </c>
      <c r="D99" s="10" t="s">
        <v>59</v>
      </c>
      <c r="E99" s="13" t="s">
        <v>60</v>
      </c>
      <c r="F99" s="14">
        <v>0</v>
      </c>
      <c r="G99" s="14">
        <v>0</v>
      </c>
      <c r="H99" s="14">
        <v>0</v>
      </c>
      <c r="I99" s="14">
        <v>0</v>
      </c>
      <c r="J99" s="14">
        <v>1</v>
      </c>
      <c r="K99" s="14">
        <v>0</v>
      </c>
      <c r="L99" s="14">
        <v>1</v>
      </c>
      <c r="M99" s="14">
        <f t="shared" si="6"/>
        <v>2</v>
      </c>
      <c r="N99" s="15">
        <v>7</v>
      </c>
      <c r="O99" s="18">
        <f t="shared" si="7"/>
        <v>0.2857142857142857</v>
      </c>
    </row>
    <row r="100" spans="1:15" ht="17.25" thickTop="1" thickBot="1">
      <c r="A100" s="10">
        <v>99</v>
      </c>
      <c r="B100" s="11" t="s">
        <v>48</v>
      </c>
      <c r="C100" s="12" t="s">
        <v>64</v>
      </c>
      <c r="D100" s="10" t="s">
        <v>62</v>
      </c>
      <c r="E100" s="13" t="s">
        <v>63</v>
      </c>
      <c r="F100" s="14">
        <v>1</v>
      </c>
      <c r="G100" s="14">
        <v>1</v>
      </c>
      <c r="H100" s="14">
        <v>0</v>
      </c>
      <c r="I100" s="14">
        <v>1</v>
      </c>
      <c r="J100" s="14">
        <v>1</v>
      </c>
      <c r="K100" s="14">
        <v>1</v>
      </c>
      <c r="L100" s="14">
        <v>1</v>
      </c>
      <c r="M100" s="14">
        <f t="shared" si="6"/>
        <v>6</v>
      </c>
      <c r="N100" s="15">
        <v>7</v>
      </c>
      <c r="O100" s="18">
        <f t="shared" si="7"/>
        <v>0.8571428571428571</v>
      </c>
    </row>
    <row r="101" spans="1:15" ht="17.25" thickTop="1" thickBot="1">
      <c r="A101" s="10">
        <v>100</v>
      </c>
      <c r="B101" s="11" t="s">
        <v>49</v>
      </c>
      <c r="C101" s="12" t="s">
        <v>58</v>
      </c>
      <c r="D101" s="10" t="s">
        <v>59</v>
      </c>
      <c r="E101" s="13" t="s">
        <v>60</v>
      </c>
      <c r="F101" s="14">
        <v>1</v>
      </c>
      <c r="G101" s="14">
        <v>0</v>
      </c>
      <c r="H101" s="14">
        <v>0</v>
      </c>
      <c r="I101" s="14">
        <v>1</v>
      </c>
      <c r="J101" s="14">
        <v>0</v>
      </c>
      <c r="K101" s="14">
        <v>1</v>
      </c>
      <c r="L101" s="14">
        <v>0</v>
      </c>
      <c r="M101" s="14">
        <f t="shared" si="6"/>
        <v>3</v>
      </c>
      <c r="N101" s="15">
        <v>7</v>
      </c>
      <c r="O101" s="18">
        <f t="shared" si="7"/>
        <v>0.42857142857142855</v>
      </c>
    </row>
    <row r="102" spans="1:15" ht="17.25" thickTop="1" thickBot="1">
      <c r="A102" s="10">
        <v>101</v>
      </c>
      <c r="B102" s="11" t="s">
        <v>49</v>
      </c>
      <c r="C102" s="12" t="s">
        <v>61</v>
      </c>
      <c r="D102" s="10" t="s">
        <v>62</v>
      </c>
      <c r="E102" s="13" t="s">
        <v>60</v>
      </c>
      <c r="F102" s="14">
        <v>1</v>
      </c>
      <c r="G102" s="14">
        <v>0</v>
      </c>
      <c r="H102" s="14">
        <v>0</v>
      </c>
      <c r="I102" s="14">
        <v>1</v>
      </c>
      <c r="J102" s="14">
        <v>1</v>
      </c>
      <c r="K102" s="14">
        <v>1</v>
      </c>
      <c r="L102" s="14">
        <v>1</v>
      </c>
      <c r="M102" s="14">
        <f t="shared" si="6"/>
        <v>5</v>
      </c>
      <c r="N102" s="15">
        <v>5</v>
      </c>
      <c r="O102" s="18">
        <f t="shared" si="7"/>
        <v>1</v>
      </c>
    </row>
    <row r="103" spans="1:15" ht="17.25" thickTop="1" thickBot="1">
      <c r="A103" s="10">
        <v>102</v>
      </c>
      <c r="B103" s="11" t="s">
        <v>49</v>
      </c>
      <c r="C103" s="12" t="s">
        <v>64</v>
      </c>
      <c r="D103" s="10" t="s">
        <v>65</v>
      </c>
      <c r="E103" s="13" t="s">
        <v>60</v>
      </c>
      <c r="F103" s="14">
        <v>1</v>
      </c>
      <c r="G103" s="14">
        <v>0</v>
      </c>
      <c r="H103" s="14">
        <v>0</v>
      </c>
      <c r="I103" s="14">
        <v>1</v>
      </c>
      <c r="J103" s="14">
        <v>1</v>
      </c>
      <c r="K103" s="14">
        <v>0</v>
      </c>
      <c r="L103" s="14">
        <v>0</v>
      </c>
      <c r="M103" s="14">
        <f t="shared" si="6"/>
        <v>3</v>
      </c>
      <c r="N103" s="15">
        <v>7</v>
      </c>
      <c r="O103" s="18">
        <f t="shared" si="7"/>
        <v>0.42857142857142855</v>
      </c>
    </row>
    <row r="104" spans="1:15" ht="17.25" thickTop="1" thickBot="1">
      <c r="A104" s="10">
        <v>103</v>
      </c>
      <c r="B104" s="11" t="s">
        <v>50</v>
      </c>
      <c r="C104" s="12" t="s">
        <v>58</v>
      </c>
      <c r="D104" s="10" t="s">
        <v>62</v>
      </c>
      <c r="E104" s="13" t="s">
        <v>60</v>
      </c>
      <c r="F104" s="14">
        <v>0</v>
      </c>
      <c r="G104" s="14">
        <v>1</v>
      </c>
      <c r="H104" s="14">
        <v>1</v>
      </c>
      <c r="I104" s="14">
        <v>1</v>
      </c>
      <c r="J104" s="14">
        <v>0</v>
      </c>
      <c r="K104" s="14">
        <v>1</v>
      </c>
      <c r="L104" s="14">
        <v>1</v>
      </c>
      <c r="M104" s="14">
        <f t="shared" si="6"/>
        <v>5</v>
      </c>
      <c r="N104" s="15">
        <v>6</v>
      </c>
      <c r="O104" s="18">
        <f t="shared" si="7"/>
        <v>0.83333333333333337</v>
      </c>
    </row>
    <row r="105" spans="1:15" ht="17.25" thickTop="1" thickBot="1">
      <c r="A105" s="10">
        <v>104</v>
      </c>
      <c r="B105" s="11" t="s">
        <v>50</v>
      </c>
      <c r="C105" s="12" t="s">
        <v>61</v>
      </c>
      <c r="D105" s="10" t="s">
        <v>65</v>
      </c>
      <c r="E105" s="13" t="s">
        <v>60</v>
      </c>
      <c r="F105" s="14">
        <v>1</v>
      </c>
      <c r="G105" s="14">
        <v>0</v>
      </c>
      <c r="H105" s="14">
        <v>0</v>
      </c>
      <c r="I105" s="14">
        <v>0</v>
      </c>
      <c r="J105" s="14">
        <v>1</v>
      </c>
      <c r="K105" s="14">
        <v>1</v>
      </c>
      <c r="L105" s="14">
        <v>0</v>
      </c>
      <c r="M105" s="14">
        <f t="shared" si="6"/>
        <v>3</v>
      </c>
      <c r="N105" s="15">
        <v>5</v>
      </c>
      <c r="O105" s="18">
        <f t="shared" si="7"/>
        <v>0.6</v>
      </c>
    </row>
    <row r="106" spans="1:15" ht="17.25" thickTop="1" thickBot="1">
      <c r="A106" s="10">
        <v>105</v>
      </c>
      <c r="B106" s="11" t="s">
        <v>50</v>
      </c>
      <c r="C106" s="12" t="s">
        <v>64</v>
      </c>
      <c r="D106" s="10" t="s">
        <v>59</v>
      </c>
      <c r="E106" s="13" t="s">
        <v>63</v>
      </c>
      <c r="F106" s="14">
        <v>0</v>
      </c>
      <c r="G106" s="14">
        <v>0</v>
      </c>
      <c r="H106" s="14">
        <v>0</v>
      </c>
      <c r="I106" s="14">
        <v>0</v>
      </c>
      <c r="J106" s="14">
        <v>1</v>
      </c>
      <c r="K106" s="14">
        <v>0</v>
      </c>
      <c r="L106" s="14">
        <v>0</v>
      </c>
      <c r="M106" s="14">
        <f t="shared" si="6"/>
        <v>1</v>
      </c>
      <c r="N106" s="15">
        <v>7</v>
      </c>
      <c r="O106" s="18">
        <f t="shared" si="7"/>
        <v>0.14285714285714285</v>
      </c>
    </row>
    <row r="107" spans="1:15" ht="17.25" thickTop="1" thickBot="1">
      <c r="A107" s="10">
        <v>106</v>
      </c>
      <c r="B107" s="11" t="s">
        <v>51</v>
      </c>
      <c r="C107" s="12" t="s">
        <v>58</v>
      </c>
      <c r="D107" s="10" t="s">
        <v>59</v>
      </c>
      <c r="E107" s="13" t="s">
        <v>63</v>
      </c>
      <c r="F107" s="14">
        <v>1</v>
      </c>
      <c r="G107" s="14">
        <v>0</v>
      </c>
      <c r="H107" s="14">
        <v>1</v>
      </c>
      <c r="I107" s="14">
        <v>0</v>
      </c>
      <c r="J107" s="14">
        <v>0</v>
      </c>
      <c r="K107" s="14">
        <v>0</v>
      </c>
      <c r="L107" s="14">
        <v>1</v>
      </c>
      <c r="M107" s="14">
        <f t="shared" si="6"/>
        <v>3</v>
      </c>
      <c r="N107" s="15">
        <v>7</v>
      </c>
      <c r="O107" s="18">
        <f t="shared" si="7"/>
        <v>0.42857142857142855</v>
      </c>
    </row>
    <row r="108" spans="1:15" ht="17.25" thickTop="1" thickBot="1">
      <c r="A108" s="10">
        <v>107</v>
      </c>
      <c r="B108" s="11" t="s">
        <v>51</v>
      </c>
      <c r="C108" s="12" t="s">
        <v>61</v>
      </c>
      <c r="D108" s="10" t="s">
        <v>65</v>
      </c>
      <c r="E108" s="13" t="s">
        <v>63</v>
      </c>
      <c r="F108" s="14">
        <v>1</v>
      </c>
      <c r="G108" s="14">
        <v>1</v>
      </c>
      <c r="H108" s="14">
        <v>1</v>
      </c>
      <c r="I108" s="14">
        <v>1</v>
      </c>
      <c r="J108" s="14">
        <v>1</v>
      </c>
      <c r="K108" s="14">
        <v>1</v>
      </c>
      <c r="L108" s="14">
        <v>0</v>
      </c>
      <c r="M108" s="14">
        <f t="shared" si="6"/>
        <v>6</v>
      </c>
      <c r="N108" s="15">
        <v>7</v>
      </c>
      <c r="O108" s="18">
        <f t="shared" si="7"/>
        <v>0.8571428571428571</v>
      </c>
    </row>
    <row r="109" spans="1:15" ht="17.25" thickTop="1" thickBot="1">
      <c r="A109" s="10">
        <v>108</v>
      </c>
      <c r="B109" s="11" t="s">
        <v>51</v>
      </c>
      <c r="C109" s="12" t="s">
        <v>64</v>
      </c>
      <c r="D109" s="10" t="s">
        <v>62</v>
      </c>
      <c r="E109" s="13" t="s">
        <v>63</v>
      </c>
      <c r="F109" s="14">
        <v>1</v>
      </c>
      <c r="G109" s="14">
        <v>1</v>
      </c>
      <c r="H109" s="14">
        <v>1</v>
      </c>
      <c r="I109" s="14">
        <v>1</v>
      </c>
      <c r="J109" s="14">
        <v>1</v>
      </c>
      <c r="K109" s="14">
        <v>1</v>
      </c>
      <c r="L109" s="14">
        <v>1</v>
      </c>
      <c r="M109" s="14">
        <f t="shared" si="6"/>
        <v>7</v>
      </c>
      <c r="N109" s="15">
        <v>7</v>
      </c>
      <c r="O109" s="18">
        <f t="shared" si="7"/>
        <v>1</v>
      </c>
    </row>
    <row r="110" spans="1:15" ht="17.25" thickTop="1" thickBot="1">
      <c r="A110" s="10">
        <v>109</v>
      </c>
      <c r="B110" s="11" t="s">
        <v>52</v>
      </c>
      <c r="C110" s="12" t="s">
        <v>58</v>
      </c>
      <c r="D110" s="10" t="s">
        <v>65</v>
      </c>
      <c r="E110" s="13" t="s">
        <v>60</v>
      </c>
      <c r="F110" s="14">
        <v>0</v>
      </c>
      <c r="G110" s="14">
        <v>1</v>
      </c>
      <c r="H110" s="14">
        <v>1</v>
      </c>
      <c r="I110" s="14">
        <v>0</v>
      </c>
      <c r="J110" s="14">
        <v>1</v>
      </c>
      <c r="K110" s="14">
        <v>0</v>
      </c>
      <c r="L110" s="14">
        <v>1</v>
      </c>
      <c r="M110" s="14">
        <f t="shared" si="6"/>
        <v>4</v>
      </c>
      <c r="N110" s="15">
        <v>6</v>
      </c>
      <c r="O110" s="18">
        <f t="shared" si="7"/>
        <v>0.66666666666666663</v>
      </c>
    </row>
    <row r="111" spans="1:15" ht="17.25" thickTop="1" thickBot="1">
      <c r="A111" s="10">
        <v>110</v>
      </c>
      <c r="B111" s="11" t="s">
        <v>52</v>
      </c>
      <c r="C111" s="12" t="s">
        <v>61</v>
      </c>
      <c r="D111" s="10" t="s">
        <v>62</v>
      </c>
      <c r="E111" s="13" t="s">
        <v>63</v>
      </c>
      <c r="F111" s="14">
        <v>1</v>
      </c>
      <c r="G111" s="14">
        <v>1</v>
      </c>
      <c r="H111" s="14">
        <v>1</v>
      </c>
      <c r="I111" s="14">
        <v>1</v>
      </c>
      <c r="J111" s="14">
        <v>1</v>
      </c>
      <c r="K111" s="14">
        <v>1</v>
      </c>
      <c r="L111" s="14">
        <v>1</v>
      </c>
      <c r="M111" s="14">
        <f t="shared" si="6"/>
        <v>7</v>
      </c>
      <c r="N111" s="15">
        <v>7</v>
      </c>
      <c r="O111" s="18">
        <f t="shared" si="7"/>
        <v>1</v>
      </c>
    </row>
    <row r="112" spans="1:15" ht="17.25" thickTop="1" thickBot="1">
      <c r="A112" s="10">
        <v>111</v>
      </c>
      <c r="B112" s="11" t="s">
        <v>52</v>
      </c>
      <c r="C112" s="12" t="s">
        <v>64</v>
      </c>
      <c r="D112" s="10" t="s">
        <v>59</v>
      </c>
      <c r="E112" s="13" t="s">
        <v>60</v>
      </c>
      <c r="F112" s="14">
        <v>1</v>
      </c>
      <c r="G112" s="14">
        <v>0</v>
      </c>
      <c r="H112" s="14">
        <v>1</v>
      </c>
      <c r="I112" s="14">
        <v>0</v>
      </c>
      <c r="J112" s="14">
        <v>0</v>
      </c>
      <c r="K112" s="14">
        <v>1</v>
      </c>
      <c r="L112" s="14">
        <v>0</v>
      </c>
      <c r="M112" s="14">
        <f t="shared" si="6"/>
        <v>3</v>
      </c>
      <c r="N112" s="15">
        <v>7</v>
      </c>
      <c r="O112" s="18">
        <f t="shared" si="7"/>
        <v>0.42857142857142855</v>
      </c>
    </row>
    <row r="113" spans="1:15" ht="17.25" thickTop="1" thickBot="1">
      <c r="A113" s="10">
        <v>112</v>
      </c>
      <c r="B113" s="11" t="s">
        <v>53</v>
      </c>
      <c r="C113" s="12" t="s">
        <v>58</v>
      </c>
      <c r="D113" s="10" t="s">
        <v>59</v>
      </c>
      <c r="E113" s="13" t="s">
        <v>60</v>
      </c>
      <c r="F113" s="14">
        <v>1</v>
      </c>
      <c r="G113" s="14">
        <v>0</v>
      </c>
      <c r="H113" s="14">
        <v>1</v>
      </c>
      <c r="I113" s="14">
        <v>1</v>
      </c>
      <c r="J113" s="14">
        <v>0</v>
      </c>
      <c r="K113" s="14">
        <v>0</v>
      </c>
      <c r="L113" s="14">
        <v>0</v>
      </c>
      <c r="M113" s="14">
        <f t="shared" si="6"/>
        <v>3</v>
      </c>
      <c r="N113" s="15">
        <v>7</v>
      </c>
      <c r="O113" s="18">
        <f t="shared" si="7"/>
        <v>0.42857142857142855</v>
      </c>
    </row>
    <row r="114" spans="1:15" ht="17.25" thickTop="1" thickBot="1">
      <c r="A114" s="10">
        <v>113</v>
      </c>
      <c r="B114" s="11" t="s">
        <v>53</v>
      </c>
      <c r="C114" s="12" t="s">
        <v>61</v>
      </c>
      <c r="D114" s="10" t="s">
        <v>65</v>
      </c>
      <c r="E114" s="13" t="s">
        <v>63</v>
      </c>
      <c r="F114" s="14">
        <v>1</v>
      </c>
      <c r="G114" s="14">
        <v>1</v>
      </c>
      <c r="H114" s="14">
        <v>1</v>
      </c>
      <c r="I114" s="14">
        <v>1</v>
      </c>
      <c r="J114" s="14">
        <v>1</v>
      </c>
      <c r="K114" s="14">
        <v>1</v>
      </c>
      <c r="L114" s="14">
        <v>1</v>
      </c>
      <c r="M114" s="14">
        <f t="shared" si="6"/>
        <v>7</v>
      </c>
      <c r="N114" s="15">
        <v>7</v>
      </c>
      <c r="O114" s="18">
        <f t="shared" si="7"/>
        <v>1</v>
      </c>
    </row>
    <row r="115" spans="1:15" ht="17.25" thickTop="1" thickBot="1">
      <c r="A115" s="10">
        <v>114</v>
      </c>
      <c r="B115" s="11" t="s">
        <v>53</v>
      </c>
      <c r="C115" s="12" t="s">
        <v>64</v>
      </c>
      <c r="D115" s="10" t="s">
        <v>62</v>
      </c>
      <c r="E115" s="13" t="s">
        <v>63</v>
      </c>
      <c r="F115" s="14">
        <v>0</v>
      </c>
      <c r="G115" s="14">
        <v>1</v>
      </c>
      <c r="H115" s="14">
        <v>0</v>
      </c>
      <c r="I115" s="14">
        <v>1</v>
      </c>
      <c r="J115" s="14">
        <v>1</v>
      </c>
      <c r="K115" s="14">
        <v>1</v>
      </c>
      <c r="L115" s="14">
        <v>1</v>
      </c>
      <c r="M115" s="14">
        <f t="shared" si="6"/>
        <v>5</v>
      </c>
      <c r="N115" s="15">
        <v>7</v>
      </c>
      <c r="O115" s="18">
        <f t="shared" si="7"/>
        <v>0.7142857142857143</v>
      </c>
    </row>
    <row r="116" spans="1:15" ht="17.25" thickTop="1" thickBot="1">
      <c r="A116" s="10">
        <v>115</v>
      </c>
      <c r="B116" s="11" t="s">
        <v>54</v>
      </c>
      <c r="C116" s="12" t="s">
        <v>58</v>
      </c>
      <c r="D116" s="10" t="s">
        <v>62</v>
      </c>
      <c r="E116" s="13" t="s">
        <v>63</v>
      </c>
      <c r="F116" s="14">
        <v>1</v>
      </c>
      <c r="G116" s="14">
        <v>1</v>
      </c>
      <c r="H116" s="14">
        <v>1</v>
      </c>
      <c r="I116" s="14">
        <v>1</v>
      </c>
      <c r="J116" s="14">
        <v>1</v>
      </c>
      <c r="K116" s="14">
        <v>1</v>
      </c>
      <c r="L116" s="14">
        <v>1</v>
      </c>
      <c r="M116" s="14">
        <f t="shared" si="6"/>
        <v>7</v>
      </c>
      <c r="N116" s="15">
        <v>7</v>
      </c>
      <c r="O116" s="18">
        <f t="shared" si="7"/>
        <v>1</v>
      </c>
    </row>
    <row r="117" spans="1:15" ht="17.25" thickTop="1" thickBot="1">
      <c r="A117" s="10">
        <v>116</v>
      </c>
      <c r="B117" s="11" t="s">
        <v>54</v>
      </c>
      <c r="C117" s="12" t="s">
        <v>61</v>
      </c>
      <c r="D117" s="10" t="s">
        <v>59</v>
      </c>
      <c r="E117" s="13" t="s">
        <v>63</v>
      </c>
      <c r="F117" s="14">
        <v>1</v>
      </c>
      <c r="G117" s="14">
        <v>1</v>
      </c>
      <c r="H117" s="14">
        <v>1</v>
      </c>
      <c r="I117" s="14">
        <v>0</v>
      </c>
      <c r="J117" s="14">
        <v>1</v>
      </c>
      <c r="K117" s="14">
        <v>0</v>
      </c>
      <c r="L117" s="14">
        <v>1</v>
      </c>
      <c r="M117" s="14">
        <f t="shared" si="6"/>
        <v>5</v>
      </c>
      <c r="N117" s="15">
        <v>7</v>
      </c>
      <c r="O117" s="18">
        <f t="shared" si="7"/>
        <v>0.7142857142857143</v>
      </c>
    </row>
    <row r="118" spans="1:15" ht="17.25" thickTop="1" thickBot="1">
      <c r="A118" s="10">
        <v>117</v>
      </c>
      <c r="B118" s="11" t="s">
        <v>54</v>
      </c>
      <c r="C118" s="12" t="s">
        <v>64</v>
      </c>
      <c r="D118" s="10" t="s">
        <v>65</v>
      </c>
      <c r="E118" s="13" t="s">
        <v>63</v>
      </c>
      <c r="F118" s="14">
        <v>0</v>
      </c>
      <c r="G118" s="14">
        <v>1</v>
      </c>
      <c r="H118" s="14">
        <v>0</v>
      </c>
      <c r="I118" s="14">
        <v>1</v>
      </c>
      <c r="J118" s="14">
        <v>1</v>
      </c>
      <c r="K118" s="14">
        <v>1</v>
      </c>
      <c r="L118" s="14">
        <v>1</v>
      </c>
      <c r="M118" s="14">
        <f t="shared" si="6"/>
        <v>5</v>
      </c>
      <c r="N118" s="15">
        <v>7</v>
      </c>
      <c r="O118" s="18">
        <f t="shared" si="7"/>
        <v>0.7142857142857143</v>
      </c>
    </row>
    <row r="119" spans="1:15" ht="17.25" thickTop="1" thickBot="1">
      <c r="A119" s="10">
        <v>118</v>
      </c>
      <c r="B119" s="11" t="s">
        <v>55</v>
      </c>
      <c r="C119" s="12" t="s">
        <v>58</v>
      </c>
      <c r="D119" s="10" t="s">
        <v>65</v>
      </c>
      <c r="E119" s="13" t="s">
        <v>60</v>
      </c>
      <c r="F119" s="14">
        <v>0</v>
      </c>
      <c r="G119" s="14">
        <v>1</v>
      </c>
      <c r="H119" s="14">
        <v>1</v>
      </c>
      <c r="I119" s="14">
        <v>1</v>
      </c>
      <c r="J119" s="14">
        <v>0</v>
      </c>
      <c r="K119" s="14">
        <v>1</v>
      </c>
      <c r="L119" s="14">
        <v>1</v>
      </c>
      <c r="M119" s="14">
        <f t="shared" si="6"/>
        <v>5</v>
      </c>
      <c r="N119" s="15">
        <v>6</v>
      </c>
      <c r="O119" s="18">
        <f t="shared" si="7"/>
        <v>0.83333333333333337</v>
      </c>
    </row>
    <row r="120" spans="1:15" ht="17.25" thickTop="1" thickBot="1">
      <c r="A120" s="10">
        <v>119</v>
      </c>
      <c r="B120" s="11" t="s">
        <v>55</v>
      </c>
      <c r="C120" s="12" t="s">
        <v>61</v>
      </c>
      <c r="D120" s="10" t="s">
        <v>62</v>
      </c>
      <c r="E120" s="13" t="s">
        <v>63</v>
      </c>
      <c r="F120" s="14">
        <v>1</v>
      </c>
      <c r="G120" s="14">
        <v>1</v>
      </c>
      <c r="H120" s="14">
        <v>1</v>
      </c>
      <c r="I120" s="14">
        <v>1</v>
      </c>
      <c r="J120" s="14">
        <v>1</v>
      </c>
      <c r="K120" s="14">
        <v>1</v>
      </c>
      <c r="L120" s="14">
        <v>1</v>
      </c>
      <c r="M120" s="14">
        <f t="shared" si="6"/>
        <v>7</v>
      </c>
      <c r="N120" s="15">
        <v>7</v>
      </c>
      <c r="O120" s="18">
        <f t="shared" si="7"/>
        <v>1</v>
      </c>
    </row>
    <row r="121" spans="1:15" ht="17.25" thickTop="1" thickBot="1">
      <c r="A121" s="10">
        <v>120</v>
      </c>
      <c r="B121" s="11" t="s">
        <v>55</v>
      </c>
      <c r="C121" s="12" t="s">
        <v>64</v>
      </c>
      <c r="D121" s="10" t="s">
        <v>59</v>
      </c>
      <c r="E121" s="13" t="s">
        <v>63</v>
      </c>
      <c r="F121" s="14">
        <v>1</v>
      </c>
      <c r="G121" s="14">
        <v>0</v>
      </c>
      <c r="H121" s="14">
        <v>1</v>
      </c>
      <c r="I121" s="14">
        <v>1</v>
      </c>
      <c r="J121" s="14">
        <v>1</v>
      </c>
      <c r="K121" s="14">
        <v>0</v>
      </c>
      <c r="L121" s="14">
        <v>0</v>
      </c>
      <c r="M121" s="14">
        <f t="shared" si="6"/>
        <v>4</v>
      </c>
      <c r="N121" s="15">
        <v>7</v>
      </c>
      <c r="O121" s="18">
        <f t="shared" si="7"/>
        <v>0.5714285714285714</v>
      </c>
    </row>
    <row r="122" spans="1:15" ht="17.25" thickTop="1" thickBot="1">
      <c r="A122" s="10">
        <v>121</v>
      </c>
      <c r="B122" s="11" t="s">
        <v>56</v>
      </c>
      <c r="C122" s="12" t="s">
        <v>58</v>
      </c>
      <c r="D122" s="10" t="s">
        <v>62</v>
      </c>
      <c r="E122" s="13" t="s">
        <v>60</v>
      </c>
      <c r="F122" s="14">
        <v>0</v>
      </c>
      <c r="G122" s="14">
        <v>1</v>
      </c>
      <c r="H122" s="14">
        <v>1</v>
      </c>
      <c r="I122" s="14">
        <v>0</v>
      </c>
      <c r="J122" s="14">
        <v>0</v>
      </c>
      <c r="K122" s="14">
        <v>1</v>
      </c>
      <c r="L122" s="14">
        <v>1</v>
      </c>
      <c r="M122" s="14">
        <f t="shared" si="6"/>
        <v>4</v>
      </c>
      <c r="N122" s="15">
        <v>6</v>
      </c>
      <c r="O122" s="18">
        <f t="shared" si="7"/>
        <v>0.66666666666666663</v>
      </c>
    </row>
    <row r="123" spans="1:15" ht="17.25" thickTop="1" thickBot="1">
      <c r="A123" s="10">
        <v>122</v>
      </c>
      <c r="B123" s="11" t="s">
        <v>56</v>
      </c>
      <c r="C123" s="12" t="s">
        <v>61</v>
      </c>
      <c r="D123" s="10" t="s">
        <v>65</v>
      </c>
      <c r="E123" s="13" t="s">
        <v>60</v>
      </c>
      <c r="F123" s="14">
        <v>1</v>
      </c>
      <c r="G123" s="14">
        <v>0</v>
      </c>
      <c r="H123" s="14">
        <v>0</v>
      </c>
      <c r="I123" s="14">
        <v>1</v>
      </c>
      <c r="J123" s="14">
        <v>1</v>
      </c>
      <c r="K123" s="14">
        <v>1</v>
      </c>
      <c r="L123" s="14">
        <v>1</v>
      </c>
      <c r="M123" s="14">
        <f t="shared" si="6"/>
        <v>5</v>
      </c>
      <c r="N123" s="15">
        <v>5</v>
      </c>
      <c r="O123" s="18">
        <f t="shared" si="7"/>
        <v>1</v>
      </c>
    </row>
    <row r="124" spans="1:15" ht="17.25" thickTop="1" thickBot="1">
      <c r="A124" s="10">
        <v>123</v>
      </c>
      <c r="B124" s="11" t="s">
        <v>56</v>
      </c>
      <c r="C124" s="12" t="s">
        <v>64</v>
      </c>
      <c r="D124" s="10" t="s">
        <v>59</v>
      </c>
      <c r="E124" s="13" t="s">
        <v>63</v>
      </c>
      <c r="F124" s="14">
        <v>1</v>
      </c>
      <c r="G124" s="14">
        <v>0</v>
      </c>
      <c r="H124" s="14">
        <v>1</v>
      </c>
      <c r="I124" s="14">
        <v>1</v>
      </c>
      <c r="J124" s="14">
        <v>1</v>
      </c>
      <c r="K124" s="14">
        <v>1</v>
      </c>
      <c r="L124" s="14">
        <v>1</v>
      </c>
      <c r="M124" s="14">
        <f t="shared" si="6"/>
        <v>6</v>
      </c>
      <c r="N124" s="15">
        <v>7</v>
      </c>
      <c r="O124" s="18">
        <f t="shared" si="7"/>
        <v>0.8571428571428571</v>
      </c>
    </row>
    <row r="125" spans="1:15" ht="17.25" thickTop="1" thickBot="1">
      <c r="A125" s="10">
        <v>124</v>
      </c>
      <c r="B125" s="11" t="s">
        <v>57</v>
      </c>
      <c r="C125" s="12" t="s">
        <v>58</v>
      </c>
      <c r="D125" s="10" t="s">
        <v>65</v>
      </c>
      <c r="E125" s="13" t="s">
        <v>60</v>
      </c>
      <c r="F125" s="14">
        <v>0</v>
      </c>
      <c r="G125" s="14">
        <v>1</v>
      </c>
      <c r="H125" s="14">
        <v>1</v>
      </c>
      <c r="I125" s="14">
        <v>1</v>
      </c>
      <c r="J125" s="14">
        <v>0</v>
      </c>
      <c r="K125" s="14">
        <v>1</v>
      </c>
      <c r="L125" s="14">
        <v>1</v>
      </c>
      <c r="M125" s="14">
        <f t="shared" si="6"/>
        <v>5</v>
      </c>
      <c r="N125" s="15">
        <v>6</v>
      </c>
      <c r="O125" s="18">
        <f t="shared" si="7"/>
        <v>0.83333333333333337</v>
      </c>
    </row>
    <row r="126" spans="1:15" ht="17.25" thickTop="1" thickBot="1">
      <c r="A126" s="10">
        <v>125</v>
      </c>
      <c r="B126" s="11" t="s">
        <v>57</v>
      </c>
      <c r="C126" s="12" t="s">
        <v>61</v>
      </c>
      <c r="D126" s="10" t="s">
        <v>62</v>
      </c>
      <c r="E126" s="13" t="s">
        <v>60</v>
      </c>
      <c r="F126" s="14">
        <v>1</v>
      </c>
      <c r="G126" s="14">
        <v>0</v>
      </c>
      <c r="H126" s="14">
        <v>0</v>
      </c>
      <c r="I126" s="14">
        <v>0</v>
      </c>
      <c r="J126" s="14">
        <v>0</v>
      </c>
      <c r="K126" s="14">
        <v>1</v>
      </c>
      <c r="L126" s="14">
        <v>1</v>
      </c>
      <c r="M126" s="14">
        <f t="shared" si="6"/>
        <v>3</v>
      </c>
      <c r="N126" s="15">
        <v>5</v>
      </c>
      <c r="O126" s="18">
        <f t="shared" si="7"/>
        <v>0.6</v>
      </c>
    </row>
    <row r="127" spans="1:15" ht="17.25" thickTop="1" thickBot="1">
      <c r="A127" s="10">
        <v>126</v>
      </c>
      <c r="B127" s="11" t="s">
        <v>57</v>
      </c>
      <c r="C127" s="12" t="s">
        <v>64</v>
      </c>
      <c r="D127" s="10" t="s">
        <v>59</v>
      </c>
      <c r="E127" s="13" t="s">
        <v>60</v>
      </c>
      <c r="F127" s="10">
        <v>1</v>
      </c>
      <c r="G127" s="10">
        <v>0</v>
      </c>
      <c r="H127" s="10">
        <v>1</v>
      </c>
      <c r="I127" s="10">
        <v>0</v>
      </c>
      <c r="J127" s="10">
        <v>0</v>
      </c>
      <c r="K127" s="10">
        <v>1</v>
      </c>
      <c r="L127" s="10">
        <v>1</v>
      </c>
      <c r="M127" s="10">
        <f t="shared" si="6"/>
        <v>4</v>
      </c>
      <c r="N127" s="15">
        <v>7</v>
      </c>
      <c r="O127" s="18">
        <f t="shared" si="7"/>
        <v>0.5714285714285714</v>
      </c>
    </row>
    <row r="128" spans="1:15" ht="15.75" thickTop="1"/>
  </sheetData>
  <sortState ref="A2:W129">
    <sortCondition ref="A2:A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8"/>
  <sheetViews>
    <sheetView zoomScale="75" zoomScaleNormal="75" workbookViewId="0">
      <selection sqref="A1:XFD1048576"/>
    </sheetView>
  </sheetViews>
  <sheetFormatPr baseColWidth="10" defaultColWidth="9.140625" defaultRowHeight="15"/>
  <cols>
    <col min="1" max="1" width="9.28515625" bestFit="1" customWidth="1"/>
    <col min="2" max="2" width="30.140625" bestFit="1" customWidth="1"/>
    <col min="6" max="13" width="9.42578125" bestFit="1" customWidth="1"/>
    <col min="14" max="14" width="9.85546875" bestFit="1" customWidth="1"/>
    <col min="15" max="15" width="10.5703125" bestFit="1" customWidth="1"/>
  </cols>
  <sheetData>
    <row r="1" spans="1:15" ht="20.25" thickBo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72</v>
      </c>
      <c r="K1" s="23" t="s">
        <v>73</v>
      </c>
      <c r="L1" s="23" t="s">
        <v>74</v>
      </c>
      <c r="M1" s="23" t="s">
        <v>75</v>
      </c>
      <c r="N1" s="23" t="s">
        <v>77</v>
      </c>
      <c r="O1" s="23" t="s">
        <v>76</v>
      </c>
    </row>
    <row r="2" spans="1:15" ht="17.25" thickTop="1" thickBot="1">
      <c r="A2" s="10">
        <v>1</v>
      </c>
      <c r="B2" s="11" t="s">
        <v>16</v>
      </c>
      <c r="C2" s="12" t="s">
        <v>61</v>
      </c>
      <c r="D2" s="10" t="s">
        <v>62</v>
      </c>
      <c r="E2" s="13" t="s">
        <v>63</v>
      </c>
      <c r="F2" s="14">
        <v>1</v>
      </c>
      <c r="G2" s="14">
        <v>1</v>
      </c>
      <c r="H2" s="14">
        <v>1</v>
      </c>
      <c r="I2" s="14">
        <v>1</v>
      </c>
      <c r="J2" s="14">
        <v>0</v>
      </c>
      <c r="K2" s="14">
        <v>1</v>
      </c>
      <c r="L2" s="14">
        <v>1</v>
      </c>
      <c r="M2" s="14">
        <f t="shared" ref="M2:M33" si="0">SUM(F2:L2)</f>
        <v>6</v>
      </c>
      <c r="N2" s="15">
        <v>7</v>
      </c>
      <c r="O2" s="16">
        <f t="shared" ref="O2:O33" si="1">M2/N2</f>
        <v>0.8571428571428571</v>
      </c>
    </row>
    <row r="3" spans="1:15" ht="17.25" thickTop="1" thickBot="1">
      <c r="A3" s="10">
        <v>2</v>
      </c>
      <c r="B3" s="11" t="s">
        <v>16</v>
      </c>
      <c r="C3" s="12" t="s">
        <v>64</v>
      </c>
      <c r="D3" s="10" t="s">
        <v>65</v>
      </c>
      <c r="E3" s="13" t="s">
        <v>60</v>
      </c>
      <c r="F3" s="14">
        <v>0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0</v>
      </c>
      <c r="M3" s="14">
        <f t="shared" si="0"/>
        <v>5</v>
      </c>
      <c r="N3" s="15">
        <v>7</v>
      </c>
      <c r="O3" s="16">
        <f t="shared" si="1"/>
        <v>0.7142857142857143</v>
      </c>
    </row>
    <row r="4" spans="1:15" ht="17.25" thickTop="1" thickBot="1">
      <c r="A4" s="10">
        <v>3</v>
      </c>
      <c r="B4" s="11" t="s">
        <v>17</v>
      </c>
      <c r="C4" s="12" t="s">
        <v>61</v>
      </c>
      <c r="D4" s="10" t="s">
        <v>62</v>
      </c>
      <c r="E4" s="13" t="s">
        <v>60</v>
      </c>
      <c r="F4" s="14">
        <v>1</v>
      </c>
      <c r="G4" s="14">
        <v>0</v>
      </c>
      <c r="H4" s="14">
        <v>0</v>
      </c>
      <c r="I4" s="14">
        <v>1</v>
      </c>
      <c r="J4" s="14">
        <v>1</v>
      </c>
      <c r="K4" s="14">
        <v>1</v>
      </c>
      <c r="L4" s="14">
        <v>1</v>
      </c>
      <c r="M4" s="14">
        <f t="shared" si="0"/>
        <v>5</v>
      </c>
      <c r="N4" s="15">
        <v>5</v>
      </c>
      <c r="O4" s="16">
        <f t="shared" si="1"/>
        <v>1</v>
      </c>
    </row>
    <row r="5" spans="1:15" ht="17.25" thickTop="1" thickBot="1">
      <c r="A5" s="10">
        <v>4</v>
      </c>
      <c r="B5" s="11" t="s">
        <v>17</v>
      </c>
      <c r="C5" s="12" t="s">
        <v>64</v>
      </c>
      <c r="D5" s="10" t="s">
        <v>65</v>
      </c>
      <c r="E5" s="13" t="s">
        <v>63</v>
      </c>
      <c r="F5" s="14">
        <v>0</v>
      </c>
      <c r="G5" s="14">
        <v>0</v>
      </c>
      <c r="H5" s="14">
        <v>1</v>
      </c>
      <c r="I5" s="14">
        <v>1</v>
      </c>
      <c r="J5" s="14">
        <v>1</v>
      </c>
      <c r="K5" s="14">
        <v>0</v>
      </c>
      <c r="L5" s="14">
        <v>1</v>
      </c>
      <c r="M5" s="14">
        <f t="shared" si="0"/>
        <v>4</v>
      </c>
      <c r="N5" s="15">
        <v>7</v>
      </c>
      <c r="O5" s="16">
        <f t="shared" si="1"/>
        <v>0.5714285714285714</v>
      </c>
    </row>
    <row r="6" spans="1:15" ht="17.25" thickTop="1" thickBot="1">
      <c r="A6" s="10">
        <v>5</v>
      </c>
      <c r="B6" s="11" t="s">
        <v>18</v>
      </c>
      <c r="C6" s="12" t="s">
        <v>58</v>
      </c>
      <c r="D6" s="10" t="s">
        <v>62</v>
      </c>
      <c r="E6" s="13" t="s">
        <v>60</v>
      </c>
      <c r="F6" s="14">
        <v>0</v>
      </c>
      <c r="G6" s="14">
        <v>0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f t="shared" si="0"/>
        <v>5</v>
      </c>
      <c r="N6" s="15">
        <v>6</v>
      </c>
      <c r="O6" s="16">
        <f t="shared" si="1"/>
        <v>0.83333333333333337</v>
      </c>
    </row>
    <row r="7" spans="1:15" ht="17.25" thickTop="1" thickBot="1">
      <c r="A7" s="10">
        <v>6</v>
      </c>
      <c r="B7" s="11" t="s">
        <v>18</v>
      </c>
      <c r="C7" s="12" t="s">
        <v>64</v>
      </c>
      <c r="D7" s="10" t="s">
        <v>65</v>
      </c>
      <c r="E7" s="13" t="s">
        <v>60</v>
      </c>
      <c r="F7" s="14">
        <v>0</v>
      </c>
      <c r="G7" s="14">
        <v>1</v>
      </c>
      <c r="H7" s="14">
        <v>0</v>
      </c>
      <c r="I7" s="14">
        <v>1</v>
      </c>
      <c r="J7" s="14">
        <v>1</v>
      </c>
      <c r="K7" s="14">
        <v>1</v>
      </c>
      <c r="L7" s="14">
        <v>0</v>
      </c>
      <c r="M7" s="14">
        <f t="shared" si="0"/>
        <v>4</v>
      </c>
      <c r="N7" s="15">
        <v>7</v>
      </c>
      <c r="O7" s="16">
        <f t="shared" si="1"/>
        <v>0.5714285714285714</v>
      </c>
    </row>
    <row r="8" spans="1:15" ht="17.25" thickTop="1" thickBot="1">
      <c r="A8" s="10">
        <v>7</v>
      </c>
      <c r="B8" s="11" t="s">
        <v>19</v>
      </c>
      <c r="C8" s="12" t="s">
        <v>58</v>
      </c>
      <c r="D8" s="10" t="s">
        <v>62</v>
      </c>
      <c r="E8" s="13" t="s">
        <v>63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f t="shared" si="0"/>
        <v>7</v>
      </c>
      <c r="N8" s="15">
        <v>7</v>
      </c>
      <c r="O8" s="16">
        <f t="shared" si="1"/>
        <v>1</v>
      </c>
    </row>
    <row r="9" spans="1:15" ht="17.25" thickTop="1" thickBot="1">
      <c r="A9" s="10">
        <v>8</v>
      </c>
      <c r="B9" s="11" t="s">
        <v>19</v>
      </c>
      <c r="C9" s="12" t="s">
        <v>61</v>
      </c>
      <c r="D9" s="10" t="s">
        <v>65</v>
      </c>
      <c r="E9" s="13" t="s">
        <v>60</v>
      </c>
      <c r="F9" s="14">
        <v>1</v>
      </c>
      <c r="G9" s="14">
        <v>0</v>
      </c>
      <c r="H9" s="14">
        <v>0</v>
      </c>
      <c r="I9" s="14">
        <v>1</v>
      </c>
      <c r="J9" s="14">
        <v>1</v>
      </c>
      <c r="K9" s="14">
        <v>1</v>
      </c>
      <c r="L9" s="14">
        <v>1</v>
      </c>
      <c r="M9" s="14">
        <f t="shared" si="0"/>
        <v>5</v>
      </c>
      <c r="N9" s="15">
        <v>5</v>
      </c>
      <c r="O9" s="16">
        <f t="shared" si="1"/>
        <v>1</v>
      </c>
    </row>
    <row r="10" spans="1:15" ht="17.25" thickTop="1" thickBot="1">
      <c r="A10" s="10">
        <v>9</v>
      </c>
      <c r="B10" s="11" t="s">
        <v>20</v>
      </c>
      <c r="C10" s="12" t="s">
        <v>58</v>
      </c>
      <c r="D10" s="10" t="s">
        <v>65</v>
      </c>
      <c r="E10" s="13" t="s">
        <v>63</v>
      </c>
      <c r="F10" s="14">
        <v>1</v>
      </c>
      <c r="G10" s="14">
        <v>0</v>
      </c>
      <c r="H10" s="14">
        <v>1</v>
      </c>
      <c r="I10" s="14">
        <v>1</v>
      </c>
      <c r="J10" s="14">
        <v>1</v>
      </c>
      <c r="K10" s="14">
        <v>1</v>
      </c>
      <c r="L10" s="14">
        <v>1</v>
      </c>
      <c r="M10" s="14">
        <f t="shared" si="0"/>
        <v>6</v>
      </c>
      <c r="N10" s="15">
        <v>7</v>
      </c>
      <c r="O10" s="16">
        <f t="shared" si="1"/>
        <v>0.8571428571428571</v>
      </c>
    </row>
    <row r="11" spans="1:15" ht="17.25" thickTop="1" thickBot="1">
      <c r="A11" s="10">
        <v>10</v>
      </c>
      <c r="B11" s="11" t="s">
        <v>20</v>
      </c>
      <c r="C11" s="12" t="s">
        <v>64</v>
      </c>
      <c r="D11" s="10" t="s">
        <v>62</v>
      </c>
      <c r="E11" s="13" t="s">
        <v>60</v>
      </c>
      <c r="F11" s="14">
        <v>1</v>
      </c>
      <c r="G11" s="14">
        <v>0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f t="shared" si="0"/>
        <v>6</v>
      </c>
      <c r="N11" s="15">
        <v>7</v>
      </c>
      <c r="O11" s="16">
        <f t="shared" si="1"/>
        <v>0.8571428571428571</v>
      </c>
    </row>
    <row r="12" spans="1:15" ht="17.25" thickTop="1" thickBot="1">
      <c r="A12" s="10">
        <v>11</v>
      </c>
      <c r="B12" s="11" t="s">
        <v>21</v>
      </c>
      <c r="C12" s="12" t="s">
        <v>58</v>
      </c>
      <c r="D12" s="10" t="s">
        <v>62</v>
      </c>
      <c r="E12" s="13" t="s">
        <v>60</v>
      </c>
      <c r="F12" s="14">
        <v>0</v>
      </c>
      <c r="G12" s="14">
        <v>0</v>
      </c>
      <c r="H12" s="14">
        <v>1</v>
      </c>
      <c r="I12" s="14">
        <v>0</v>
      </c>
      <c r="J12" s="14">
        <v>1</v>
      </c>
      <c r="K12" s="14">
        <v>1</v>
      </c>
      <c r="L12" s="14">
        <v>0</v>
      </c>
      <c r="M12" s="14">
        <f t="shared" si="0"/>
        <v>3</v>
      </c>
      <c r="N12" s="15">
        <v>6</v>
      </c>
      <c r="O12" s="16">
        <f t="shared" si="1"/>
        <v>0.5</v>
      </c>
    </row>
    <row r="13" spans="1:15" ht="17.25" thickTop="1" thickBot="1">
      <c r="A13" s="10">
        <v>12</v>
      </c>
      <c r="B13" s="11" t="s">
        <v>21</v>
      </c>
      <c r="C13" s="12" t="s">
        <v>61</v>
      </c>
      <c r="D13" s="10" t="s">
        <v>65</v>
      </c>
      <c r="E13" s="13" t="s">
        <v>60</v>
      </c>
      <c r="F13" s="14">
        <v>0</v>
      </c>
      <c r="G13" s="14">
        <v>0</v>
      </c>
      <c r="H13" s="14">
        <v>0</v>
      </c>
      <c r="I13" s="14">
        <v>1</v>
      </c>
      <c r="J13" s="14">
        <v>1</v>
      </c>
      <c r="K13" s="14">
        <v>1</v>
      </c>
      <c r="L13" s="14">
        <v>1</v>
      </c>
      <c r="M13" s="14">
        <f t="shared" si="0"/>
        <v>4</v>
      </c>
      <c r="N13" s="15">
        <v>5</v>
      </c>
      <c r="O13" s="16">
        <f t="shared" si="1"/>
        <v>0.8</v>
      </c>
    </row>
    <row r="14" spans="1:15" ht="17.25" thickTop="1" thickBot="1">
      <c r="A14" s="10">
        <v>13</v>
      </c>
      <c r="B14" s="11" t="s">
        <v>22</v>
      </c>
      <c r="C14" s="12" t="s">
        <v>58</v>
      </c>
      <c r="D14" s="10" t="s">
        <v>62</v>
      </c>
      <c r="E14" s="13" t="s">
        <v>63</v>
      </c>
      <c r="F14" s="14">
        <v>0</v>
      </c>
      <c r="G14" s="14">
        <v>0</v>
      </c>
      <c r="H14" s="14">
        <v>1</v>
      </c>
      <c r="I14" s="14">
        <v>0</v>
      </c>
      <c r="J14" s="14">
        <v>0</v>
      </c>
      <c r="K14" s="14">
        <v>1</v>
      </c>
      <c r="L14" s="14">
        <v>1</v>
      </c>
      <c r="M14" s="14">
        <f t="shared" si="0"/>
        <v>3</v>
      </c>
      <c r="N14" s="15">
        <v>7</v>
      </c>
      <c r="O14" s="16">
        <f t="shared" si="1"/>
        <v>0.42857142857142855</v>
      </c>
    </row>
    <row r="15" spans="1:15" ht="17.25" thickTop="1" thickBot="1">
      <c r="A15" s="10">
        <v>14</v>
      </c>
      <c r="B15" s="11" t="s">
        <v>22</v>
      </c>
      <c r="C15" s="12" t="s">
        <v>64</v>
      </c>
      <c r="D15" s="10" t="s">
        <v>65</v>
      </c>
      <c r="E15" s="13" t="s">
        <v>60</v>
      </c>
      <c r="F15" s="14">
        <v>1</v>
      </c>
      <c r="G15" s="14">
        <v>0</v>
      </c>
      <c r="H15" s="14">
        <v>1</v>
      </c>
      <c r="I15" s="14">
        <v>1</v>
      </c>
      <c r="J15" s="14">
        <v>1</v>
      </c>
      <c r="K15" s="14">
        <v>1</v>
      </c>
      <c r="L15" s="14">
        <v>0</v>
      </c>
      <c r="M15" s="14">
        <f t="shared" si="0"/>
        <v>5</v>
      </c>
      <c r="N15" s="15">
        <v>7</v>
      </c>
      <c r="O15" s="16">
        <f t="shared" si="1"/>
        <v>0.7142857142857143</v>
      </c>
    </row>
    <row r="16" spans="1:15" ht="17.25" thickTop="1" thickBot="1">
      <c r="A16" s="10">
        <v>15</v>
      </c>
      <c r="B16" s="11" t="s">
        <v>23</v>
      </c>
      <c r="C16" s="12" t="s">
        <v>58</v>
      </c>
      <c r="D16" s="10" t="s">
        <v>65</v>
      </c>
      <c r="E16" s="13" t="s">
        <v>60</v>
      </c>
      <c r="F16" s="14">
        <v>0</v>
      </c>
      <c r="G16" s="14">
        <v>0</v>
      </c>
      <c r="H16" s="14">
        <v>1</v>
      </c>
      <c r="I16" s="14">
        <v>0</v>
      </c>
      <c r="J16" s="14">
        <v>1</v>
      </c>
      <c r="K16" s="14">
        <v>1</v>
      </c>
      <c r="L16" s="14">
        <v>0</v>
      </c>
      <c r="M16" s="14">
        <f t="shared" si="0"/>
        <v>3</v>
      </c>
      <c r="N16" s="15">
        <v>6</v>
      </c>
      <c r="O16" s="16">
        <f t="shared" si="1"/>
        <v>0.5</v>
      </c>
    </row>
    <row r="17" spans="1:15" ht="17.25" thickTop="1" thickBot="1">
      <c r="A17" s="10">
        <v>16</v>
      </c>
      <c r="B17" s="11" t="s">
        <v>23</v>
      </c>
      <c r="C17" s="12" t="s">
        <v>64</v>
      </c>
      <c r="D17" s="10" t="s">
        <v>62</v>
      </c>
      <c r="E17" s="13" t="s">
        <v>63</v>
      </c>
      <c r="F17" s="14">
        <v>1</v>
      </c>
      <c r="G17" s="14">
        <v>0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f t="shared" si="0"/>
        <v>6</v>
      </c>
      <c r="N17" s="15">
        <v>7</v>
      </c>
      <c r="O17" s="16">
        <f t="shared" si="1"/>
        <v>0.8571428571428571</v>
      </c>
    </row>
    <row r="18" spans="1:15" ht="17.25" thickTop="1" thickBot="1">
      <c r="A18" s="10">
        <v>17</v>
      </c>
      <c r="B18" s="11" t="s">
        <v>24</v>
      </c>
      <c r="C18" s="12" t="s">
        <v>58</v>
      </c>
      <c r="D18" s="10" t="s">
        <v>65</v>
      </c>
      <c r="E18" s="13" t="s">
        <v>63</v>
      </c>
      <c r="F18" s="14">
        <v>1</v>
      </c>
      <c r="G18" s="14">
        <v>0</v>
      </c>
      <c r="H18" s="14">
        <v>1</v>
      </c>
      <c r="I18" s="14">
        <v>0</v>
      </c>
      <c r="J18" s="14">
        <v>1</v>
      </c>
      <c r="K18" s="14">
        <v>1</v>
      </c>
      <c r="L18" s="14">
        <v>1</v>
      </c>
      <c r="M18" s="14">
        <f t="shared" si="0"/>
        <v>5</v>
      </c>
      <c r="N18" s="15">
        <v>7</v>
      </c>
      <c r="O18" s="16">
        <f t="shared" si="1"/>
        <v>0.7142857142857143</v>
      </c>
    </row>
    <row r="19" spans="1:15" ht="17.25" thickTop="1" thickBot="1">
      <c r="A19" s="10">
        <v>18</v>
      </c>
      <c r="B19" s="11" t="s">
        <v>24</v>
      </c>
      <c r="C19" s="12" t="s">
        <v>64</v>
      </c>
      <c r="D19" s="10" t="s">
        <v>62</v>
      </c>
      <c r="E19" s="13" t="s">
        <v>63</v>
      </c>
      <c r="F19" s="14">
        <v>1</v>
      </c>
      <c r="G19" s="14">
        <v>0</v>
      </c>
      <c r="H19" s="14">
        <v>1</v>
      </c>
      <c r="I19" s="14">
        <v>1</v>
      </c>
      <c r="J19" s="14">
        <v>1</v>
      </c>
      <c r="K19" s="14">
        <v>1</v>
      </c>
      <c r="L19" s="14">
        <v>1</v>
      </c>
      <c r="M19" s="14">
        <f t="shared" si="0"/>
        <v>6</v>
      </c>
      <c r="N19" s="15">
        <v>7</v>
      </c>
      <c r="O19" s="16">
        <f t="shared" si="1"/>
        <v>0.8571428571428571</v>
      </c>
    </row>
    <row r="20" spans="1:15" ht="17.25" thickTop="1" thickBot="1">
      <c r="A20" s="10">
        <v>19</v>
      </c>
      <c r="B20" s="11" t="s">
        <v>25</v>
      </c>
      <c r="C20" s="12" t="s">
        <v>61</v>
      </c>
      <c r="D20" s="10" t="s">
        <v>65</v>
      </c>
      <c r="E20" s="13" t="s">
        <v>63</v>
      </c>
      <c r="F20" s="14">
        <v>1</v>
      </c>
      <c r="G20" s="14">
        <v>0</v>
      </c>
      <c r="H20" s="14">
        <v>1</v>
      </c>
      <c r="I20" s="14">
        <v>1</v>
      </c>
      <c r="J20" s="14">
        <v>1</v>
      </c>
      <c r="K20" s="14">
        <v>0</v>
      </c>
      <c r="L20" s="14">
        <v>1</v>
      </c>
      <c r="M20" s="14">
        <f t="shared" si="0"/>
        <v>5</v>
      </c>
      <c r="N20" s="15">
        <v>7</v>
      </c>
      <c r="O20" s="16">
        <f t="shared" si="1"/>
        <v>0.7142857142857143</v>
      </c>
    </row>
    <row r="21" spans="1:15" ht="17.25" thickTop="1" thickBot="1">
      <c r="A21" s="10">
        <v>20</v>
      </c>
      <c r="B21" s="11" t="s">
        <v>25</v>
      </c>
      <c r="C21" s="12" t="s">
        <v>64</v>
      </c>
      <c r="D21" s="10" t="s">
        <v>62</v>
      </c>
      <c r="E21" s="13" t="s">
        <v>60</v>
      </c>
      <c r="F21" s="14">
        <v>1</v>
      </c>
      <c r="G21" s="14">
        <v>0</v>
      </c>
      <c r="H21" s="14">
        <v>1</v>
      </c>
      <c r="I21" s="14">
        <v>1</v>
      </c>
      <c r="J21" s="14">
        <v>1</v>
      </c>
      <c r="K21" s="14">
        <v>1</v>
      </c>
      <c r="L21" s="14">
        <v>0</v>
      </c>
      <c r="M21" s="14">
        <f t="shared" si="0"/>
        <v>5</v>
      </c>
      <c r="N21" s="15">
        <v>7</v>
      </c>
      <c r="O21" s="16">
        <f t="shared" si="1"/>
        <v>0.7142857142857143</v>
      </c>
    </row>
    <row r="22" spans="1:15" ht="17.25" thickTop="1" thickBot="1">
      <c r="A22" s="10">
        <v>21</v>
      </c>
      <c r="B22" s="11" t="s">
        <v>26</v>
      </c>
      <c r="C22" s="12" t="s">
        <v>58</v>
      </c>
      <c r="D22" s="10" t="s">
        <v>65</v>
      </c>
      <c r="E22" s="13" t="s">
        <v>60</v>
      </c>
      <c r="F22" s="14">
        <v>0</v>
      </c>
      <c r="G22" s="14">
        <v>0</v>
      </c>
      <c r="H22" s="14">
        <v>1</v>
      </c>
      <c r="I22" s="14">
        <v>1</v>
      </c>
      <c r="J22" s="14">
        <v>1</v>
      </c>
      <c r="K22" s="14">
        <v>1</v>
      </c>
      <c r="L22" s="14">
        <v>0</v>
      </c>
      <c r="M22" s="14">
        <f t="shared" si="0"/>
        <v>4</v>
      </c>
      <c r="N22" s="15">
        <v>6</v>
      </c>
      <c r="O22" s="16">
        <f t="shared" si="1"/>
        <v>0.66666666666666663</v>
      </c>
    </row>
    <row r="23" spans="1:15" ht="17.25" thickTop="1" thickBot="1">
      <c r="A23" s="10">
        <v>22</v>
      </c>
      <c r="B23" s="11" t="s">
        <v>26</v>
      </c>
      <c r="C23" s="12" t="s">
        <v>64</v>
      </c>
      <c r="D23" s="10" t="s">
        <v>62</v>
      </c>
      <c r="E23" s="13" t="s">
        <v>60</v>
      </c>
      <c r="F23" s="14">
        <v>1</v>
      </c>
      <c r="G23" s="14">
        <v>0</v>
      </c>
      <c r="H23" s="14">
        <v>0</v>
      </c>
      <c r="I23" s="14">
        <v>1</v>
      </c>
      <c r="J23" s="14">
        <v>1</v>
      </c>
      <c r="K23" s="14">
        <v>1</v>
      </c>
      <c r="L23" s="14">
        <v>0</v>
      </c>
      <c r="M23" s="14">
        <f t="shared" si="0"/>
        <v>4</v>
      </c>
      <c r="N23" s="15">
        <v>7</v>
      </c>
      <c r="O23" s="16">
        <f t="shared" si="1"/>
        <v>0.5714285714285714</v>
      </c>
    </row>
    <row r="24" spans="1:15" ht="17.25" thickTop="1" thickBot="1">
      <c r="A24" s="10">
        <v>23</v>
      </c>
      <c r="B24" s="11" t="s">
        <v>27</v>
      </c>
      <c r="C24" s="12" t="s">
        <v>58</v>
      </c>
      <c r="D24" s="10" t="s">
        <v>62</v>
      </c>
      <c r="E24" s="13" t="s">
        <v>63</v>
      </c>
      <c r="F24" s="14">
        <v>1</v>
      </c>
      <c r="G24" s="14">
        <v>0</v>
      </c>
      <c r="H24" s="14">
        <v>1</v>
      </c>
      <c r="I24" s="14">
        <v>0</v>
      </c>
      <c r="J24" s="14">
        <v>1</v>
      </c>
      <c r="K24" s="14">
        <v>1</v>
      </c>
      <c r="L24" s="14">
        <v>1</v>
      </c>
      <c r="M24" s="14">
        <f t="shared" si="0"/>
        <v>5</v>
      </c>
      <c r="N24" s="15">
        <v>7</v>
      </c>
      <c r="O24" s="16">
        <f t="shared" si="1"/>
        <v>0.7142857142857143</v>
      </c>
    </row>
    <row r="25" spans="1:15" ht="17.25" thickTop="1" thickBot="1">
      <c r="A25" s="10">
        <v>24</v>
      </c>
      <c r="B25" s="11" t="s">
        <v>27</v>
      </c>
      <c r="C25" s="12" t="s">
        <v>64</v>
      </c>
      <c r="D25" s="10" t="s">
        <v>65</v>
      </c>
      <c r="E25" s="13" t="s">
        <v>63</v>
      </c>
      <c r="F25" s="14">
        <v>1</v>
      </c>
      <c r="G25" s="14">
        <v>0</v>
      </c>
      <c r="H25" s="14">
        <v>1</v>
      </c>
      <c r="I25" s="14">
        <v>1</v>
      </c>
      <c r="J25" s="14">
        <v>1</v>
      </c>
      <c r="K25" s="14">
        <v>0</v>
      </c>
      <c r="L25" s="14">
        <v>0</v>
      </c>
      <c r="M25" s="14">
        <f t="shared" si="0"/>
        <v>4</v>
      </c>
      <c r="N25" s="15">
        <v>7</v>
      </c>
      <c r="O25" s="16">
        <f t="shared" si="1"/>
        <v>0.5714285714285714</v>
      </c>
    </row>
    <row r="26" spans="1:15" ht="17.25" thickTop="1" thickBot="1">
      <c r="A26" s="10">
        <v>25</v>
      </c>
      <c r="B26" s="11" t="s">
        <v>28</v>
      </c>
      <c r="C26" s="12" t="s">
        <v>58</v>
      </c>
      <c r="D26" s="10" t="s">
        <v>65</v>
      </c>
      <c r="E26" s="13" t="s">
        <v>63</v>
      </c>
      <c r="F26" s="14">
        <v>0</v>
      </c>
      <c r="G26" s="14">
        <v>0</v>
      </c>
      <c r="H26" s="14">
        <v>1</v>
      </c>
      <c r="I26" s="14">
        <v>0</v>
      </c>
      <c r="J26" s="14">
        <v>1</v>
      </c>
      <c r="K26" s="14">
        <v>1</v>
      </c>
      <c r="L26" s="14">
        <v>1</v>
      </c>
      <c r="M26" s="14">
        <f t="shared" si="0"/>
        <v>4</v>
      </c>
      <c r="N26" s="15">
        <v>7</v>
      </c>
      <c r="O26" s="16">
        <f t="shared" si="1"/>
        <v>0.5714285714285714</v>
      </c>
    </row>
    <row r="27" spans="1:15" ht="17.25" thickTop="1" thickBot="1">
      <c r="A27" s="10">
        <v>26</v>
      </c>
      <c r="B27" s="11" t="s">
        <v>28</v>
      </c>
      <c r="C27" s="12" t="s">
        <v>64</v>
      </c>
      <c r="D27" s="10" t="s">
        <v>62</v>
      </c>
      <c r="E27" s="13" t="s">
        <v>60</v>
      </c>
      <c r="F27" s="14">
        <v>1</v>
      </c>
      <c r="G27" s="14">
        <v>0</v>
      </c>
      <c r="H27" s="14">
        <v>1</v>
      </c>
      <c r="I27" s="14">
        <v>1</v>
      </c>
      <c r="J27" s="14">
        <v>1</v>
      </c>
      <c r="K27" s="14">
        <v>0</v>
      </c>
      <c r="L27" s="14">
        <v>0</v>
      </c>
      <c r="M27" s="14">
        <f t="shared" si="0"/>
        <v>4</v>
      </c>
      <c r="N27" s="15">
        <v>7</v>
      </c>
      <c r="O27" s="16">
        <f t="shared" si="1"/>
        <v>0.5714285714285714</v>
      </c>
    </row>
    <row r="28" spans="1:15" ht="17.25" thickTop="1" thickBot="1">
      <c r="A28" s="10">
        <v>27</v>
      </c>
      <c r="B28" s="11" t="s">
        <v>29</v>
      </c>
      <c r="C28" s="12" t="s">
        <v>61</v>
      </c>
      <c r="D28" s="10" t="s">
        <v>62</v>
      </c>
      <c r="E28" s="13" t="s">
        <v>60</v>
      </c>
      <c r="F28" s="14">
        <v>0</v>
      </c>
      <c r="G28" s="14">
        <v>0</v>
      </c>
      <c r="H28" s="14">
        <v>0</v>
      </c>
      <c r="I28" s="14">
        <v>1</v>
      </c>
      <c r="J28" s="14">
        <v>1</v>
      </c>
      <c r="K28" s="14">
        <v>1</v>
      </c>
      <c r="L28" s="14">
        <v>1</v>
      </c>
      <c r="M28" s="14">
        <f t="shared" si="0"/>
        <v>4</v>
      </c>
      <c r="N28" s="15">
        <v>5</v>
      </c>
      <c r="O28" s="16">
        <f t="shared" si="1"/>
        <v>0.8</v>
      </c>
    </row>
    <row r="29" spans="1:15" ht="17.25" thickTop="1" thickBot="1">
      <c r="A29" s="10">
        <v>28</v>
      </c>
      <c r="B29" s="11" t="s">
        <v>29</v>
      </c>
      <c r="C29" s="12" t="s">
        <v>64</v>
      </c>
      <c r="D29" s="10" t="s">
        <v>65</v>
      </c>
      <c r="E29" s="13" t="s">
        <v>63</v>
      </c>
      <c r="F29" s="14">
        <v>1</v>
      </c>
      <c r="G29" s="14">
        <v>0</v>
      </c>
      <c r="H29" s="14">
        <v>1</v>
      </c>
      <c r="I29" s="14">
        <v>1</v>
      </c>
      <c r="J29" s="14">
        <v>1</v>
      </c>
      <c r="K29" s="14">
        <v>0</v>
      </c>
      <c r="L29" s="14">
        <v>1</v>
      </c>
      <c r="M29" s="14">
        <f t="shared" si="0"/>
        <v>5</v>
      </c>
      <c r="N29" s="15">
        <v>7</v>
      </c>
      <c r="O29" s="16">
        <f t="shared" si="1"/>
        <v>0.7142857142857143</v>
      </c>
    </row>
    <row r="30" spans="1:15" ht="17.25" thickTop="1" thickBot="1">
      <c r="A30" s="10">
        <v>29</v>
      </c>
      <c r="B30" s="11" t="s">
        <v>30</v>
      </c>
      <c r="C30" s="12" t="s">
        <v>61</v>
      </c>
      <c r="D30" s="10" t="s">
        <v>65</v>
      </c>
      <c r="E30" s="13" t="s">
        <v>63</v>
      </c>
      <c r="F30" s="14">
        <v>1</v>
      </c>
      <c r="G30" s="14">
        <v>0</v>
      </c>
      <c r="H30" s="14">
        <v>1</v>
      </c>
      <c r="I30" s="14">
        <v>1</v>
      </c>
      <c r="J30" s="14">
        <v>1</v>
      </c>
      <c r="K30" s="14">
        <v>1</v>
      </c>
      <c r="L30" s="14">
        <v>0</v>
      </c>
      <c r="M30" s="14">
        <f t="shared" si="0"/>
        <v>5</v>
      </c>
      <c r="N30" s="15">
        <v>7</v>
      </c>
      <c r="O30" s="16">
        <f t="shared" si="1"/>
        <v>0.7142857142857143</v>
      </c>
    </row>
    <row r="31" spans="1:15" ht="17.25" thickTop="1" thickBot="1">
      <c r="A31" s="10">
        <v>30</v>
      </c>
      <c r="B31" s="11" t="s">
        <v>30</v>
      </c>
      <c r="C31" s="12" t="s">
        <v>64</v>
      </c>
      <c r="D31" s="10" t="s">
        <v>62</v>
      </c>
      <c r="E31" s="13" t="s">
        <v>60</v>
      </c>
      <c r="F31" s="14">
        <v>1</v>
      </c>
      <c r="G31" s="14">
        <v>0</v>
      </c>
      <c r="H31" s="14">
        <v>1</v>
      </c>
      <c r="I31" s="14">
        <v>1</v>
      </c>
      <c r="J31" s="14">
        <v>1</v>
      </c>
      <c r="K31" s="14">
        <v>1</v>
      </c>
      <c r="L31" s="14">
        <v>1</v>
      </c>
      <c r="M31" s="14">
        <f t="shared" si="0"/>
        <v>6</v>
      </c>
      <c r="N31" s="15">
        <v>7</v>
      </c>
      <c r="O31" s="16">
        <f t="shared" si="1"/>
        <v>0.8571428571428571</v>
      </c>
    </row>
    <row r="32" spans="1:15" ht="17.25" thickTop="1" thickBot="1">
      <c r="A32" s="10">
        <v>31</v>
      </c>
      <c r="B32" s="11" t="s">
        <v>31</v>
      </c>
      <c r="C32" s="12" t="s">
        <v>61</v>
      </c>
      <c r="D32" s="10" t="s">
        <v>65</v>
      </c>
      <c r="E32" s="13" t="s">
        <v>63</v>
      </c>
      <c r="F32" s="14">
        <v>1</v>
      </c>
      <c r="G32" s="14">
        <v>0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f t="shared" si="0"/>
        <v>6</v>
      </c>
      <c r="N32" s="15">
        <v>7</v>
      </c>
      <c r="O32" s="16">
        <f t="shared" si="1"/>
        <v>0.8571428571428571</v>
      </c>
    </row>
    <row r="33" spans="1:15" ht="17.25" thickTop="1" thickBot="1">
      <c r="A33" s="10">
        <v>32</v>
      </c>
      <c r="B33" s="11" t="s">
        <v>31</v>
      </c>
      <c r="C33" s="12" t="s">
        <v>64</v>
      </c>
      <c r="D33" s="10" t="s">
        <v>62</v>
      </c>
      <c r="E33" s="13" t="s">
        <v>60</v>
      </c>
      <c r="F33" s="14">
        <v>0</v>
      </c>
      <c r="G33" s="14">
        <v>0</v>
      </c>
      <c r="H33" s="14">
        <v>1</v>
      </c>
      <c r="I33" s="14">
        <v>1</v>
      </c>
      <c r="J33" s="14">
        <v>1</v>
      </c>
      <c r="K33" s="14">
        <v>1</v>
      </c>
      <c r="L33" s="14">
        <v>0</v>
      </c>
      <c r="M33" s="14">
        <f t="shared" si="0"/>
        <v>4</v>
      </c>
      <c r="N33" s="15">
        <v>7</v>
      </c>
      <c r="O33" s="16">
        <f t="shared" si="1"/>
        <v>0.5714285714285714</v>
      </c>
    </row>
    <row r="34" spans="1:15" ht="17.25" thickTop="1" thickBot="1">
      <c r="A34" s="10">
        <v>33</v>
      </c>
      <c r="B34" s="11" t="s">
        <v>32</v>
      </c>
      <c r="C34" s="12" t="s">
        <v>58</v>
      </c>
      <c r="D34" s="10" t="s">
        <v>65</v>
      </c>
      <c r="E34" s="13" t="s">
        <v>63</v>
      </c>
      <c r="F34" s="14">
        <v>0</v>
      </c>
      <c r="G34" s="14">
        <v>0</v>
      </c>
      <c r="H34" s="14">
        <v>1</v>
      </c>
      <c r="I34" s="14">
        <v>1</v>
      </c>
      <c r="J34" s="14">
        <v>0</v>
      </c>
      <c r="K34" s="14">
        <v>1</v>
      </c>
      <c r="L34" s="14">
        <v>1</v>
      </c>
      <c r="M34" s="14">
        <f t="shared" ref="M34:M65" si="2">SUM(F34:L34)</f>
        <v>4</v>
      </c>
      <c r="N34" s="15">
        <v>7</v>
      </c>
      <c r="O34" s="16">
        <f t="shared" ref="O34:O65" si="3">M34/N34</f>
        <v>0.5714285714285714</v>
      </c>
    </row>
    <row r="35" spans="1:15" ht="17.25" thickTop="1" thickBot="1">
      <c r="A35" s="10">
        <v>34</v>
      </c>
      <c r="B35" s="11" t="s">
        <v>32</v>
      </c>
      <c r="C35" s="12" t="s">
        <v>61</v>
      </c>
      <c r="D35" s="10" t="s">
        <v>62</v>
      </c>
      <c r="E35" s="13" t="s">
        <v>63</v>
      </c>
      <c r="F35" s="14">
        <v>1</v>
      </c>
      <c r="G35" s="14">
        <v>0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f t="shared" si="2"/>
        <v>6</v>
      </c>
      <c r="N35" s="15">
        <v>7</v>
      </c>
      <c r="O35" s="16">
        <f t="shared" si="3"/>
        <v>0.8571428571428571</v>
      </c>
    </row>
    <row r="36" spans="1:15" ht="17.25" thickTop="1" thickBot="1">
      <c r="A36" s="10">
        <v>35</v>
      </c>
      <c r="B36" s="11" t="s">
        <v>33</v>
      </c>
      <c r="C36" s="12" t="s">
        <v>58</v>
      </c>
      <c r="D36" s="10" t="s">
        <v>65</v>
      </c>
      <c r="E36" s="13" t="s">
        <v>63</v>
      </c>
      <c r="F36" s="14">
        <v>0</v>
      </c>
      <c r="G36" s="14">
        <v>0</v>
      </c>
      <c r="H36" s="14">
        <v>1</v>
      </c>
      <c r="I36" s="14">
        <v>0</v>
      </c>
      <c r="J36" s="14">
        <v>1</v>
      </c>
      <c r="K36" s="14">
        <v>1</v>
      </c>
      <c r="L36" s="14">
        <v>1</v>
      </c>
      <c r="M36" s="14">
        <f t="shared" si="2"/>
        <v>4</v>
      </c>
      <c r="N36" s="15">
        <v>7</v>
      </c>
      <c r="O36" s="16">
        <f t="shared" si="3"/>
        <v>0.5714285714285714</v>
      </c>
    </row>
    <row r="37" spans="1:15" ht="17.25" thickTop="1" thickBot="1">
      <c r="A37" s="10">
        <v>36</v>
      </c>
      <c r="B37" s="11" t="s">
        <v>33</v>
      </c>
      <c r="C37" s="12" t="s">
        <v>64</v>
      </c>
      <c r="D37" s="10" t="s">
        <v>62</v>
      </c>
      <c r="E37" s="13" t="s">
        <v>63</v>
      </c>
      <c r="F37" s="14">
        <v>1</v>
      </c>
      <c r="G37" s="14">
        <v>0</v>
      </c>
      <c r="H37" s="14">
        <v>1</v>
      </c>
      <c r="I37" s="14">
        <v>1</v>
      </c>
      <c r="J37" s="14">
        <v>1</v>
      </c>
      <c r="K37" s="14">
        <v>1</v>
      </c>
      <c r="L37" s="14">
        <v>1</v>
      </c>
      <c r="M37" s="14">
        <f t="shared" si="2"/>
        <v>6</v>
      </c>
      <c r="N37" s="15">
        <v>7</v>
      </c>
      <c r="O37" s="16">
        <f t="shared" si="3"/>
        <v>0.8571428571428571</v>
      </c>
    </row>
    <row r="38" spans="1:15" ht="17.25" thickTop="1" thickBot="1">
      <c r="A38" s="10">
        <v>37</v>
      </c>
      <c r="B38" s="11" t="s">
        <v>34</v>
      </c>
      <c r="C38" s="12" t="s">
        <v>58</v>
      </c>
      <c r="D38" s="10" t="s">
        <v>62</v>
      </c>
      <c r="E38" s="13" t="s">
        <v>60</v>
      </c>
      <c r="F38" s="14">
        <v>0</v>
      </c>
      <c r="G38" s="14">
        <v>0</v>
      </c>
      <c r="H38" s="14">
        <v>1</v>
      </c>
      <c r="I38" s="14">
        <v>0</v>
      </c>
      <c r="J38" s="14">
        <v>1</v>
      </c>
      <c r="K38" s="14">
        <v>1</v>
      </c>
      <c r="L38" s="14">
        <v>1</v>
      </c>
      <c r="M38" s="14">
        <f t="shared" si="2"/>
        <v>4</v>
      </c>
      <c r="N38" s="15">
        <v>6</v>
      </c>
      <c r="O38" s="16">
        <f t="shared" si="3"/>
        <v>0.66666666666666663</v>
      </c>
    </row>
    <row r="39" spans="1:15" ht="17.25" thickTop="1" thickBot="1">
      <c r="A39" s="10">
        <v>38</v>
      </c>
      <c r="B39" s="11" t="s">
        <v>34</v>
      </c>
      <c r="C39" s="12" t="s">
        <v>61</v>
      </c>
      <c r="D39" s="10" t="s">
        <v>65</v>
      </c>
      <c r="E39" s="13" t="s">
        <v>60</v>
      </c>
      <c r="F39" s="14">
        <v>1</v>
      </c>
      <c r="G39" s="14">
        <v>0</v>
      </c>
      <c r="H39" s="14">
        <v>0</v>
      </c>
      <c r="I39" s="14">
        <v>1</v>
      </c>
      <c r="J39" s="14">
        <v>1</v>
      </c>
      <c r="K39" s="14">
        <v>1</v>
      </c>
      <c r="L39" s="14">
        <v>1</v>
      </c>
      <c r="M39" s="14">
        <f t="shared" si="2"/>
        <v>5</v>
      </c>
      <c r="N39" s="15">
        <v>5</v>
      </c>
      <c r="O39" s="16">
        <f t="shared" si="3"/>
        <v>1</v>
      </c>
    </row>
    <row r="40" spans="1:15" ht="17.25" thickTop="1" thickBot="1">
      <c r="A40" s="10">
        <v>39</v>
      </c>
      <c r="B40" s="11" t="s">
        <v>35</v>
      </c>
      <c r="C40" s="12" t="s">
        <v>58</v>
      </c>
      <c r="D40" s="10" t="s">
        <v>65</v>
      </c>
      <c r="E40" s="13" t="s">
        <v>63</v>
      </c>
      <c r="F40" s="14">
        <v>0</v>
      </c>
      <c r="G40" s="14">
        <v>1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4">
        <f t="shared" si="2"/>
        <v>6</v>
      </c>
      <c r="N40" s="15">
        <v>7</v>
      </c>
      <c r="O40" s="16">
        <f t="shared" si="3"/>
        <v>0.8571428571428571</v>
      </c>
    </row>
    <row r="41" spans="1:15" ht="17.25" thickTop="1" thickBot="1">
      <c r="A41" s="10">
        <v>40</v>
      </c>
      <c r="B41" s="11" t="s">
        <v>35</v>
      </c>
      <c r="C41" s="12" t="s">
        <v>64</v>
      </c>
      <c r="D41" s="10" t="s">
        <v>62</v>
      </c>
      <c r="E41" s="13" t="s">
        <v>63</v>
      </c>
      <c r="F41" s="14">
        <v>1</v>
      </c>
      <c r="G41" s="14">
        <v>0</v>
      </c>
      <c r="H41" s="14">
        <v>1</v>
      </c>
      <c r="I41" s="14">
        <v>1</v>
      </c>
      <c r="J41" s="14">
        <v>1</v>
      </c>
      <c r="K41" s="14">
        <v>1</v>
      </c>
      <c r="L41" s="14">
        <v>1</v>
      </c>
      <c r="M41" s="14">
        <f t="shared" si="2"/>
        <v>6</v>
      </c>
      <c r="N41" s="15">
        <v>7</v>
      </c>
      <c r="O41" s="16">
        <f t="shared" si="3"/>
        <v>0.8571428571428571</v>
      </c>
    </row>
    <row r="42" spans="1:15" ht="17.25" thickTop="1" thickBot="1">
      <c r="A42" s="10">
        <v>41</v>
      </c>
      <c r="B42" s="11" t="s">
        <v>36</v>
      </c>
      <c r="C42" s="12" t="s">
        <v>61</v>
      </c>
      <c r="D42" s="10" t="s">
        <v>62</v>
      </c>
      <c r="E42" s="13" t="s">
        <v>60</v>
      </c>
      <c r="F42" s="14">
        <v>1</v>
      </c>
      <c r="G42" s="14">
        <v>0</v>
      </c>
      <c r="H42" s="14">
        <v>0</v>
      </c>
      <c r="I42" s="14">
        <v>1</v>
      </c>
      <c r="J42" s="14">
        <v>1</v>
      </c>
      <c r="K42" s="14">
        <v>1</v>
      </c>
      <c r="L42" s="14">
        <v>0</v>
      </c>
      <c r="M42" s="14">
        <f t="shared" si="2"/>
        <v>4</v>
      </c>
      <c r="N42" s="15">
        <v>5</v>
      </c>
      <c r="O42" s="16">
        <f t="shared" si="3"/>
        <v>0.8</v>
      </c>
    </row>
    <row r="43" spans="1:15" ht="17.25" thickTop="1" thickBot="1">
      <c r="A43" s="10">
        <v>42</v>
      </c>
      <c r="B43" s="11" t="s">
        <v>36</v>
      </c>
      <c r="C43" s="12" t="s">
        <v>64</v>
      </c>
      <c r="D43" s="10" t="s">
        <v>65</v>
      </c>
      <c r="E43" s="13" t="s">
        <v>63</v>
      </c>
      <c r="F43" s="14">
        <v>0</v>
      </c>
      <c r="G43" s="14">
        <v>0</v>
      </c>
      <c r="H43" s="14">
        <v>0</v>
      </c>
      <c r="I43" s="14">
        <v>0</v>
      </c>
      <c r="J43" s="14">
        <v>1</v>
      </c>
      <c r="K43" s="14">
        <v>0</v>
      </c>
      <c r="L43" s="14">
        <v>1</v>
      </c>
      <c r="M43" s="14">
        <f t="shared" si="2"/>
        <v>2</v>
      </c>
      <c r="N43" s="15">
        <v>7</v>
      </c>
      <c r="O43" s="16">
        <f t="shared" si="3"/>
        <v>0.2857142857142857</v>
      </c>
    </row>
    <row r="44" spans="1:15" ht="17.25" thickTop="1" thickBot="1">
      <c r="A44" s="10">
        <v>43</v>
      </c>
      <c r="B44" s="11" t="s">
        <v>37</v>
      </c>
      <c r="C44" s="12" t="s">
        <v>58</v>
      </c>
      <c r="D44" s="10" t="s">
        <v>62</v>
      </c>
      <c r="E44" s="13" t="s">
        <v>63</v>
      </c>
      <c r="F44" s="14">
        <v>1</v>
      </c>
      <c r="G44" s="14">
        <v>0</v>
      </c>
      <c r="H44" s="14">
        <v>1</v>
      </c>
      <c r="I44" s="14">
        <v>1</v>
      </c>
      <c r="J44" s="14">
        <v>1</v>
      </c>
      <c r="K44" s="14">
        <v>1</v>
      </c>
      <c r="L44" s="14">
        <v>1</v>
      </c>
      <c r="M44" s="14">
        <f t="shared" si="2"/>
        <v>6</v>
      </c>
      <c r="N44" s="15">
        <v>7</v>
      </c>
      <c r="O44" s="16">
        <f t="shared" si="3"/>
        <v>0.8571428571428571</v>
      </c>
    </row>
    <row r="45" spans="1:15" ht="17.25" thickTop="1" thickBot="1">
      <c r="A45" s="10">
        <v>44</v>
      </c>
      <c r="B45" s="11" t="s">
        <v>37</v>
      </c>
      <c r="C45" s="12" t="s">
        <v>61</v>
      </c>
      <c r="D45" s="10" t="s">
        <v>65</v>
      </c>
      <c r="E45" s="13" t="s">
        <v>63</v>
      </c>
      <c r="F45" s="14">
        <v>1</v>
      </c>
      <c r="G45" s="14">
        <v>0</v>
      </c>
      <c r="H45" s="14">
        <v>0</v>
      </c>
      <c r="I45" s="14">
        <v>1</v>
      </c>
      <c r="J45" s="14">
        <v>1</v>
      </c>
      <c r="K45" s="14">
        <v>1</v>
      </c>
      <c r="L45" s="14">
        <v>1</v>
      </c>
      <c r="M45" s="14">
        <f t="shared" si="2"/>
        <v>5</v>
      </c>
      <c r="N45" s="15">
        <v>7</v>
      </c>
      <c r="O45" s="16">
        <f t="shared" si="3"/>
        <v>0.7142857142857143</v>
      </c>
    </row>
    <row r="46" spans="1:15" ht="17.25" thickTop="1" thickBot="1">
      <c r="A46" s="10">
        <v>45</v>
      </c>
      <c r="B46" s="11" t="s">
        <v>38</v>
      </c>
      <c r="C46" s="12" t="s">
        <v>58</v>
      </c>
      <c r="D46" s="10" t="s">
        <v>62</v>
      </c>
      <c r="E46" s="13" t="s">
        <v>60</v>
      </c>
      <c r="F46" s="14">
        <v>0</v>
      </c>
      <c r="G46" s="14">
        <v>0</v>
      </c>
      <c r="H46" s="14">
        <v>1</v>
      </c>
      <c r="I46" s="14">
        <v>1</v>
      </c>
      <c r="J46" s="14">
        <v>1</v>
      </c>
      <c r="K46" s="14">
        <v>1</v>
      </c>
      <c r="L46" s="14">
        <v>1</v>
      </c>
      <c r="M46" s="14">
        <f t="shared" si="2"/>
        <v>5</v>
      </c>
      <c r="N46" s="15">
        <v>6</v>
      </c>
      <c r="O46" s="16">
        <f t="shared" si="3"/>
        <v>0.83333333333333337</v>
      </c>
    </row>
    <row r="47" spans="1:15" ht="17.25" thickTop="1" thickBot="1">
      <c r="A47" s="10">
        <v>46</v>
      </c>
      <c r="B47" s="11" t="s">
        <v>38</v>
      </c>
      <c r="C47" s="12" t="s">
        <v>61</v>
      </c>
      <c r="D47" s="10" t="s">
        <v>65</v>
      </c>
      <c r="E47" s="13" t="s">
        <v>60</v>
      </c>
      <c r="F47" s="14">
        <v>1</v>
      </c>
      <c r="G47" s="14">
        <v>0</v>
      </c>
      <c r="H47" s="14">
        <v>0</v>
      </c>
      <c r="I47" s="14">
        <v>1</v>
      </c>
      <c r="J47" s="14">
        <v>1</v>
      </c>
      <c r="K47" s="14">
        <v>1</v>
      </c>
      <c r="L47" s="14">
        <v>1</v>
      </c>
      <c r="M47" s="14">
        <f t="shared" si="2"/>
        <v>5</v>
      </c>
      <c r="N47" s="15">
        <v>5</v>
      </c>
      <c r="O47" s="16">
        <f t="shared" si="3"/>
        <v>1</v>
      </c>
    </row>
    <row r="48" spans="1:15" ht="17.25" thickTop="1" thickBot="1">
      <c r="A48" s="10">
        <v>47</v>
      </c>
      <c r="B48" s="11" t="s">
        <v>39</v>
      </c>
      <c r="C48" s="12" t="s">
        <v>58</v>
      </c>
      <c r="D48" s="10" t="s">
        <v>65</v>
      </c>
      <c r="E48" s="13" t="s">
        <v>60</v>
      </c>
      <c r="F48" s="14">
        <v>0</v>
      </c>
      <c r="G48" s="14">
        <v>0</v>
      </c>
      <c r="H48" s="14">
        <v>1</v>
      </c>
      <c r="I48" s="14">
        <v>0</v>
      </c>
      <c r="J48" s="14">
        <v>1</v>
      </c>
      <c r="K48" s="14">
        <v>1</v>
      </c>
      <c r="L48" s="14">
        <v>1</v>
      </c>
      <c r="M48" s="14">
        <f t="shared" si="2"/>
        <v>4</v>
      </c>
      <c r="N48" s="15">
        <v>6</v>
      </c>
      <c r="O48" s="16">
        <f t="shared" si="3"/>
        <v>0.66666666666666663</v>
      </c>
    </row>
    <row r="49" spans="1:15" ht="17.25" thickTop="1" thickBot="1">
      <c r="A49" s="10">
        <v>48</v>
      </c>
      <c r="B49" s="11" t="s">
        <v>39</v>
      </c>
      <c r="C49" s="12" t="s">
        <v>61</v>
      </c>
      <c r="D49" s="10" t="s">
        <v>62</v>
      </c>
      <c r="E49" s="13" t="s">
        <v>63</v>
      </c>
      <c r="F49" s="14">
        <v>1</v>
      </c>
      <c r="G49" s="14">
        <v>0</v>
      </c>
      <c r="H49" s="14">
        <v>1</v>
      </c>
      <c r="I49" s="14">
        <v>1</v>
      </c>
      <c r="J49" s="14">
        <v>1</v>
      </c>
      <c r="K49" s="14">
        <v>1</v>
      </c>
      <c r="L49" s="14">
        <v>1</v>
      </c>
      <c r="M49" s="14">
        <f t="shared" si="2"/>
        <v>6</v>
      </c>
      <c r="N49" s="15">
        <v>7</v>
      </c>
      <c r="O49" s="16">
        <f t="shared" si="3"/>
        <v>0.8571428571428571</v>
      </c>
    </row>
    <row r="50" spans="1:15" ht="17.25" thickTop="1" thickBot="1">
      <c r="A50" s="10">
        <v>49</v>
      </c>
      <c r="B50" s="11" t="s">
        <v>40</v>
      </c>
      <c r="C50" s="12" t="s">
        <v>61</v>
      </c>
      <c r="D50" s="10" t="s">
        <v>62</v>
      </c>
      <c r="E50" s="13" t="s">
        <v>60</v>
      </c>
      <c r="F50" s="14">
        <v>1</v>
      </c>
      <c r="G50" s="14">
        <v>0</v>
      </c>
      <c r="H50" s="14">
        <v>0</v>
      </c>
      <c r="I50" s="14">
        <v>1</v>
      </c>
      <c r="J50" s="14">
        <v>1</v>
      </c>
      <c r="K50" s="14">
        <v>1</v>
      </c>
      <c r="L50" s="14">
        <v>0</v>
      </c>
      <c r="M50" s="14">
        <f t="shared" si="2"/>
        <v>4</v>
      </c>
      <c r="N50" s="15">
        <v>5</v>
      </c>
      <c r="O50" s="16">
        <f t="shared" si="3"/>
        <v>0.8</v>
      </c>
    </row>
    <row r="51" spans="1:15" ht="17.25" thickTop="1" thickBot="1">
      <c r="A51" s="10">
        <v>50</v>
      </c>
      <c r="B51" s="11" t="s">
        <v>40</v>
      </c>
      <c r="C51" s="12" t="s">
        <v>64</v>
      </c>
      <c r="D51" s="10" t="s">
        <v>65</v>
      </c>
      <c r="E51" s="13" t="s">
        <v>63</v>
      </c>
      <c r="F51" s="14">
        <v>1</v>
      </c>
      <c r="G51" s="14">
        <v>0</v>
      </c>
      <c r="H51" s="14">
        <v>1</v>
      </c>
      <c r="I51" s="14">
        <v>1</v>
      </c>
      <c r="J51" s="14">
        <v>1</v>
      </c>
      <c r="K51" s="14">
        <v>0</v>
      </c>
      <c r="L51" s="14">
        <v>1</v>
      </c>
      <c r="M51" s="14">
        <f t="shared" si="2"/>
        <v>5</v>
      </c>
      <c r="N51" s="15">
        <v>7</v>
      </c>
      <c r="O51" s="16">
        <f t="shared" si="3"/>
        <v>0.7142857142857143</v>
      </c>
    </row>
    <row r="52" spans="1:15" ht="17.25" thickTop="1" thickBot="1">
      <c r="A52" s="10">
        <v>51</v>
      </c>
      <c r="B52" s="11" t="s">
        <v>41</v>
      </c>
      <c r="C52" s="12" t="s">
        <v>61</v>
      </c>
      <c r="D52" s="10" t="s">
        <v>62</v>
      </c>
      <c r="E52" s="13" t="s">
        <v>63</v>
      </c>
      <c r="F52" s="14">
        <v>1</v>
      </c>
      <c r="G52" s="14">
        <v>0</v>
      </c>
      <c r="H52" s="14">
        <v>1</v>
      </c>
      <c r="I52" s="14">
        <v>1</v>
      </c>
      <c r="J52" s="14">
        <v>1</v>
      </c>
      <c r="K52" s="14">
        <v>1</v>
      </c>
      <c r="L52" s="14">
        <v>1</v>
      </c>
      <c r="M52" s="14">
        <f t="shared" si="2"/>
        <v>6</v>
      </c>
      <c r="N52" s="15">
        <v>7</v>
      </c>
      <c r="O52" s="16">
        <f t="shared" si="3"/>
        <v>0.8571428571428571</v>
      </c>
    </row>
    <row r="53" spans="1:15" ht="17.25" thickTop="1" thickBot="1">
      <c r="A53" s="10">
        <v>52</v>
      </c>
      <c r="B53" s="11" t="s">
        <v>41</v>
      </c>
      <c r="C53" s="12" t="s">
        <v>64</v>
      </c>
      <c r="D53" s="10" t="s">
        <v>65</v>
      </c>
      <c r="E53" s="13" t="s">
        <v>63</v>
      </c>
      <c r="F53" s="14">
        <v>1</v>
      </c>
      <c r="G53" s="14">
        <v>0</v>
      </c>
      <c r="H53" s="14">
        <v>1</v>
      </c>
      <c r="I53" s="14">
        <v>1</v>
      </c>
      <c r="J53" s="14">
        <v>1</v>
      </c>
      <c r="K53" s="14">
        <v>0</v>
      </c>
      <c r="L53" s="14">
        <v>1</v>
      </c>
      <c r="M53" s="14">
        <f t="shared" si="2"/>
        <v>5</v>
      </c>
      <c r="N53" s="15">
        <v>7</v>
      </c>
      <c r="O53" s="16">
        <f t="shared" si="3"/>
        <v>0.7142857142857143</v>
      </c>
    </row>
    <row r="54" spans="1:15" ht="17.25" thickTop="1" thickBot="1">
      <c r="A54" s="10">
        <v>53</v>
      </c>
      <c r="B54" s="11" t="s">
        <v>42</v>
      </c>
      <c r="C54" s="12" t="s">
        <v>58</v>
      </c>
      <c r="D54" s="10" t="s">
        <v>62</v>
      </c>
      <c r="E54" s="13" t="s">
        <v>63</v>
      </c>
      <c r="F54" s="14">
        <v>0</v>
      </c>
      <c r="G54" s="14">
        <v>0</v>
      </c>
      <c r="H54" s="14">
        <v>1</v>
      </c>
      <c r="I54" s="14">
        <v>0</v>
      </c>
      <c r="J54" s="14">
        <v>1</v>
      </c>
      <c r="K54" s="14">
        <v>1</v>
      </c>
      <c r="L54" s="14">
        <v>0</v>
      </c>
      <c r="M54" s="14">
        <f t="shared" si="2"/>
        <v>3</v>
      </c>
      <c r="N54" s="15">
        <v>7</v>
      </c>
      <c r="O54" s="16">
        <f t="shared" si="3"/>
        <v>0.42857142857142855</v>
      </c>
    </row>
    <row r="55" spans="1:15" ht="17.25" thickTop="1" thickBot="1">
      <c r="A55" s="10">
        <v>54</v>
      </c>
      <c r="B55" s="11" t="s">
        <v>42</v>
      </c>
      <c r="C55" s="12" t="s">
        <v>61</v>
      </c>
      <c r="D55" s="10" t="s">
        <v>65</v>
      </c>
      <c r="E55" s="13" t="s">
        <v>60</v>
      </c>
      <c r="F55" s="14">
        <v>0</v>
      </c>
      <c r="G55" s="14">
        <v>0</v>
      </c>
      <c r="H55" s="14">
        <v>0</v>
      </c>
      <c r="I55" s="14">
        <v>1</v>
      </c>
      <c r="J55" s="14">
        <v>1</v>
      </c>
      <c r="K55" s="14">
        <v>1</v>
      </c>
      <c r="L55" s="14">
        <v>1</v>
      </c>
      <c r="M55" s="14">
        <f t="shared" si="2"/>
        <v>4</v>
      </c>
      <c r="N55" s="15">
        <v>5</v>
      </c>
      <c r="O55" s="16">
        <f t="shared" si="3"/>
        <v>0.8</v>
      </c>
    </row>
    <row r="56" spans="1:15" ht="17.25" thickTop="1" thickBot="1">
      <c r="A56" s="10">
        <v>55</v>
      </c>
      <c r="B56" s="11" t="s">
        <v>43</v>
      </c>
      <c r="C56" s="12" t="s">
        <v>58</v>
      </c>
      <c r="D56" s="10" t="s">
        <v>65</v>
      </c>
      <c r="E56" s="13" t="s">
        <v>60</v>
      </c>
      <c r="F56" s="14">
        <v>0</v>
      </c>
      <c r="G56" s="14">
        <v>1</v>
      </c>
      <c r="H56" s="14">
        <v>1</v>
      </c>
      <c r="I56" s="14">
        <v>0</v>
      </c>
      <c r="J56" s="14">
        <v>1</v>
      </c>
      <c r="K56" s="14">
        <v>1</v>
      </c>
      <c r="L56" s="14">
        <v>0</v>
      </c>
      <c r="M56" s="14">
        <f t="shared" si="2"/>
        <v>4</v>
      </c>
      <c r="N56" s="15">
        <v>6</v>
      </c>
      <c r="O56" s="16">
        <f t="shared" si="3"/>
        <v>0.66666666666666663</v>
      </c>
    </row>
    <row r="57" spans="1:15" ht="17.25" thickTop="1" thickBot="1">
      <c r="A57" s="10">
        <v>56</v>
      </c>
      <c r="B57" s="11" t="s">
        <v>43</v>
      </c>
      <c r="C57" s="12" t="s">
        <v>61</v>
      </c>
      <c r="D57" s="10" t="s">
        <v>62</v>
      </c>
      <c r="E57" s="13" t="s">
        <v>63</v>
      </c>
      <c r="F57" s="14">
        <v>1</v>
      </c>
      <c r="G57" s="14">
        <v>1</v>
      </c>
      <c r="H57" s="14">
        <v>1</v>
      </c>
      <c r="I57" s="14">
        <v>1</v>
      </c>
      <c r="J57" s="14">
        <v>1</v>
      </c>
      <c r="K57" s="14">
        <v>1</v>
      </c>
      <c r="L57" s="14">
        <v>1</v>
      </c>
      <c r="M57" s="14">
        <f t="shared" si="2"/>
        <v>7</v>
      </c>
      <c r="N57" s="15">
        <v>7</v>
      </c>
      <c r="O57" s="16">
        <f t="shared" si="3"/>
        <v>1</v>
      </c>
    </row>
    <row r="58" spans="1:15" ht="17.25" thickTop="1" thickBot="1">
      <c r="A58" s="10">
        <v>57</v>
      </c>
      <c r="B58" s="11" t="s">
        <v>44</v>
      </c>
      <c r="C58" s="12" t="s">
        <v>58</v>
      </c>
      <c r="D58" s="10" t="s">
        <v>62</v>
      </c>
      <c r="E58" s="13" t="s">
        <v>63</v>
      </c>
      <c r="F58" s="14">
        <v>1</v>
      </c>
      <c r="G58" s="14">
        <v>0</v>
      </c>
      <c r="H58" s="14">
        <v>1</v>
      </c>
      <c r="I58" s="14">
        <v>0</v>
      </c>
      <c r="J58" s="14">
        <v>1</v>
      </c>
      <c r="K58" s="14">
        <v>0</v>
      </c>
      <c r="L58" s="14">
        <v>1</v>
      </c>
      <c r="M58" s="14">
        <f t="shared" si="2"/>
        <v>4</v>
      </c>
      <c r="N58" s="15">
        <v>7</v>
      </c>
      <c r="O58" s="16">
        <f t="shared" si="3"/>
        <v>0.5714285714285714</v>
      </c>
    </row>
    <row r="59" spans="1:15" ht="17.25" thickTop="1" thickBot="1">
      <c r="A59" s="10">
        <v>58</v>
      </c>
      <c r="B59" s="11" t="s">
        <v>44</v>
      </c>
      <c r="C59" s="12" t="s">
        <v>64</v>
      </c>
      <c r="D59" s="10" t="s">
        <v>65</v>
      </c>
      <c r="E59" s="13" t="s">
        <v>60</v>
      </c>
      <c r="F59" s="14">
        <v>1</v>
      </c>
      <c r="G59" s="14">
        <v>0</v>
      </c>
      <c r="H59" s="14">
        <v>1</v>
      </c>
      <c r="I59" s="14">
        <v>1</v>
      </c>
      <c r="J59" s="14">
        <v>1</v>
      </c>
      <c r="K59" s="14">
        <v>1</v>
      </c>
      <c r="L59" s="14">
        <v>0</v>
      </c>
      <c r="M59" s="14">
        <f t="shared" si="2"/>
        <v>5</v>
      </c>
      <c r="N59" s="15">
        <v>7</v>
      </c>
      <c r="O59" s="16">
        <f t="shared" si="3"/>
        <v>0.7142857142857143</v>
      </c>
    </row>
    <row r="60" spans="1:15" ht="17.25" thickTop="1" thickBot="1">
      <c r="A60" s="10">
        <v>59</v>
      </c>
      <c r="B60" s="11" t="s">
        <v>45</v>
      </c>
      <c r="C60" s="12" t="s">
        <v>58</v>
      </c>
      <c r="D60" s="10" t="s">
        <v>65</v>
      </c>
      <c r="E60" s="13" t="s">
        <v>63</v>
      </c>
      <c r="F60" s="14">
        <v>0</v>
      </c>
      <c r="G60" s="14">
        <v>0</v>
      </c>
      <c r="H60" s="14">
        <v>1</v>
      </c>
      <c r="I60" s="14">
        <v>0</v>
      </c>
      <c r="J60" s="14">
        <v>1</v>
      </c>
      <c r="K60" s="14">
        <v>1</v>
      </c>
      <c r="L60" s="14">
        <v>1</v>
      </c>
      <c r="M60" s="14">
        <f t="shared" si="2"/>
        <v>4</v>
      </c>
      <c r="N60" s="15">
        <v>7</v>
      </c>
      <c r="O60" s="16">
        <f t="shared" si="3"/>
        <v>0.5714285714285714</v>
      </c>
    </row>
    <row r="61" spans="1:15" ht="17.25" thickTop="1" thickBot="1">
      <c r="A61" s="10">
        <v>60</v>
      </c>
      <c r="B61" s="11" t="s">
        <v>45</v>
      </c>
      <c r="C61" s="12" t="s">
        <v>64</v>
      </c>
      <c r="D61" s="10" t="s">
        <v>62</v>
      </c>
      <c r="E61" s="13" t="s">
        <v>60</v>
      </c>
      <c r="F61" s="14">
        <v>1</v>
      </c>
      <c r="G61" s="14">
        <v>0</v>
      </c>
      <c r="H61" s="14">
        <v>0</v>
      </c>
      <c r="I61" s="14">
        <v>1</v>
      </c>
      <c r="J61" s="14">
        <v>1</v>
      </c>
      <c r="K61" s="14">
        <v>1</v>
      </c>
      <c r="L61" s="14">
        <v>0</v>
      </c>
      <c r="M61" s="14">
        <f t="shared" si="2"/>
        <v>4</v>
      </c>
      <c r="N61" s="15">
        <v>7</v>
      </c>
      <c r="O61" s="16">
        <f t="shared" si="3"/>
        <v>0.5714285714285714</v>
      </c>
    </row>
    <row r="62" spans="1:15" ht="17.25" thickTop="1" thickBot="1">
      <c r="A62" s="10">
        <v>61</v>
      </c>
      <c r="B62" s="11" t="s">
        <v>46</v>
      </c>
      <c r="C62" s="12" t="s">
        <v>58</v>
      </c>
      <c r="D62" s="10" t="s">
        <v>62</v>
      </c>
      <c r="E62" s="13" t="s">
        <v>60</v>
      </c>
      <c r="F62" s="14">
        <v>0</v>
      </c>
      <c r="G62" s="14">
        <v>0</v>
      </c>
      <c r="H62" s="14">
        <v>1</v>
      </c>
      <c r="I62" s="14">
        <v>0</v>
      </c>
      <c r="J62" s="14">
        <v>1</v>
      </c>
      <c r="K62" s="14">
        <v>1</v>
      </c>
      <c r="L62" s="14">
        <v>1</v>
      </c>
      <c r="M62" s="14">
        <f t="shared" si="2"/>
        <v>4</v>
      </c>
      <c r="N62" s="15">
        <v>6</v>
      </c>
      <c r="O62" s="16">
        <f t="shared" si="3"/>
        <v>0.66666666666666663</v>
      </c>
    </row>
    <row r="63" spans="1:15" ht="17.25" thickTop="1" thickBot="1">
      <c r="A63" s="10">
        <v>62</v>
      </c>
      <c r="B63" s="11" t="s">
        <v>46</v>
      </c>
      <c r="C63" s="12" t="s">
        <v>64</v>
      </c>
      <c r="D63" s="10" t="s">
        <v>65</v>
      </c>
      <c r="E63" s="13" t="s">
        <v>60</v>
      </c>
      <c r="F63" s="14">
        <v>1</v>
      </c>
      <c r="G63" s="14">
        <v>0</v>
      </c>
      <c r="H63" s="14">
        <v>1</v>
      </c>
      <c r="I63" s="14">
        <v>1</v>
      </c>
      <c r="J63" s="14">
        <v>1</v>
      </c>
      <c r="K63" s="14">
        <v>0</v>
      </c>
      <c r="L63" s="14">
        <v>1</v>
      </c>
      <c r="M63" s="14">
        <f t="shared" si="2"/>
        <v>5</v>
      </c>
      <c r="N63" s="15">
        <v>7</v>
      </c>
      <c r="O63" s="16">
        <f t="shared" si="3"/>
        <v>0.7142857142857143</v>
      </c>
    </row>
    <row r="64" spans="1:15" ht="17.25" thickTop="1" thickBot="1">
      <c r="A64" s="10">
        <v>63</v>
      </c>
      <c r="B64" s="11" t="s">
        <v>47</v>
      </c>
      <c r="C64" s="12" t="s">
        <v>58</v>
      </c>
      <c r="D64" s="10" t="s">
        <v>62</v>
      </c>
      <c r="E64" s="13" t="s">
        <v>60</v>
      </c>
      <c r="F64" s="14">
        <v>0</v>
      </c>
      <c r="G64" s="14">
        <v>0</v>
      </c>
      <c r="H64" s="14">
        <v>1</v>
      </c>
      <c r="I64" s="14">
        <v>0</v>
      </c>
      <c r="J64" s="14">
        <v>1</v>
      </c>
      <c r="K64" s="14">
        <v>0</v>
      </c>
      <c r="L64" s="14">
        <v>0</v>
      </c>
      <c r="M64" s="14">
        <f t="shared" si="2"/>
        <v>2</v>
      </c>
      <c r="N64" s="15">
        <v>6</v>
      </c>
      <c r="O64" s="16">
        <f t="shared" si="3"/>
        <v>0.33333333333333331</v>
      </c>
    </row>
    <row r="65" spans="1:15" ht="17.25" thickTop="1" thickBot="1">
      <c r="A65" s="10">
        <v>64</v>
      </c>
      <c r="B65" s="11" t="s">
        <v>47</v>
      </c>
      <c r="C65" s="12" t="s">
        <v>64</v>
      </c>
      <c r="D65" s="10" t="s">
        <v>65</v>
      </c>
      <c r="E65" s="13" t="s">
        <v>60</v>
      </c>
      <c r="F65" s="14">
        <v>1</v>
      </c>
      <c r="G65" s="14">
        <v>0</v>
      </c>
      <c r="H65" s="14">
        <v>1</v>
      </c>
      <c r="I65" s="14">
        <v>1</v>
      </c>
      <c r="J65" s="14">
        <v>1</v>
      </c>
      <c r="K65" s="14">
        <v>1</v>
      </c>
      <c r="L65" s="14">
        <v>1</v>
      </c>
      <c r="M65" s="14">
        <f t="shared" si="2"/>
        <v>6</v>
      </c>
      <c r="N65" s="15">
        <v>7</v>
      </c>
      <c r="O65" s="16">
        <f t="shared" si="3"/>
        <v>0.8571428571428571</v>
      </c>
    </row>
    <row r="66" spans="1:15" ht="17.25" thickTop="1" thickBot="1">
      <c r="A66" s="10">
        <v>65</v>
      </c>
      <c r="B66" s="11" t="s">
        <v>48</v>
      </c>
      <c r="C66" s="12" t="s">
        <v>58</v>
      </c>
      <c r="D66" s="10" t="s">
        <v>65</v>
      </c>
      <c r="E66" s="13" t="s">
        <v>63</v>
      </c>
      <c r="F66" s="14">
        <v>0</v>
      </c>
      <c r="G66" s="14">
        <v>1</v>
      </c>
      <c r="H66" s="14">
        <v>1</v>
      </c>
      <c r="I66" s="14">
        <v>1</v>
      </c>
      <c r="J66" s="14">
        <v>1</v>
      </c>
      <c r="K66" s="14">
        <v>1</v>
      </c>
      <c r="L66" s="14">
        <v>1</v>
      </c>
      <c r="M66" s="14">
        <f t="shared" ref="M66:M97" si="4">SUM(F66:L66)</f>
        <v>6</v>
      </c>
      <c r="N66" s="15">
        <v>7</v>
      </c>
      <c r="O66" s="16">
        <f t="shared" ref="O66:O97" si="5">M66/N66</f>
        <v>0.8571428571428571</v>
      </c>
    </row>
    <row r="67" spans="1:15" ht="17.25" thickTop="1" thickBot="1">
      <c r="A67" s="10">
        <v>66</v>
      </c>
      <c r="B67" s="11" t="s">
        <v>48</v>
      </c>
      <c r="C67" s="12" t="s">
        <v>64</v>
      </c>
      <c r="D67" s="10" t="s">
        <v>62</v>
      </c>
      <c r="E67" s="13" t="s">
        <v>63</v>
      </c>
      <c r="F67" s="14">
        <v>1</v>
      </c>
      <c r="G67" s="14">
        <v>0</v>
      </c>
      <c r="H67" s="14">
        <v>1</v>
      </c>
      <c r="I67" s="14">
        <v>1</v>
      </c>
      <c r="J67" s="14">
        <v>1</v>
      </c>
      <c r="K67" s="14">
        <v>1</v>
      </c>
      <c r="L67" s="14">
        <v>1</v>
      </c>
      <c r="M67" s="14">
        <f t="shared" si="4"/>
        <v>6</v>
      </c>
      <c r="N67" s="15">
        <v>7</v>
      </c>
      <c r="O67" s="16">
        <f t="shared" si="5"/>
        <v>0.8571428571428571</v>
      </c>
    </row>
    <row r="68" spans="1:15" ht="17.25" thickTop="1" thickBot="1">
      <c r="A68" s="10">
        <v>67</v>
      </c>
      <c r="B68" s="11" t="s">
        <v>49</v>
      </c>
      <c r="C68" s="12" t="s">
        <v>61</v>
      </c>
      <c r="D68" s="10" t="s">
        <v>62</v>
      </c>
      <c r="E68" s="13" t="s">
        <v>60</v>
      </c>
      <c r="F68" s="14">
        <v>1</v>
      </c>
      <c r="G68" s="14">
        <v>0</v>
      </c>
      <c r="H68" s="14">
        <v>0</v>
      </c>
      <c r="I68" s="14">
        <v>1</v>
      </c>
      <c r="J68" s="14">
        <v>1</v>
      </c>
      <c r="K68" s="14">
        <v>1</v>
      </c>
      <c r="L68" s="14">
        <v>0</v>
      </c>
      <c r="M68" s="14">
        <f t="shared" si="4"/>
        <v>4</v>
      </c>
      <c r="N68" s="17">
        <v>5</v>
      </c>
      <c r="O68" s="16">
        <f t="shared" si="5"/>
        <v>0.8</v>
      </c>
    </row>
    <row r="69" spans="1:15" ht="17.25" thickTop="1" thickBot="1">
      <c r="A69" s="10">
        <v>68</v>
      </c>
      <c r="B69" s="11" t="s">
        <v>49</v>
      </c>
      <c r="C69" s="12" t="s">
        <v>64</v>
      </c>
      <c r="D69" s="10" t="s">
        <v>65</v>
      </c>
      <c r="E69" s="13" t="s">
        <v>60</v>
      </c>
      <c r="F69" s="14">
        <v>1</v>
      </c>
      <c r="G69" s="14">
        <v>0</v>
      </c>
      <c r="H69" s="14">
        <v>1</v>
      </c>
      <c r="I69" s="14">
        <v>1</v>
      </c>
      <c r="J69" s="14">
        <v>1</v>
      </c>
      <c r="K69" s="14">
        <v>1</v>
      </c>
      <c r="L69" s="14">
        <v>0</v>
      </c>
      <c r="M69" s="14">
        <f t="shared" si="4"/>
        <v>5</v>
      </c>
      <c r="N69" s="15">
        <v>7</v>
      </c>
      <c r="O69" s="16">
        <f t="shared" si="5"/>
        <v>0.7142857142857143</v>
      </c>
    </row>
    <row r="70" spans="1:15" ht="17.25" thickTop="1" thickBot="1">
      <c r="A70" s="10">
        <v>69</v>
      </c>
      <c r="B70" s="11" t="s">
        <v>50</v>
      </c>
      <c r="C70" s="12" t="s">
        <v>58</v>
      </c>
      <c r="D70" s="10" t="s">
        <v>62</v>
      </c>
      <c r="E70" s="13" t="s">
        <v>60</v>
      </c>
      <c r="F70" s="14">
        <v>0</v>
      </c>
      <c r="G70" s="14">
        <v>0</v>
      </c>
      <c r="H70" s="14">
        <v>1</v>
      </c>
      <c r="I70" s="14">
        <v>1</v>
      </c>
      <c r="J70" s="14">
        <v>1</v>
      </c>
      <c r="K70" s="14">
        <v>1</v>
      </c>
      <c r="L70" s="14">
        <v>0</v>
      </c>
      <c r="M70" s="14">
        <f t="shared" si="4"/>
        <v>4</v>
      </c>
      <c r="N70" s="15">
        <v>6</v>
      </c>
      <c r="O70" s="16">
        <f t="shared" si="5"/>
        <v>0.66666666666666663</v>
      </c>
    </row>
    <row r="71" spans="1:15" ht="17.25" thickTop="1" thickBot="1">
      <c r="A71" s="10">
        <v>70</v>
      </c>
      <c r="B71" s="11" t="s">
        <v>50</v>
      </c>
      <c r="C71" s="12" t="s">
        <v>61</v>
      </c>
      <c r="D71" s="10" t="s">
        <v>65</v>
      </c>
      <c r="E71" s="13" t="s">
        <v>60</v>
      </c>
      <c r="F71" s="14">
        <v>1</v>
      </c>
      <c r="G71" s="14">
        <v>0</v>
      </c>
      <c r="H71" s="14">
        <v>0</v>
      </c>
      <c r="I71" s="14">
        <v>1</v>
      </c>
      <c r="J71" s="14">
        <v>1</v>
      </c>
      <c r="K71" s="14">
        <v>1</v>
      </c>
      <c r="L71" s="14">
        <v>1</v>
      </c>
      <c r="M71" s="14">
        <f t="shared" si="4"/>
        <v>5</v>
      </c>
      <c r="N71" s="15">
        <v>5</v>
      </c>
      <c r="O71" s="16">
        <f t="shared" si="5"/>
        <v>1</v>
      </c>
    </row>
    <row r="72" spans="1:15" ht="17.25" thickTop="1" thickBot="1">
      <c r="A72" s="10">
        <v>71</v>
      </c>
      <c r="B72" s="11" t="s">
        <v>51</v>
      </c>
      <c r="C72" s="12" t="s">
        <v>61</v>
      </c>
      <c r="D72" s="10" t="s">
        <v>65</v>
      </c>
      <c r="E72" s="13" t="s">
        <v>63</v>
      </c>
      <c r="F72" s="14">
        <v>1</v>
      </c>
      <c r="G72" s="14">
        <v>0</v>
      </c>
      <c r="H72" s="14">
        <v>0</v>
      </c>
      <c r="I72" s="14">
        <v>1</v>
      </c>
      <c r="J72" s="14">
        <v>1</v>
      </c>
      <c r="K72" s="14">
        <v>1</v>
      </c>
      <c r="L72" s="14">
        <v>1</v>
      </c>
      <c r="M72" s="14">
        <f t="shared" si="4"/>
        <v>5</v>
      </c>
      <c r="N72" s="15">
        <v>7</v>
      </c>
      <c r="O72" s="16">
        <f t="shared" si="5"/>
        <v>0.7142857142857143</v>
      </c>
    </row>
    <row r="73" spans="1:15" ht="17.25" thickTop="1" thickBot="1">
      <c r="A73" s="10">
        <v>72</v>
      </c>
      <c r="B73" s="11" t="s">
        <v>51</v>
      </c>
      <c r="C73" s="12" t="s">
        <v>64</v>
      </c>
      <c r="D73" s="10" t="s">
        <v>62</v>
      </c>
      <c r="E73" s="13" t="s">
        <v>63</v>
      </c>
      <c r="F73" s="14">
        <v>1</v>
      </c>
      <c r="G73" s="14">
        <v>1</v>
      </c>
      <c r="H73" s="14">
        <v>0</v>
      </c>
      <c r="I73" s="14">
        <v>1</v>
      </c>
      <c r="J73" s="14">
        <v>1</v>
      </c>
      <c r="K73" s="14">
        <v>1</v>
      </c>
      <c r="L73" s="14">
        <v>1</v>
      </c>
      <c r="M73" s="14">
        <f t="shared" si="4"/>
        <v>6</v>
      </c>
      <c r="N73" s="15">
        <v>7</v>
      </c>
      <c r="O73" s="16">
        <f t="shared" si="5"/>
        <v>0.8571428571428571</v>
      </c>
    </row>
    <row r="74" spans="1:15" ht="17.25" thickTop="1" thickBot="1">
      <c r="A74" s="10">
        <v>73</v>
      </c>
      <c r="B74" s="11" t="s">
        <v>52</v>
      </c>
      <c r="C74" s="12" t="s">
        <v>58</v>
      </c>
      <c r="D74" s="10" t="s">
        <v>65</v>
      </c>
      <c r="E74" s="13" t="s">
        <v>60</v>
      </c>
      <c r="F74" s="14">
        <v>0</v>
      </c>
      <c r="G74" s="14">
        <v>0</v>
      </c>
      <c r="H74" s="14">
        <v>1</v>
      </c>
      <c r="I74" s="14">
        <v>1</v>
      </c>
      <c r="J74" s="14">
        <v>1</v>
      </c>
      <c r="K74" s="14">
        <v>1</v>
      </c>
      <c r="L74" s="14">
        <v>0</v>
      </c>
      <c r="M74" s="14">
        <f t="shared" si="4"/>
        <v>4</v>
      </c>
      <c r="N74" s="15">
        <v>6</v>
      </c>
      <c r="O74" s="16">
        <f t="shared" si="5"/>
        <v>0.66666666666666663</v>
      </c>
    </row>
    <row r="75" spans="1:15" ht="17.25" thickTop="1" thickBot="1">
      <c r="A75" s="10">
        <v>74</v>
      </c>
      <c r="B75" s="11" t="s">
        <v>52</v>
      </c>
      <c r="C75" s="12" t="s">
        <v>61</v>
      </c>
      <c r="D75" s="10" t="s">
        <v>62</v>
      </c>
      <c r="E75" s="13" t="s">
        <v>63</v>
      </c>
      <c r="F75" s="14">
        <v>1</v>
      </c>
      <c r="G75" s="14">
        <v>0</v>
      </c>
      <c r="H75" s="14">
        <v>1</v>
      </c>
      <c r="I75" s="14">
        <v>1</v>
      </c>
      <c r="J75" s="14">
        <v>1</v>
      </c>
      <c r="K75" s="14">
        <v>1</v>
      </c>
      <c r="L75" s="14">
        <v>0</v>
      </c>
      <c r="M75" s="14">
        <f t="shared" si="4"/>
        <v>5</v>
      </c>
      <c r="N75" s="15">
        <v>7</v>
      </c>
      <c r="O75" s="16">
        <f t="shared" si="5"/>
        <v>0.7142857142857143</v>
      </c>
    </row>
    <row r="76" spans="1:15" ht="17.25" thickTop="1" thickBot="1">
      <c r="A76" s="10">
        <v>75</v>
      </c>
      <c r="B76" s="11" t="s">
        <v>53</v>
      </c>
      <c r="C76" s="12" t="s">
        <v>61</v>
      </c>
      <c r="D76" s="10" t="s">
        <v>65</v>
      </c>
      <c r="E76" s="13" t="s">
        <v>63</v>
      </c>
      <c r="F76" s="14">
        <v>1</v>
      </c>
      <c r="G76" s="14">
        <v>0</v>
      </c>
      <c r="H76" s="14">
        <v>1</v>
      </c>
      <c r="I76" s="14">
        <v>1</v>
      </c>
      <c r="J76" s="14">
        <v>1</v>
      </c>
      <c r="K76" s="14">
        <v>1</v>
      </c>
      <c r="L76" s="14">
        <v>1</v>
      </c>
      <c r="M76" s="14">
        <f t="shared" si="4"/>
        <v>6</v>
      </c>
      <c r="N76" s="15">
        <v>7</v>
      </c>
      <c r="O76" s="16">
        <f t="shared" si="5"/>
        <v>0.8571428571428571</v>
      </c>
    </row>
    <row r="77" spans="1:15" ht="17.25" thickTop="1" thickBot="1">
      <c r="A77" s="10">
        <v>76</v>
      </c>
      <c r="B77" s="11" t="s">
        <v>53</v>
      </c>
      <c r="C77" s="12" t="s">
        <v>64</v>
      </c>
      <c r="D77" s="10" t="s">
        <v>62</v>
      </c>
      <c r="E77" s="13" t="s">
        <v>63</v>
      </c>
      <c r="F77" s="14">
        <v>1</v>
      </c>
      <c r="G77" s="14">
        <v>0</v>
      </c>
      <c r="H77" s="14">
        <v>1</v>
      </c>
      <c r="I77" s="14">
        <v>1</v>
      </c>
      <c r="J77" s="14">
        <v>1</v>
      </c>
      <c r="K77" s="14">
        <v>1</v>
      </c>
      <c r="L77" s="14">
        <v>1</v>
      </c>
      <c r="M77" s="14">
        <f t="shared" si="4"/>
        <v>6</v>
      </c>
      <c r="N77" s="15">
        <v>7</v>
      </c>
      <c r="O77" s="16">
        <f t="shared" si="5"/>
        <v>0.8571428571428571</v>
      </c>
    </row>
    <row r="78" spans="1:15" ht="17.25" thickTop="1" thickBot="1">
      <c r="A78" s="10">
        <v>77</v>
      </c>
      <c r="B78" s="11" t="s">
        <v>54</v>
      </c>
      <c r="C78" s="12" t="s">
        <v>58</v>
      </c>
      <c r="D78" s="10" t="s">
        <v>62</v>
      </c>
      <c r="E78" s="13" t="s">
        <v>63</v>
      </c>
      <c r="F78" s="14">
        <v>0</v>
      </c>
      <c r="G78" s="14">
        <v>1</v>
      </c>
      <c r="H78" s="14">
        <v>1</v>
      </c>
      <c r="I78" s="14">
        <v>0</v>
      </c>
      <c r="J78" s="14">
        <v>0</v>
      </c>
      <c r="K78" s="14">
        <v>1</v>
      </c>
      <c r="L78" s="14">
        <v>1</v>
      </c>
      <c r="M78" s="14">
        <f t="shared" si="4"/>
        <v>4</v>
      </c>
      <c r="N78" s="15">
        <v>7</v>
      </c>
      <c r="O78" s="16">
        <f t="shared" si="5"/>
        <v>0.5714285714285714</v>
      </c>
    </row>
    <row r="79" spans="1:15" ht="17.25" thickTop="1" thickBot="1">
      <c r="A79" s="10">
        <v>78</v>
      </c>
      <c r="B79" s="11" t="s">
        <v>54</v>
      </c>
      <c r="C79" s="12" t="s">
        <v>64</v>
      </c>
      <c r="D79" s="10" t="s">
        <v>65</v>
      </c>
      <c r="E79" s="13" t="s">
        <v>63</v>
      </c>
      <c r="F79" s="14">
        <v>1</v>
      </c>
      <c r="G79" s="14">
        <v>1</v>
      </c>
      <c r="H79" s="14">
        <v>1</v>
      </c>
      <c r="I79" s="14">
        <v>1</v>
      </c>
      <c r="J79" s="14">
        <v>1</v>
      </c>
      <c r="K79" s="14">
        <v>1</v>
      </c>
      <c r="L79" s="14">
        <v>1</v>
      </c>
      <c r="M79" s="14">
        <f t="shared" si="4"/>
        <v>7</v>
      </c>
      <c r="N79" s="15">
        <v>7</v>
      </c>
      <c r="O79" s="16">
        <f t="shared" si="5"/>
        <v>1</v>
      </c>
    </row>
    <row r="80" spans="1:15" ht="17.25" thickTop="1" thickBot="1">
      <c r="A80" s="10">
        <v>79</v>
      </c>
      <c r="B80" s="11" t="s">
        <v>55</v>
      </c>
      <c r="C80" s="12" t="s">
        <v>58</v>
      </c>
      <c r="D80" s="10" t="s">
        <v>65</v>
      </c>
      <c r="E80" s="13" t="s">
        <v>60</v>
      </c>
      <c r="F80" s="14">
        <v>0</v>
      </c>
      <c r="G80" s="14">
        <v>0</v>
      </c>
      <c r="H80" s="14">
        <v>1</v>
      </c>
      <c r="I80" s="14">
        <v>0</v>
      </c>
      <c r="J80" s="14">
        <v>1</v>
      </c>
      <c r="K80" s="14">
        <v>0</v>
      </c>
      <c r="L80" s="14">
        <v>0</v>
      </c>
      <c r="M80" s="14">
        <f t="shared" si="4"/>
        <v>2</v>
      </c>
      <c r="N80" s="15">
        <v>6</v>
      </c>
      <c r="O80" s="16">
        <f t="shared" si="5"/>
        <v>0.33333333333333331</v>
      </c>
    </row>
    <row r="81" spans="1:15" ht="17.25" thickTop="1" thickBot="1">
      <c r="A81" s="10">
        <v>80</v>
      </c>
      <c r="B81" s="11" t="s">
        <v>55</v>
      </c>
      <c r="C81" s="12" t="s">
        <v>61</v>
      </c>
      <c r="D81" s="10" t="s">
        <v>62</v>
      </c>
      <c r="E81" s="13" t="s">
        <v>63</v>
      </c>
      <c r="F81" s="14">
        <v>1</v>
      </c>
      <c r="G81" s="14">
        <v>0</v>
      </c>
      <c r="H81" s="14">
        <v>1</v>
      </c>
      <c r="I81" s="14">
        <v>1</v>
      </c>
      <c r="J81" s="14">
        <v>1</v>
      </c>
      <c r="K81" s="14">
        <v>1</v>
      </c>
      <c r="L81" s="14">
        <v>1</v>
      </c>
      <c r="M81" s="14">
        <f t="shared" si="4"/>
        <v>6</v>
      </c>
      <c r="N81" s="15">
        <v>7</v>
      </c>
      <c r="O81" s="16">
        <f t="shared" si="5"/>
        <v>0.8571428571428571</v>
      </c>
    </row>
    <row r="82" spans="1:15" ht="17.25" thickTop="1" thickBot="1">
      <c r="A82" s="10">
        <v>81</v>
      </c>
      <c r="B82" s="11" t="s">
        <v>56</v>
      </c>
      <c r="C82" s="12" t="s">
        <v>58</v>
      </c>
      <c r="D82" s="10" t="s">
        <v>62</v>
      </c>
      <c r="E82" s="13" t="s">
        <v>60</v>
      </c>
      <c r="F82" s="14">
        <v>0</v>
      </c>
      <c r="G82" s="14">
        <v>0</v>
      </c>
      <c r="H82" s="14">
        <v>1</v>
      </c>
      <c r="I82" s="14">
        <v>0</v>
      </c>
      <c r="J82" s="14">
        <v>1</v>
      </c>
      <c r="K82" s="14">
        <v>1</v>
      </c>
      <c r="L82" s="14">
        <v>1</v>
      </c>
      <c r="M82" s="14">
        <f t="shared" si="4"/>
        <v>4</v>
      </c>
      <c r="N82" s="15">
        <v>6</v>
      </c>
      <c r="O82" s="16">
        <f t="shared" si="5"/>
        <v>0.66666666666666663</v>
      </c>
    </row>
    <row r="83" spans="1:15" ht="17.25" thickTop="1" thickBot="1">
      <c r="A83" s="10">
        <v>82</v>
      </c>
      <c r="B83" s="11" t="s">
        <v>56</v>
      </c>
      <c r="C83" s="12" t="s">
        <v>61</v>
      </c>
      <c r="D83" s="10" t="s">
        <v>65</v>
      </c>
      <c r="E83" s="13" t="s">
        <v>60</v>
      </c>
      <c r="F83" s="14">
        <v>1</v>
      </c>
      <c r="G83" s="14">
        <v>0</v>
      </c>
      <c r="H83" s="14">
        <v>0</v>
      </c>
      <c r="I83" s="14">
        <v>1</v>
      </c>
      <c r="J83" s="14">
        <v>1</v>
      </c>
      <c r="K83" s="14">
        <v>1</v>
      </c>
      <c r="L83" s="14">
        <v>1</v>
      </c>
      <c r="M83" s="14">
        <f t="shared" si="4"/>
        <v>5</v>
      </c>
      <c r="N83" s="17">
        <v>5</v>
      </c>
      <c r="O83" s="16">
        <f t="shared" si="5"/>
        <v>1</v>
      </c>
    </row>
    <row r="84" spans="1:15" ht="17.25" thickTop="1" thickBot="1">
      <c r="A84" s="10">
        <v>83</v>
      </c>
      <c r="B84" s="11" t="s">
        <v>57</v>
      </c>
      <c r="C84" s="12" t="s">
        <v>58</v>
      </c>
      <c r="D84" s="10" t="s">
        <v>65</v>
      </c>
      <c r="E84" s="13" t="s">
        <v>60</v>
      </c>
      <c r="F84" s="14">
        <v>0</v>
      </c>
      <c r="G84" s="14">
        <v>0</v>
      </c>
      <c r="H84" s="14">
        <v>1</v>
      </c>
      <c r="I84" s="14">
        <v>1</v>
      </c>
      <c r="J84" s="14">
        <v>1</v>
      </c>
      <c r="K84" s="14">
        <v>1</v>
      </c>
      <c r="L84" s="14">
        <v>1</v>
      </c>
      <c r="M84" s="14">
        <f t="shared" si="4"/>
        <v>5</v>
      </c>
      <c r="N84" s="15">
        <v>6</v>
      </c>
      <c r="O84" s="16">
        <f t="shared" si="5"/>
        <v>0.83333333333333337</v>
      </c>
    </row>
    <row r="85" spans="1:15" ht="17.25" thickTop="1" thickBot="1">
      <c r="A85" s="10">
        <v>84</v>
      </c>
      <c r="B85" s="11" t="s">
        <v>57</v>
      </c>
      <c r="C85" s="12" t="s">
        <v>61</v>
      </c>
      <c r="D85" s="10" t="s">
        <v>62</v>
      </c>
      <c r="E85" s="13" t="s">
        <v>60</v>
      </c>
      <c r="F85" s="14">
        <v>1</v>
      </c>
      <c r="G85" s="14">
        <v>0</v>
      </c>
      <c r="H85" s="14">
        <v>0</v>
      </c>
      <c r="I85" s="14">
        <v>1</v>
      </c>
      <c r="J85" s="14">
        <v>1</v>
      </c>
      <c r="K85" s="14">
        <v>1</v>
      </c>
      <c r="L85" s="14">
        <v>1</v>
      </c>
      <c r="M85" s="14">
        <f t="shared" si="4"/>
        <v>5</v>
      </c>
      <c r="N85" s="15">
        <v>5</v>
      </c>
      <c r="O85" s="16">
        <f t="shared" si="5"/>
        <v>1</v>
      </c>
    </row>
    <row r="86" spans="1:15" ht="17.25" thickTop="1" thickBot="1">
      <c r="A86" s="10"/>
    </row>
    <row r="87" spans="1:15" ht="17.25" thickTop="1" thickBot="1">
      <c r="A87" s="10"/>
    </row>
    <row r="88" spans="1:15" ht="15.75" thickTop="1"/>
  </sheetData>
  <sortState ref="A2:O90">
    <sortCondition ref="A2:A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7"/>
  <sheetViews>
    <sheetView tabSelected="1" zoomScale="75" zoomScaleNormal="75" workbookViewId="0">
      <selection sqref="A1:XFD1048576"/>
    </sheetView>
  </sheetViews>
  <sheetFormatPr baseColWidth="10" defaultColWidth="9.140625" defaultRowHeight="15"/>
  <cols>
    <col min="1" max="1" width="9.28515625" bestFit="1" customWidth="1"/>
    <col min="6" max="13" width="9.28515625" bestFit="1" customWidth="1"/>
    <col min="14" max="14" width="9.7109375" bestFit="1" customWidth="1"/>
    <col min="15" max="15" width="16.140625" style="4" bestFit="1" customWidth="1"/>
  </cols>
  <sheetData>
    <row r="1" spans="1:15" ht="20.25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68</v>
      </c>
      <c r="G1" s="21" t="s">
        <v>69</v>
      </c>
      <c r="H1" s="21" t="s">
        <v>70</v>
      </c>
      <c r="I1" s="21" t="s">
        <v>71</v>
      </c>
      <c r="J1" s="21" t="s">
        <v>72</v>
      </c>
      <c r="K1" s="21" t="s">
        <v>73</v>
      </c>
      <c r="L1" s="21" t="s">
        <v>74</v>
      </c>
      <c r="M1" s="21" t="s">
        <v>75</v>
      </c>
      <c r="N1" s="21" t="s">
        <v>77</v>
      </c>
      <c r="O1" s="22" t="s">
        <v>76</v>
      </c>
    </row>
    <row r="2" spans="1:15" ht="17.25" thickTop="1" thickBot="1">
      <c r="A2" s="10">
        <v>1</v>
      </c>
      <c r="B2" s="11" t="s">
        <v>16</v>
      </c>
      <c r="C2" s="12" t="s">
        <v>61</v>
      </c>
      <c r="D2" s="10" t="s">
        <v>62</v>
      </c>
      <c r="E2" s="13" t="s">
        <v>63</v>
      </c>
      <c r="F2" s="14">
        <f>IF(AND('Observable faults'!F3, 'Failure visibility'!F2),1,0)</f>
        <v>1</v>
      </c>
      <c r="G2" s="14">
        <f>IF(AND('Observable faults'!G3, 'Failure visibility'!G2),1,0)</f>
        <v>1</v>
      </c>
      <c r="H2" s="14">
        <f>IF(AND('Observable faults'!H3, 'Failure visibility'!H2),1,0)</f>
        <v>1</v>
      </c>
      <c r="I2" s="14">
        <f>IF(AND('Observable faults'!I3, 'Failure visibility'!I2),1,0)</f>
        <v>1</v>
      </c>
      <c r="J2" s="14">
        <f>IF(AND('Observable faults'!J3, 'Failure visibility'!J2),1,0)</f>
        <v>0</v>
      </c>
      <c r="K2" s="14">
        <f>IF(AND('Observable faults'!K3, 'Failure visibility'!K2),1,0)</f>
        <v>1</v>
      </c>
      <c r="L2" s="14">
        <f>IF(AND('Observable faults'!L3, 'Failure visibility'!L2),1,0)</f>
        <v>1</v>
      </c>
      <c r="M2" s="14">
        <f t="shared" ref="M2:M45" si="0">SUM(F2:L2)</f>
        <v>6</v>
      </c>
      <c r="N2" s="15">
        <v>7</v>
      </c>
      <c r="O2" s="16">
        <f>M2/N2</f>
        <v>0.8571428571428571</v>
      </c>
    </row>
    <row r="3" spans="1:15" ht="17.25" thickTop="1" thickBot="1">
      <c r="A3" s="10">
        <v>2</v>
      </c>
      <c r="B3" s="11" t="s">
        <v>16</v>
      </c>
      <c r="C3" s="12" t="s">
        <v>64</v>
      </c>
      <c r="D3" s="10" t="s">
        <v>65</v>
      </c>
      <c r="E3" s="13" t="s">
        <v>60</v>
      </c>
      <c r="F3" s="14">
        <f>IF(AND('Observable faults'!F4, 'Failure visibility'!F3),1,0)</f>
        <v>0</v>
      </c>
      <c r="G3" s="14">
        <f>IF(AND('Observable faults'!G4, 'Failure visibility'!G3),1,0)</f>
        <v>1</v>
      </c>
      <c r="H3" s="14">
        <f>IF(AND('Observable faults'!H4, 'Failure visibility'!H3),1,0)</f>
        <v>1</v>
      </c>
      <c r="I3" s="14">
        <f>IF(AND('Observable faults'!I4, 'Failure visibility'!I3),1,0)</f>
        <v>1</v>
      </c>
      <c r="J3" s="14">
        <f>IF(AND('Observable faults'!J4, 'Failure visibility'!J3),1,0)</f>
        <v>1</v>
      </c>
      <c r="K3" s="14">
        <f>IF(AND('Observable faults'!K4, 'Failure visibility'!K3),1,0)</f>
        <v>1</v>
      </c>
      <c r="L3" s="14">
        <f>IF(AND('Observable faults'!L4, 'Failure visibility'!L3),1,0)</f>
        <v>0</v>
      </c>
      <c r="M3" s="14">
        <f t="shared" si="0"/>
        <v>5</v>
      </c>
      <c r="N3" s="15">
        <v>7</v>
      </c>
      <c r="O3" s="16">
        <f>M3/N3</f>
        <v>0.7142857142857143</v>
      </c>
    </row>
    <row r="4" spans="1:15" ht="17.25" thickTop="1" thickBot="1">
      <c r="A4" s="10">
        <v>3</v>
      </c>
      <c r="B4" s="11" t="s">
        <v>17</v>
      </c>
      <c r="C4" s="12" t="s">
        <v>61</v>
      </c>
      <c r="D4" s="10" t="s">
        <v>62</v>
      </c>
      <c r="E4" s="13" t="s">
        <v>60</v>
      </c>
      <c r="F4" s="14">
        <f>IF(AND('Observable faults'!F6, 'Failure visibility'!F4),1,0)</f>
        <v>1</v>
      </c>
      <c r="G4" s="14">
        <f>IF(AND('Observable faults'!G6, 'Failure visibility'!G4),1,0)</f>
        <v>0</v>
      </c>
      <c r="H4" s="14">
        <f>IF(AND('Observable faults'!H6, 'Failure visibility'!H4),1,0)</f>
        <v>0</v>
      </c>
      <c r="I4" s="14">
        <f>IF(AND('Observable faults'!I6, 'Failure visibility'!I4),1,0)</f>
        <v>1</v>
      </c>
      <c r="J4" s="14">
        <f>IF(AND('Observable faults'!J6, 'Failure visibility'!J4),1,0)</f>
        <v>1</v>
      </c>
      <c r="K4" s="14">
        <f>IF(AND('Observable faults'!K6, 'Failure visibility'!K4),1,0)</f>
        <v>1</v>
      </c>
      <c r="L4" s="14">
        <f>IF(AND('Observable faults'!L6, 'Failure visibility'!L4),1,0)</f>
        <v>1</v>
      </c>
      <c r="M4" s="14">
        <f t="shared" si="0"/>
        <v>5</v>
      </c>
      <c r="N4" s="15">
        <v>5</v>
      </c>
      <c r="O4" s="16">
        <f t="shared" ref="O4:O6" si="1">M4/N4</f>
        <v>1</v>
      </c>
    </row>
    <row r="5" spans="1:15" ht="17.25" thickTop="1" thickBot="1">
      <c r="A5" s="10">
        <v>4</v>
      </c>
      <c r="B5" s="11" t="s">
        <v>17</v>
      </c>
      <c r="C5" s="12" t="s">
        <v>64</v>
      </c>
      <c r="D5" s="10" t="s">
        <v>65</v>
      </c>
      <c r="E5" s="13" t="s">
        <v>63</v>
      </c>
      <c r="F5" s="14">
        <f>IF(AND('Observable faults'!F7, 'Failure visibility'!F5),1,0)</f>
        <v>0</v>
      </c>
      <c r="G5" s="14">
        <f>IF(AND('Observable faults'!G7, 'Failure visibility'!G5),1,0)</f>
        <v>0</v>
      </c>
      <c r="H5" s="14">
        <f>IF(AND('Observable faults'!H7, 'Failure visibility'!H5),1,0)</f>
        <v>1</v>
      </c>
      <c r="I5" s="14">
        <f>IF(AND('Observable faults'!I7, 'Failure visibility'!I5),1,0)</f>
        <v>1</v>
      </c>
      <c r="J5" s="14">
        <f>IF(AND('Observable faults'!J7, 'Failure visibility'!J5),1,0)</f>
        <v>1</v>
      </c>
      <c r="K5" s="14">
        <f>IF(AND('Observable faults'!K7, 'Failure visibility'!K5),1,0)</f>
        <v>0</v>
      </c>
      <c r="L5" s="14">
        <f>IF(AND('Observable faults'!L7, 'Failure visibility'!L5),1,0)</f>
        <v>0</v>
      </c>
      <c r="M5" s="14">
        <f t="shared" si="0"/>
        <v>3</v>
      </c>
      <c r="N5" s="15">
        <v>7</v>
      </c>
      <c r="O5" s="16">
        <f t="shared" si="1"/>
        <v>0.42857142857142855</v>
      </c>
    </row>
    <row r="6" spans="1:15" ht="17.25" thickTop="1" thickBot="1">
      <c r="A6" s="10">
        <v>5</v>
      </c>
      <c r="B6" s="11" t="s">
        <v>18</v>
      </c>
      <c r="C6" s="12" t="s">
        <v>58</v>
      </c>
      <c r="D6" s="10" t="s">
        <v>62</v>
      </c>
      <c r="E6" s="13" t="s">
        <v>60</v>
      </c>
      <c r="F6" s="14">
        <f>IF(AND('Observable faults'!F8, 'Failure visibility'!F6),1,0)</f>
        <v>0</v>
      </c>
      <c r="G6" s="14">
        <f>IF(AND('Observable faults'!G8, 'Failure visibility'!G6),1,0)</f>
        <v>0</v>
      </c>
      <c r="H6" s="14">
        <f>IF(AND('Observable faults'!H8, 'Failure visibility'!H6),1,0)</f>
        <v>1</v>
      </c>
      <c r="I6" s="14">
        <f>IF(AND('Observable faults'!I8, 'Failure visibility'!I6),1,0)</f>
        <v>0</v>
      </c>
      <c r="J6" s="14">
        <f>IF(AND('Observable faults'!J8, 'Failure visibility'!J6),1,0)</f>
        <v>0</v>
      </c>
      <c r="K6" s="14">
        <f>IF(AND('Observable faults'!K8, 'Failure visibility'!K6),1,0)</f>
        <v>0</v>
      </c>
      <c r="L6" s="14">
        <f>IF(AND('Observable faults'!L8, 'Failure visibility'!L6),1,0)</f>
        <v>1</v>
      </c>
      <c r="M6" s="14">
        <f t="shared" si="0"/>
        <v>2</v>
      </c>
      <c r="N6" s="15">
        <v>6</v>
      </c>
      <c r="O6" s="16">
        <f t="shared" si="1"/>
        <v>0.33333333333333331</v>
      </c>
    </row>
    <row r="7" spans="1:15" ht="17.25" thickTop="1" thickBot="1">
      <c r="A7" s="10">
        <v>6</v>
      </c>
      <c r="B7" s="11" t="s">
        <v>18</v>
      </c>
      <c r="C7" s="12" t="s">
        <v>64</v>
      </c>
      <c r="D7" s="10" t="s">
        <v>65</v>
      </c>
      <c r="E7" s="13" t="s">
        <v>60</v>
      </c>
      <c r="F7" s="14">
        <f>IF(AND('Observable faults'!F10, 'Failure visibility'!F7),1,0)</f>
        <v>0</v>
      </c>
      <c r="G7" s="14">
        <f>IF(AND('Observable faults'!G10, 'Failure visibility'!G7),1,0)</f>
        <v>1</v>
      </c>
      <c r="H7" s="14">
        <f>IF(AND('Observable faults'!H10, 'Failure visibility'!H7),1,0)</f>
        <v>0</v>
      </c>
      <c r="I7" s="14">
        <f>IF(AND('Observable faults'!I10, 'Failure visibility'!I7),1,0)</f>
        <v>1</v>
      </c>
      <c r="J7" s="14">
        <f>IF(AND('Observable faults'!J10, 'Failure visibility'!J7),1,0)</f>
        <v>1</v>
      </c>
      <c r="K7" s="14">
        <f>IF(AND('Observable faults'!K10, 'Failure visibility'!K7),1,0)</f>
        <v>0</v>
      </c>
      <c r="L7" s="14">
        <f>IF(AND('Observable faults'!L10, 'Failure visibility'!L7),1,0)</f>
        <v>0</v>
      </c>
      <c r="M7" s="14">
        <f t="shared" si="0"/>
        <v>3</v>
      </c>
      <c r="N7" s="15">
        <v>7</v>
      </c>
      <c r="O7" s="16">
        <f t="shared" ref="O7:O9" si="2">M7/N7</f>
        <v>0.42857142857142855</v>
      </c>
    </row>
    <row r="8" spans="1:15" ht="17.25" thickTop="1" thickBot="1">
      <c r="A8" s="10">
        <v>7</v>
      </c>
      <c r="B8" s="11" t="s">
        <v>19</v>
      </c>
      <c r="C8" s="12" t="s">
        <v>58</v>
      </c>
      <c r="D8" s="10" t="s">
        <v>62</v>
      </c>
      <c r="E8" s="13" t="s">
        <v>63</v>
      </c>
      <c r="F8" s="14">
        <f>IF(AND('Observable faults'!F11, 'Failure visibility'!F8),1,0)</f>
        <v>1</v>
      </c>
      <c r="G8" s="14">
        <f>IF(AND('Observable faults'!G11, 'Failure visibility'!G8),1,0)</f>
        <v>1</v>
      </c>
      <c r="H8" s="14">
        <f>IF(AND('Observable faults'!H11, 'Failure visibility'!H8),1,0)</f>
        <v>1</v>
      </c>
      <c r="I8" s="14">
        <f>IF(AND('Observable faults'!I11, 'Failure visibility'!I8),1,0)</f>
        <v>1</v>
      </c>
      <c r="J8" s="14">
        <f>IF(AND('Observable faults'!J11, 'Failure visibility'!J8),1,0)</f>
        <v>1</v>
      </c>
      <c r="K8" s="14">
        <f>IF(AND('Observable faults'!K11, 'Failure visibility'!K8),1,0)</f>
        <v>1</v>
      </c>
      <c r="L8" s="14">
        <f>IF(AND('Observable faults'!L11, 'Failure visibility'!L8),1,0)</f>
        <v>1</v>
      </c>
      <c r="M8" s="14">
        <f t="shared" si="0"/>
        <v>7</v>
      </c>
      <c r="N8" s="15">
        <v>7</v>
      </c>
      <c r="O8" s="16">
        <f t="shared" si="2"/>
        <v>1</v>
      </c>
    </row>
    <row r="9" spans="1:15" ht="17.25" thickTop="1" thickBot="1">
      <c r="A9" s="10">
        <v>8</v>
      </c>
      <c r="B9" s="11" t="s">
        <v>19</v>
      </c>
      <c r="C9" s="12" t="s">
        <v>61</v>
      </c>
      <c r="D9" s="10" t="s">
        <v>65</v>
      </c>
      <c r="E9" s="13" t="s">
        <v>60</v>
      </c>
      <c r="F9" s="14">
        <f>IF(AND('Observable faults'!F12, 'Failure visibility'!F9),1,0)</f>
        <v>1</v>
      </c>
      <c r="G9" s="14">
        <f>IF(AND('Observable faults'!G12, 'Failure visibility'!G9),1,0)</f>
        <v>0</v>
      </c>
      <c r="H9" s="14">
        <f>IF(AND('Observable faults'!H12, 'Failure visibility'!H9),1,0)</f>
        <v>0</v>
      </c>
      <c r="I9" s="14">
        <f>IF(AND('Observable faults'!I12, 'Failure visibility'!I9),1,0)</f>
        <v>0</v>
      </c>
      <c r="J9" s="14">
        <f>IF(AND('Observable faults'!J12, 'Failure visibility'!J9),1,0)</f>
        <v>1</v>
      </c>
      <c r="K9" s="14">
        <f>IF(AND('Observable faults'!K12, 'Failure visibility'!K9),1,0)</f>
        <v>1</v>
      </c>
      <c r="L9" s="14">
        <f>IF(AND('Observable faults'!L12, 'Failure visibility'!L9),1,0)</f>
        <v>1</v>
      </c>
      <c r="M9" s="14">
        <f>SUM(F9:L9)</f>
        <v>4</v>
      </c>
      <c r="N9" s="15">
        <v>5</v>
      </c>
      <c r="O9" s="16">
        <f t="shared" si="2"/>
        <v>0.8</v>
      </c>
    </row>
    <row r="10" spans="1:15" ht="17.25" thickTop="1" thickBot="1">
      <c r="A10" s="10">
        <v>9</v>
      </c>
      <c r="B10" s="11" t="s">
        <v>20</v>
      </c>
      <c r="C10" s="12" t="s">
        <v>58</v>
      </c>
      <c r="D10" s="10" t="s">
        <v>65</v>
      </c>
      <c r="E10" s="13" t="s">
        <v>63</v>
      </c>
      <c r="F10" s="14">
        <f>IF(AND('Observable faults'!F14, 'Failure visibility'!F10),1,0)</f>
        <v>1</v>
      </c>
      <c r="G10" s="14">
        <f>IF(AND('Observable faults'!G14, 'Failure visibility'!G10),1,0)</f>
        <v>0</v>
      </c>
      <c r="H10" s="14">
        <f>IF(AND('Observable faults'!H14, 'Failure visibility'!H10),1,0)</f>
        <v>1</v>
      </c>
      <c r="I10" s="14">
        <f>IF(AND('Observable faults'!I14, 'Failure visibility'!I10),1,0)</f>
        <v>1</v>
      </c>
      <c r="J10" s="14">
        <f>IF(AND('Observable faults'!J14, 'Failure visibility'!J10),1,0)</f>
        <v>1</v>
      </c>
      <c r="K10" s="14">
        <f>IF(AND('Observable faults'!K14, 'Failure visibility'!K10),1,0)</f>
        <v>1</v>
      </c>
      <c r="L10" s="14">
        <f>IF(AND('Observable faults'!L14, 'Failure visibility'!L10),1,0)</f>
        <v>1</v>
      </c>
      <c r="M10" s="14">
        <f>SUM(F10:L10)</f>
        <v>6</v>
      </c>
      <c r="N10" s="15">
        <v>7</v>
      </c>
      <c r="O10" s="16">
        <f>M10/N10</f>
        <v>0.8571428571428571</v>
      </c>
    </row>
    <row r="11" spans="1:15" ht="17.25" thickTop="1" thickBot="1">
      <c r="A11" s="10">
        <v>10</v>
      </c>
      <c r="B11" s="11" t="s">
        <v>20</v>
      </c>
      <c r="C11" s="12" t="s">
        <v>64</v>
      </c>
      <c r="D11" s="10" t="s">
        <v>62</v>
      </c>
      <c r="E11" s="13" t="s">
        <v>60</v>
      </c>
      <c r="F11" s="14">
        <f>IF(AND('Observable faults'!F16, 'Failure visibility'!F11),1,0)</f>
        <v>1</v>
      </c>
      <c r="G11" s="14">
        <f>IF(AND('Observable faults'!G16, 'Failure visibility'!G11),1,0)</f>
        <v>0</v>
      </c>
      <c r="H11" s="14">
        <f>IF(AND('Observable faults'!H16, 'Failure visibility'!H11),1,0)</f>
        <v>1</v>
      </c>
      <c r="I11" s="14">
        <f>IF(AND('Observable faults'!I16, 'Failure visibility'!I11),1,0)</f>
        <v>1</v>
      </c>
      <c r="J11" s="14">
        <f>IF(AND('Observable faults'!J16, 'Failure visibility'!J11),1,0)</f>
        <v>1</v>
      </c>
      <c r="K11" s="14">
        <f>IF(AND('Observable faults'!K16, 'Failure visibility'!K11),1,0)</f>
        <v>1</v>
      </c>
      <c r="L11" s="14">
        <f>IF(AND('Observable faults'!L16, 'Failure visibility'!L11),1,0)</f>
        <v>1</v>
      </c>
      <c r="M11" s="14">
        <f t="shared" si="0"/>
        <v>6</v>
      </c>
      <c r="N11" s="15">
        <v>7</v>
      </c>
      <c r="O11" s="16">
        <f t="shared" ref="O11:O13" si="3">M11/N11</f>
        <v>0.8571428571428571</v>
      </c>
    </row>
    <row r="12" spans="1:15" ht="17.25" thickTop="1" thickBot="1">
      <c r="A12" s="10">
        <v>11</v>
      </c>
      <c r="B12" s="11" t="s">
        <v>21</v>
      </c>
      <c r="C12" s="12" t="s">
        <v>58</v>
      </c>
      <c r="D12" s="10" t="s">
        <v>62</v>
      </c>
      <c r="E12" s="13" t="s">
        <v>60</v>
      </c>
      <c r="F12" s="14">
        <f>IF(AND('Observable faults'!F17, 'Failure visibility'!F12),1,0)</f>
        <v>0</v>
      </c>
      <c r="G12" s="14">
        <f>IF(AND('Observable faults'!G17, 'Failure visibility'!G12),1,0)</f>
        <v>0</v>
      </c>
      <c r="H12" s="14">
        <f>IF(AND('Observable faults'!H17, 'Failure visibility'!H12),1,0)</f>
        <v>1</v>
      </c>
      <c r="I12" s="14">
        <f>IF(AND('Observable faults'!I17, 'Failure visibility'!I12),1,0)</f>
        <v>0</v>
      </c>
      <c r="J12" s="14">
        <f>IF(AND('Observable faults'!J17, 'Failure visibility'!J12),1,0)</f>
        <v>0</v>
      </c>
      <c r="K12" s="14">
        <f>IF(AND('Observable faults'!K17, 'Failure visibility'!K12),1,0)</f>
        <v>1</v>
      </c>
      <c r="L12" s="14">
        <f>IF(AND('Observable faults'!L17, 'Failure visibility'!L12),1,0)</f>
        <v>0</v>
      </c>
      <c r="M12" s="14">
        <f t="shared" si="0"/>
        <v>2</v>
      </c>
      <c r="N12" s="15">
        <v>6</v>
      </c>
      <c r="O12" s="16">
        <f t="shared" si="3"/>
        <v>0.33333333333333331</v>
      </c>
    </row>
    <row r="13" spans="1:15" ht="17.25" thickTop="1" thickBot="1">
      <c r="A13" s="10">
        <v>12</v>
      </c>
      <c r="B13" s="11" t="s">
        <v>21</v>
      </c>
      <c r="C13" s="12" t="s">
        <v>61</v>
      </c>
      <c r="D13" s="10" t="s">
        <v>65</v>
      </c>
      <c r="E13" s="13" t="s">
        <v>60</v>
      </c>
      <c r="F13" s="14">
        <f>IF(AND('Observable faults'!F18, 'Failure visibility'!F13),1,0)</f>
        <v>0</v>
      </c>
      <c r="G13" s="14">
        <f>IF(AND('Observable faults'!G18, 'Failure visibility'!G13),1,0)</f>
        <v>0</v>
      </c>
      <c r="H13" s="14">
        <f>IF(AND('Observable faults'!H18, 'Failure visibility'!H13),1,0)</f>
        <v>0</v>
      </c>
      <c r="I13" s="14">
        <f>IF(AND('Observable faults'!I18, 'Failure visibility'!I13),1,0)</f>
        <v>1</v>
      </c>
      <c r="J13" s="14">
        <f>IF(AND('Observable faults'!J18, 'Failure visibility'!J13),1,0)</f>
        <v>1</v>
      </c>
      <c r="K13" s="14">
        <f>IF(AND('Observable faults'!K18, 'Failure visibility'!K13),1,0)</f>
        <v>1</v>
      </c>
      <c r="L13" s="14">
        <f>IF(AND('Observable faults'!L18, 'Failure visibility'!L13),1,0)</f>
        <v>1</v>
      </c>
      <c r="M13" s="14">
        <f t="shared" si="0"/>
        <v>4</v>
      </c>
      <c r="N13" s="15">
        <v>5</v>
      </c>
      <c r="O13" s="16">
        <f t="shared" si="3"/>
        <v>0.8</v>
      </c>
    </row>
    <row r="14" spans="1:15" ht="17.25" thickTop="1" thickBot="1">
      <c r="A14" s="10">
        <v>13</v>
      </c>
      <c r="B14" s="11" t="s">
        <v>22</v>
      </c>
      <c r="C14" s="12" t="s">
        <v>58</v>
      </c>
      <c r="D14" s="10" t="s">
        <v>62</v>
      </c>
      <c r="E14" s="13" t="s">
        <v>63</v>
      </c>
      <c r="F14" s="14">
        <f>IF(AND('Observable faults'!F20, 'Failure visibility'!F14),1,0)</f>
        <v>0</v>
      </c>
      <c r="G14" s="14">
        <f>IF(AND('Observable faults'!G20, 'Failure visibility'!G14),1,0)</f>
        <v>0</v>
      </c>
      <c r="H14" s="14">
        <f>IF(AND('Observable faults'!H20, 'Failure visibility'!H14),1,0)</f>
        <v>1</v>
      </c>
      <c r="I14" s="14">
        <f>IF(AND('Observable faults'!I20, 'Failure visibility'!I14),1,0)</f>
        <v>0</v>
      </c>
      <c r="J14" s="14">
        <f>IF(AND('Observable faults'!J20, 'Failure visibility'!J14),1,0)</f>
        <v>0</v>
      </c>
      <c r="K14" s="14">
        <f>IF(AND('Observable faults'!K20, 'Failure visibility'!K14),1,0)</f>
        <v>1</v>
      </c>
      <c r="L14" s="14">
        <f>IF(AND('Observable faults'!L20, 'Failure visibility'!L14),1,0)</f>
        <v>1</v>
      </c>
      <c r="M14" s="14">
        <f t="shared" si="0"/>
        <v>3</v>
      </c>
      <c r="N14" s="15">
        <v>7</v>
      </c>
      <c r="O14" s="16">
        <f>M14/N14</f>
        <v>0.42857142857142855</v>
      </c>
    </row>
    <row r="15" spans="1:15" ht="17.25" thickTop="1" thickBot="1">
      <c r="A15" s="10">
        <v>14</v>
      </c>
      <c r="B15" s="11" t="s">
        <v>22</v>
      </c>
      <c r="C15" s="12" t="s">
        <v>64</v>
      </c>
      <c r="D15" s="10" t="s">
        <v>65</v>
      </c>
      <c r="E15" s="13" t="s">
        <v>60</v>
      </c>
      <c r="F15" s="14">
        <f>IF(AND('Observable faults'!F22, 'Failure visibility'!F15),1,0)</f>
        <v>1</v>
      </c>
      <c r="G15" s="14">
        <f>IF(AND('Observable faults'!G22, 'Failure visibility'!G15),1,0)</f>
        <v>0</v>
      </c>
      <c r="H15" s="14">
        <f>IF(AND('Observable faults'!H22, 'Failure visibility'!H15),1,0)</f>
        <v>1</v>
      </c>
      <c r="I15" s="14">
        <f>IF(AND('Observable faults'!I22, 'Failure visibility'!I15),1,0)</f>
        <v>1</v>
      </c>
      <c r="J15" s="14">
        <f>IF(AND('Observable faults'!J22, 'Failure visibility'!J15),1,0)</f>
        <v>1</v>
      </c>
      <c r="K15" s="14">
        <f>IF(AND('Observable faults'!K22, 'Failure visibility'!K15),1,0)</f>
        <v>1</v>
      </c>
      <c r="L15" s="14">
        <f>IF(AND('Observable faults'!L22, 'Failure visibility'!L15),1,0)</f>
        <v>0</v>
      </c>
      <c r="M15" s="14">
        <f t="shared" si="0"/>
        <v>5</v>
      </c>
      <c r="N15" s="15">
        <v>7</v>
      </c>
      <c r="O15" s="16">
        <f t="shared" ref="O15:O16" si="4">M15/N15</f>
        <v>0.7142857142857143</v>
      </c>
    </row>
    <row r="16" spans="1:15" ht="17.25" thickTop="1" thickBot="1">
      <c r="A16" s="10">
        <v>15</v>
      </c>
      <c r="B16" s="11" t="s">
        <v>23</v>
      </c>
      <c r="C16" s="12" t="s">
        <v>58</v>
      </c>
      <c r="D16" s="10" t="s">
        <v>65</v>
      </c>
      <c r="E16" s="13" t="s">
        <v>60</v>
      </c>
      <c r="F16" s="14">
        <f>IF(AND('Observable faults'!F23, 'Failure visibility'!F16),1,0)</f>
        <v>0</v>
      </c>
      <c r="G16" s="14">
        <f>IF(AND('Observable faults'!G23, 'Failure visibility'!G16),1,0)</f>
        <v>0</v>
      </c>
      <c r="H16" s="14">
        <f>IF(AND('Observable faults'!H23, 'Failure visibility'!H16),1,0)</f>
        <v>1</v>
      </c>
      <c r="I16" s="14">
        <f>IF(AND('Observable faults'!I23, 'Failure visibility'!I16),1,0)</f>
        <v>0</v>
      </c>
      <c r="J16" s="14">
        <f>IF(AND('Observable faults'!J23, 'Failure visibility'!J16),1,0)</f>
        <v>0</v>
      </c>
      <c r="K16" s="14">
        <f>IF(AND('Observable faults'!K23, 'Failure visibility'!K16),1,0)</f>
        <v>1</v>
      </c>
      <c r="L16" s="14">
        <f>IF(AND('Observable faults'!L23, 'Failure visibility'!L16),1,0)</f>
        <v>0</v>
      </c>
      <c r="M16" s="14">
        <f t="shared" si="0"/>
        <v>2</v>
      </c>
      <c r="N16" s="15">
        <v>6</v>
      </c>
      <c r="O16" s="16">
        <f t="shared" si="4"/>
        <v>0.33333333333333331</v>
      </c>
    </row>
    <row r="17" spans="1:15" ht="17.25" thickTop="1" thickBot="1">
      <c r="A17" s="10">
        <v>16</v>
      </c>
      <c r="B17" s="11" t="s">
        <v>23</v>
      </c>
      <c r="C17" s="12" t="s">
        <v>64</v>
      </c>
      <c r="D17" s="10" t="s">
        <v>62</v>
      </c>
      <c r="E17" s="13" t="s">
        <v>63</v>
      </c>
      <c r="F17" s="14">
        <f>IF(AND('Observable faults'!F25, 'Failure visibility'!F17),1,0)</f>
        <v>0</v>
      </c>
      <c r="G17" s="14">
        <f>IF(AND('Observable faults'!G25, 'Failure visibility'!G17),1,0)</f>
        <v>0</v>
      </c>
      <c r="H17" s="14">
        <f>IF(AND('Observable faults'!H25, 'Failure visibility'!H17),1,0)</f>
        <v>0</v>
      </c>
      <c r="I17" s="14">
        <f>IF(AND('Observable faults'!I25, 'Failure visibility'!I17),1,0)</f>
        <v>1</v>
      </c>
      <c r="J17" s="14">
        <f>IF(AND('Observable faults'!J25, 'Failure visibility'!J17),1,0)</f>
        <v>1</v>
      </c>
      <c r="K17" s="14">
        <f>IF(AND('Observable faults'!K25, 'Failure visibility'!K17),1,0)</f>
        <v>1</v>
      </c>
      <c r="L17" s="14">
        <f>IF(AND('Observable faults'!L25, 'Failure visibility'!L17),1,0)</f>
        <v>1</v>
      </c>
      <c r="M17" s="14">
        <f t="shared" si="0"/>
        <v>4</v>
      </c>
      <c r="N17" s="15">
        <v>7</v>
      </c>
      <c r="O17" s="16">
        <f t="shared" ref="O17:O18" si="5">M17/N17</f>
        <v>0.5714285714285714</v>
      </c>
    </row>
    <row r="18" spans="1:15" ht="17.25" thickTop="1" thickBot="1">
      <c r="A18" s="10">
        <v>17</v>
      </c>
      <c r="B18" s="11" t="s">
        <v>24</v>
      </c>
      <c r="C18" s="12" t="s">
        <v>58</v>
      </c>
      <c r="D18" s="10" t="s">
        <v>65</v>
      </c>
      <c r="E18" s="13" t="s">
        <v>63</v>
      </c>
      <c r="F18" s="14">
        <f>IF(AND('Observable faults'!F26, 'Failure visibility'!F18),1,0)</f>
        <v>1</v>
      </c>
      <c r="G18" s="14">
        <f>IF(AND('Observable faults'!G26, 'Failure visibility'!G18),1,0)</f>
        <v>0</v>
      </c>
      <c r="H18" s="14">
        <f>IF(AND('Observable faults'!H26, 'Failure visibility'!H18),1,0)</f>
        <v>1</v>
      </c>
      <c r="I18" s="14">
        <f>IF(AND('Observable faults'!I26, 'Failure visibility'!I18),1,0)</f>
        <v>0</v>
      </c>
      <c r="J18" s="14">
        <f>IF(AND('Observable faults'!J26, 'Failure visibility'!J18),1,0)</f>
        <v>0</v>
      </c>
      <c r="K18" s="14">
        <f>IF(AND('Observable faults'!K26, 'Failure visibility'!K18),1,0)</f>
        <v>1</v>
      </c>
      <c r="L18" s="14">
        <f>IF(AND('Observable faults'!L26, 'Failure visibility'!L18),1,0)</f>
        <v>1</v>
      </c>
      <c r="M18" s="14">
        <f t="shared" si="0"/>
        <v>4</v>
      </c>
      <c r="N18" s="15">
        <v>7</v>
      </c>
      <c r="O18" s="16">
        <f t="shared" si="5"/>
        <v>0.5714285714285714</v>
      </c>
    </row>
    <row r="19" spans="1:15" ht="17.25" thickTop="1" thickBot="1">
      <c r="A19" s="10">
        <v>18</v>
      </c>
      <c r="B19" s="11" t="s">
        <v>24</v>
      </c>
      <c r="C19" s="12" t="s">
        <v>64</v>
      </c>
      <c r="D19" s="10" t="s">
        <v>62</v>
      </c>
      <c r="E19" s="13" t="s">
        <v>63</v>
      </c>
      <c r="F19" s="14">
        <f>IF(AND('Observable faults'!F28, 'Failure visibility'!F19),1,0)</f>
        <v>1</v>
      </c>
      <c r="G19" s="14">
        <f>IF(AND('Observable faults'!G28, 'Failure visibility'!G19),1,0)</f>
        <v>0</v>
      </c>
      <c r="H19" s="14">
        <f>IF(AND('Observable faults'!H28, 'Failure visibility'!H19),1,0)</f>
        <v>1</v>
      </c>
      <c r="I19" s="14">
        <f>IF(AND('Observable faults'!I28, 'Failure visibility'!I19),1,0)</f>
        <v>1</v>
      </c>
      <c r="J19" s="14">
        <f>IF(AND('Observable faults'!J28, 'Failure visibility'!J19),1,0)</f>
        <v>1</v>
      </c>
      <c r="K19" s="14">
        <f>IF(AND('Observable faults'!K28, 'Failure visibility'!K19),1,0)</f>
        <v>1</v>
      </c>
      <c r="L19" s="14">
        <f>IF(AND('Observable faults'!L28, 'Failure visibility'!L19),1,0)</f>
        <v>1</v>
      </c>
      <c r="M19" s="14">
        <f t="shared" si="0"/>
        <v>6</v>
      </c>
      <c r="N19" s="15">
        <v>7</v>
      </c>
      <c r="O19" s="16">
        <f>M19/N19</f>
        <v>0.8571428571428571</v>
      </c>
    </row>
    <row r="20" spans="1:15" ht="17.25" thickTop="1" thickBot="1">
      <c r="A20" s="10">
        <v>19</v>
      </c>
      <c r="B20" s="11" t="s">
        <v>25</v>
      </c>
      <c r="C20" s="12" t="s">
        <v>61</v>
      </c>
      <c r="D20" s="10" t="s">
        <v>65</v>
      </c>
      <c r="E20" s="13" t="s">
        <v>63</v>
      </c>
      <c r="F20" s="14">
        <f>IF(AND('Observable faults'!F30, 'Failure visibility'!F20),1,0)</f>
        <v>1</v>
      </c>
      <c r="G20" s="14">
        <f>IF(AND('Observable faults'!G30, 'Failure visibility'!G20),1,0)</f>
        <v>0</v>
      </c>
      <c r="H20" s="14">
        <f>IF(AND('Observable faults'!H30, 'Failure visibility'!H20),1,0)</f>
        <v>1</v>
      </c>
      <c r="I20" s="14">
        <f>IF(AND('Observable faults'!I30, 'Failure visibility'!I20),1,0)</f>
        <v>1</v>
      </c>
      <c r="J20" s="14">
        <f>IF(AND('Observable faults'!J30, 'Failure visibility'!J20),1,0)</f>
        <v>1</v>
      </c>
      <c r="K20" s="14">
        <f>IF(AND('Observable faults'!K30, 'Failure visibility'!K20),1,0)</f>
        <v>0</v>
      </c>
      <c r="L20" s="14">
        <f>IF(AND('Observable faults'!L30, 'Failure visibility'!L20),1,0)</f>
        <v>1</v>
      </c>
      <c r="M20" s="14">
        <f t="shared" si="0"/>
        <v>5</v>
      </c>
      <c r="N20" s="15">
        <v>7</v>
      </c>
      <c r="O20" s="16">
        <f t="shared" ref="O20:O22" si="6">M20/N20</f>
        <v>0.7142857142857143</v>
      </c>
    </row>
    <row r="21" spans="1:15" ht="17.25" thickTop="1" thickBot="1">
      <c r="A21" s="10">
        <v>20</v>
      </c>
      <c r="B21" s="11" t="s">
        <v>25</v>
      </c>
      <c r="C21" s="12" t="s">
        <v>64</v>
      </c>
      <c r="D21" s="10" t="s">
        <v>62</v>
      </c>
      <c r="E21" s="13" t="s">
        <v>60</v>
      </c>
      <c r="F21" s="14">
        <f>IF(AND('Observable faults'!F31, 'Failure visibility'!F21),1,0)</f>
        <v>1</v>
      </c>
      <c r="G21" s="14">
        <f>IF(AND('Observable faults'!G31, 'Failure visibility'!G21),1,0)</f>
        <v>0</v>
      </c>
      <c r="H21" s="14">
        <f>IF(AND('Observable faults'!H31, 'Failure visibility'!H21),1,0)</f>
        <v>1</v>
      </c>
      <c r="I21" s="14">
        <f>IF(AND('Observable faults'!I31, 'Failure visibility'!I21),1,0)</f>
        <v>0</v>
      </c>
      <c r="J21" s="14">
        <f>IF(AND('Observable faults'!J31, 'Failure visibility'!J21),1,0)</f>
        <v>1</v>
      </c>
      <c r="K21" s="14">
        <f>IF(AND('Observable faults'!K31, 'Failure visibility'!K21),1,0)</f>
        <v>1</v>
      </c>
      <c r="L21" s="14">
        <f>IF(AND('Observable faults'!L31, 'Failure visibility'!L21),1,0)</f>
        <v>0</v>
      </c>
      <c r="M21" s="14">
        <f t="shared" si="0"/>
        <v>4</v>
      </c>
      <c r="N21" s="15">
        <v>7</v>
      </c>
      <c r="O21" s="16">
        <f t="shared" si="6"/>
        <v>0.5714285714285714</v>
      </c>
    </row>
    <row r="22" spans="1:15" ht="17.25" thickTop="1" thickBot="1">
      <c r="A22" s="10">
        <v>21</v>
      </c>
      <c r="B22" s="11" t="s">
        <v>26</v>
      </c>
      <c r="C22" s="12" t="s">
        <v>58</v>
      </c>
      <c r="D22" s="10" t="s">
        <v>65</v>
      </c>
      <c r="E22" s="13" t="s">
        <v>60</v>
      </c>
      <c r="F22" s="14">
        <f>IF(AND('Observable faults'!F32, 'Failure visibility'!F22),1,0)</f>
        <v>0</v>
      </c>
      <c r="G22" s="14">
        <f>IF(AND('Observable faults'!G32, 'Failure visibility'!G22),1,0)</f>
        <v>0</v>
      </c>
      <c r="H22" s="14">
        <f>IF(AND('Observable faults'!H32, 'Failure visibility'!H22),1,0)</f>
        <v>1</v>
      </c>
      <c r="I22" s="14">
        <f>IF(AND('Observable faults'!I32, 'Failure visibility'!I22),1,0)</f>
        <v>1</v>
      </c>
      <c r="J22" s="14">
        <f>IF(AND('Observable faults'!J32, 'Failure visibility'!J22),1,0)</f>
        <v>0</v>
      </c>
      <c r="K22" s="14">
        <f>IF(AND('Observable faults'!K32, 'Failure visibility'!K22),1,0)</f>
        <v>1</v>
      </c>
      <c r="L22" s="14">
        <f>IF(AND('Observable faults'!L32, 'Failure visibility'!L22),1,0)</f>
        <v>0</v>
      </c>
      <c r="M22" s="14">
        <f t="shared" si="0"/>
        <v>3</v>
      </c>
      <c r="N22" s="15">
        <v>6</v>
      </c>
      <c r="O22" s="16">
        <f t="shared" si="6"/>
        <v>0.5</v>
      </c>
    </row>
    <row r="23" spans="1:15" ht="17.25" thickTop="1" thickBot="1">
      <c r="A23" s="10">
        <v>22</v>
      </c>
      <c r="B23" s="11" t="s">
        <v>26</v>
      </c>
      <c r="C23" s="12" t="s">
        <v>64</v>
      </c>
      <c r="D23" s="10" t="s">
        <v>62</v>
      </c>
      <c r="E23" s="13" t="s">
        <v>60</v>
      </c>
      <c r="F23" s="14">
        <f>IF(AND('Observable faults'!F34, 'Failure visibility'!F23),1,0)</f>
        <v>1</v>
      </c>
      <c r="G23" s="14">
        <f>IF(AND('Observable faults'!G34, 'Failure visibility'!G23),1,0)</f>
        <v>0</v>
      </c>
      <c r="H23" s="14">
        <f>IF(AND('Observable faults'!H34, 'Failure visibility'!H23),1,0)</f>
        <v>0</v>
      </c>
      <c r="I23" s="14">
        <f>IF(AND('Observable faults'!I34, 'Failure visibility'!I23),1,0)</f>
        <v>1</v>
      </c>
      <c r="J23" s="14">
        <f>IF(AND('Observable faults'!J34, 'Failure visibility'!J23),1,0)</f>
        <v>1</v>
      </c>
      <c r="K23" s="14">
        <f>IF(AND('Observable faults'!K34, 'Failure visibility'!K23),1,0)</f>
        <v>1</v>
      </c>
      <c r="L23" s="14">
        <f>IF(AND('Observable faults'!L34, 'Failure visibility'!L23),1,0)</f>
        <v>0</v>
      </c>
      <c r="M23" s="14">
        <f t="shared" si="0"/>
        <v>4</v>
      </c>
      <c r="N23" s="15">
        <v>7</v>
      </c>
      <c r="O23" s="16">
        <f t="shared" ref="O23:O24" si="7">M23/N23</f>
        <v>0.5714285714285714</v>
      </c>
    </row>
    <row r="24" spans="1:15" ht="17.25" thickTop="1" thickBot="1">
      <c r="A24" s="10">
        <v>23</v>
      </c>
      <c r="B24" s="11" t="s">
        <v>27</v>
      </c>
      <c r="C24" s="12" t="s">
        <v>58</v>
      </c>
      <c r="D24" s="10" t="s">
        <v>62</v>
      </c>
      <c r="E24" s="13" t="s">
        <v>63</v>
      </c>
      <c r="F24" s="14">
        <f>IF(AND('Observable faults'!F35, 'Failure visibility'!F24),1,0)</f>
        <v>1</v>
      </c>
      <c r="G24" s="14">
        <f>IF(AND('Observable faults'!G35, 'Failure visibility'!G24),1,0)</f>
        <v>0</v>
      </c>
      <c r="H24" s="14">
        <f>IF(AND('Observable faults'!H35, 'Failure visibility'!H24),1,0)</f>
        <v>1</v>
      </c>
      <c r="I24" s="14">
        <f>IF(AND('Observable faults'!I35, 'Failure visibility'!I24),1,0)</f>
        <v>0</v>
      </c>
      <c r="J24" s="14">
        <f>IF(AND('Observable faults'!J35, 'Failure visibility'!J24),1,0)</f>
        <v>1</v>
      </c>
      <c r="K24" s="14">
        <f>IF(AND('Observable faults'!K35, 'Failure visibility'!K24),1,0)</f>
        <v>1</v>
      </c>
      <c r="L24" s="14">
        <f>IF(AND('Observable faults'!L35, 'Failure visibility'!L24),1,0)</f>
        <v>1</v>
      </c>
      <c r="M24" s="14">
        <f t="shared" si="0"/>
        <v>5</v>
      </c>
      <c r="N24" s="15">
        <v>7</v>
      </c>
      <c r="O24" s="16">
        <f t="shared" si="7"/>
        <v>0.7142857142857143</v>
      </c>
    </row>
    <row r="25" spans="1:15" ht="17.25" thickTop="1" thickBot="1">
      <c r="A25" s="10">
        <v>24</v>
      </c>
      <c r="B25" s="11" t="s">
        <v>27</v>
      </c>
      <c r="C25" s="12" t="s">
        <v>64</v>
      </c>
      <c r="D25" s="10" t="s">
        <v>65</v>
      </c>
      <c r="E25" s="13" t="s">
        <v>63</v>
      </c>
      <c r="F25" s="14">
        <f>IF(AND('Observable faults'!F37, 'Failure visibility'!F25),1,0)</f>
        <v>0</v>
      </c>
      <c r="G25" s="14">
        <f>IF(AND('Observable faults'!G37, 'Failure visibility'!G25),1,0)</f>
        <v>0</v>
      </c>
      <c r="H25" s="14">
        <f>IF(AND('Observable faults'!H37, 'Failure visibility'!H25),1,0)</f>
        <v>0</v>
      </c>
      <c r="I25" s="14">
        <f>IF(AND('Observable faults'!I37, 'Failure visibility'!I25),1,0)</f>
        <v>1</v>
      </c>
      <c r="J25" s="14">
        <f>IF(AND('Observable faults'!J37, 'Failure visibility'!J25),1,0)</f>
        <v>1</v>
      </c>
      <c r="K25" s="14">
        <f>IF(AND('Observable faults'!K37, 'Failure visibility'!K25),1,0)</f>
        <v>0</v>
      </c>
      <c r="L25" s="14">
        <f>IF(AND('Observable faults'!L37, 'Failure visibility'!L25),1,0)</f>
        <v>0</v>
      </c>
      <c r="M25" s="14">
        <f t="shared" si="0"/>
        <v>2</v>
      </c>
      <c r="N25" s="15">
        <v>7</v>
      </c>
      <c r="O25" s="16">
        <f t="shared" ref="O25:O26" si="8">M25/N25</f>
        <v>0.2857142857142857</v>
      </c>
    </row>
    <row r="26" spans="1:15" ht="17.25" thickTop="1" thickBot="1">
      <c r="A26" s="10">
        <v>25</v>
      </c>
      <c r="B26" s="11" t="s">
        <v>28</v>
      </c>
      <c r="C26" s="12" t="s">
        <v>58</v>
      </c>
      <c r="D26" s="10" t="s">
        <v>65</v>
      </c>
      <c r="E26" s="13" t="s">
        <v>63</v>
      </c>
      <c r="F26" s="14">
        <f>IF(AND('Observable faults'!F38, 'Failure visibility'!F26),1,0)</f>
        <v>0</v>
      </c>
      <c r="G26" s="14">
        <f>IF(AND('Observable faults'!G38, 'Failure visibility'!G26),1,0)</f>
        <v>0</v>
      </c>
      <c r="H26" s="14">
        <f>IF(AND('Observable faults'!H38, 'Failure visibility'!H26),1,0)</f>
        <v>1</v>
      </c>
      <c r="I26" s="14">
        <f>IF(AND('Observable faults'!I38, 'Failure visibility'!I26),1,0)</f>
        <v>0</v>
      </c>
      <c r="J26" s="14">
        <f>IF(AND('Observable faults'!J38, 'Failure visibility'!J26),1,0)</f>
        <v>0</v>
      </c>
      <c r="K26" s="14">
        <f>IF(AND('Observable faults'!K38, 'Failure visibility'!K26),1,0)</f>
        <v>1</v>
      </c>
      <c r="L26" s="14">
        <f>IF(AND('Observable faults'!L38, 'Failure visibility'!L26),1,0)</f>
        <v>1</v>
      </c>
      <c r="M26" s="14">
        <f t="shared" si="0"/>
        <v>3</v>
      </c>
      <c r="N26" s="15">
        <v>7</v>
      </c>
      <c r="O26" s="16">
        <f t="shared" si="8"/>
        <v>0.42857142857142855</v>
      </c>
    </row>
    <row r="27" spans="1:15" ht="17.25" thickTop="1" thickBot="1">
      <c r="A27" s="10">
        <v>26</v>
      </c>
      <c r="B27" s="11" t="s">
        <v>28</v>
      </c>
      <c r="C27" s="12" t="s">
        <v>64</v>
      </c>
      <c r="D27" s="10" t="s">
        <v>62</v>
      </c>
      <c r="E27" s="13" t="s">
        <v>60</v>
      </c>
      <c r="F27" s="14">
        <f>IF(AND('Observable faults'!F40, 'Failure visibility'!F27),1,0)</f>
        <v>0</v>
      </c>
      <c r="G27" s="14">
        <f>IF(AND('Observable faults'!G40, 'Failure visibility'!G27),1,0)</f>
        <v>0</v>
      </c>
      <c r="H27" s="14">
        <f>IF(AND('Observable faults'!H40, 'Failure visibility'!H27),1,0)</f>
        <v>0</v>
      </c>
      <c r="I27" s="14">
        <f>IF(AND('Observable faults'!I40, 'Failure visibility'!I27),1,0)</f>
        <v>0</v>
      </c>
      <c r="J27" s="14">
        <f>IF(AND('Observable faults'!J40, 'Failure visibility'!J27),1,0)</f>
        <v>0</v>
      </c>
      <c r="K27" s="14">
        <f>IF(AND('Observable faults'!K40, 'Failure visibility'!K27),1,0)</f>
        <v>0</v>
      </c>
      <c r="L27" s="14">
        <f>IF(AND('Observable faults'!L40, 'Failure visibility'!L27),1,0)</f>
        <v>0</v>
      </c>
      <c r="M27" s="14">
        <f t="shared" si="0"/>
        <v>0</v>
      </c>
      <c r="N27" s="15">
        <v>7</v>
      </c>
      <c r="O27" s="16">
        <f>M27/N27</f>
        <v>0</v>
      </c>
    </row>
    <row r="28" spans="1:15" ht="17.25" thickTop="1" thickBot="1">
      <c r="A28" s="10">
        <v>27</v>
      </c>
      <c r="B28" s="11" t="s">
        <v>29</v>
      </c>
      <c r="C28" s="12" t="s">
        <v>61</v>
      </c>
      <c r="D28" s="10" t="s">
        <v>62</v>
      </c>
      <c r="E28" s="13" t="s">
        <v>60</v>
      </c>
      <c r="F28" s="14">
        <f>IF(AND('Observable faults'!F42, 'Failure visibility'!F28),1,0)</f>
        <v>0</v>
      </c>
      <c r="G28" s="14">
        <f>IF(AND('Observable faults'!G42, 'Failure visibility'!G28),1,0)</f>
        <v>0</v>
      </c>
      <c r="H28" s="14">
        <f>IF(AND('Observable faults'!H42, 'Failure visibility'!H28),1,0)</f>
        <v>0</v>
      </c>
      <c r="I28" s="14">
        <f>IF(AND('Observable faults'!I42, 'Failure visibility'!I28),1,0)</f>
        <v>1</v>
      </c>
      <c r="J28" s="14">
        <f>IF(AND('Observable faults'!J42, 'Failure visibility'!J28),1,0)</f>
        <v>1</v>
      </c>
      <c r="K28" s="14">
        <f>IF(AND('Observable faults'!K42, 'Failure visibility'!K28),1,0)</f>
        <v>1</v>
      </c>
      <c r="L28" s="14">
        <f>IF(AND('Observable faults'!L42, 'Failure visibility'!L28),1,0)</f>
        <v>1</v>
      </c>
      <c r="M28" s="14">
        <f t="shared" si="0"/>
        <v>4</v>
      </c>
      <c r="N28" s="15">
        <v>5</v>
      </c>
      <c r="O28" s="16">
        <f t="shared" ref="O28:O29" si="9">M28/N28</f>
        <v>0.8</v>
      </c>
    </row>
    <row r="29" spans="1:15" ht="17.25" thickTop="1" thickBot="1">
      <c r="A29" s="10">
        <v>28</v>
      </c>
      <c r="B29" s="11" t="s">
        <v>29</v>
      </c>
      <c r="C29" s="12" t="s">
        <v>64</v>
      </c>
      <c r="D29" s="10" t="s">
        <v>65</v>
      </c>
      <c r="E29" s="13" t="s">
        <v>63</v>
      </c>
      <c r="F29" s="14">
        <f>IF(AND('Observable faults'!F43, 'Failure visibility'!F29),1,0)</f>
        <v>0</v>
      </c>
      <c r="G29" s="14">
        <f>IF(AND('Observable faults'!G43, 'Failure visibility'!G29),1,0)</f>
        <v>0</v>
      </c>
      <c r="H29" s="14">
        <f>IF(AND('Observable faults'!H43, 'Failure visibility'!H29),1,0)</f>
        <v>0</v>
      </c>
      <c r="I29" s="14">
        <f>IF(AND('Observable faults'!I43, 'Failure visibility'!I29),1,0)</f>
        <v>1</v>
      </c>
      <c r="J29" s="14">
        <f>IF(AND('Observable faults'!J43, 'Failure visibility'!J29),1,0)</f>
        <v>1</v>
      </c>
      <c r="K29" s="14">
        <f>IF(AND('Observable faults'!K43, 'Failure visibility'!K29),1,0)</f>
        <v>0</v>
      </c>
      <c r="L29" s="14">
        <f>IF(AND('Observable faults'!L43, 'Failure visibility'!L29),1,0)</f>
        <v>1</v>
      </c>
      <c r="M29" s="14">
        <f t="shared" si="0"/>
        <v>3</v>
      </c>
      <c r="N29" s="15">
        <v>7</v>
      </c>
      <c r="O29" s="16">
        <f t="shared" si="9"/>
        <v>0.42857142857142855</v>
      </c>
    </row>
    <row r="30" spans="1:15" ht="17.25" thickTop="1" thickBot="1">
      <c r="A30" s="10">
        <v>29</v>
      </c>
      <c r="B30" s="11" t="s">
        <v>30</v>
      </c>
      <c r="C30" s="12" t="s">
        <v>61</v>
      </c>
      <c r="D30" s="10" t="s">
        <v>65</v>
      </c>
      <c r="E30" s="13" t="s">
        <v>63</v>
      </c>
      <c r="F30" s="14">
        <f>IF(AND('Observable faults'!F45, 'Failure visibility'!F30),1,0)</f>
        <v>1</v>
      </c>
      <c r="G30" s="14">
        <f>IF(AND('Observable faults'!G45, 'Failure visibility'!G30),1,0)</f>
        <v>0</v>
      </c>
      <c r="H30" s="14">
        <f>IF(AND('Observable faults'!H45, 'Failure visibility'!H30),1,0)</f>
        <v>1</v>
      </c>
      <c r="I30" s="14">
        <f>IF(AND('Observable faults'!I45, 'Failure visibility'!I30),1,0)</f>
        <v>1</v>
      </c>
      <c r="J30" s="14">
        <f>IF(AND('Observable faults'!J45, 'Failure visibility'!J30),1,0)</f>
        <v>1</v>
      </c>
      <c r="K30" s="14">
        <f>IF(AND('Observable faults'!K45, 'Failure visibility'!K30),1,0)</f>
        <v>1</v>
      </c>
      <c r="L30" s="14">
        <f>IF(AND('Observable faults'!L45, 'Failure visibility'!L30),1,0)</f>
        <v>0</v>
      </c>
      <c r="M30" s="14">
        <f t="shared" si="0"/>
        <v>5</v>
      </c>
      <c r="N30" s="15">
        <v>7</v>
      </c>
      <c r="O30" s="16">
        <f t="shared" ref="O30:O31" si="10">M30/N30</f>
        <v>0.7142857142857143</v>
      </c>
    </row>
    <row r="31" spans="1:15" ht="17.25" thickTop="1" thickBot="1">
      <c r="A31" s="10">
        <v>30</v>
      </c>
      <c r="B31" s="11" t="s">
        <v>30</v>
      </c>
      <c r="C31" s="12" t="s">
        <v>64</v>
      </c>
      <c r="D31" s="10" t="s">
        <v>62</v>
      </c>
      <c r="E31" s="13" t="s">
        <v>60</v>
      </c>
      <c r="F31" s="14">
        <f>IF(AND('Observable faults'!F46, 'Failure visibility'!F31),1,0)</f>
        <v>0</v>
      </c>
      <c r="G31" s="14">
        <f>IF(AND('Observable faults'!G46, 'Failure visibility'!G31),1,0)</f>
        <v>0</v>
      </c>
      <c r="H31" s="14">
        <f>IF(AND('Observable faults'!H46, 'Failure visibility'!H31),1,0)</f>
        <v>1</v>
      </c>
      <c r="I31" s="14">
        <f>IF(AND('Observable faults'!I46, 'Failure visibility'!I31),1,0)</f>
        <v>1</v>
      </c>
      <c r="J31" s="14">
        <f>IF(AND('Observable faults'!J46, 'Failure visibility'!J31),1,0)</f>
        <v>1</v>
      </c>
      <c r="K31" s="14">
        <f>IF(AND('Observable faults'!K46, 'Failure visibility'!K31),1,0)</f>
        <v>0</v>
      </c>
      <c r="L31" s="14">
        <f>IF(AND('Observable faults'!L46, 'Failure visibility'!L31),1,0)</f>
        <v>0</v>
      </c>
      <c r="M31" s="14">
        <f t="shared" si="0"/>
        <v>3</v>
      </c>
      <c r="N31" s="15">
        <v>7</v>
      </c>
      <c r="O31" s="16">
        <f t="shared" si="10"/>
        <v>0.42857142857142855</v>
      </c>
    </row>
    <row r="32" spans="1:15" ht="17.25" thickTop="1" thickBot="1">
      <c r="A32" s="10">
        <v>31</v>
      </c>
      <c r="B32" s="11" t="s">
        <v>31</v>
      </c>
      <c r="C32" s="12" t="s">
        <v>61</v>
      </c>
      <c r="D32" s="10" t="s">
        <v>65</v>
      </c>
      <c r="E32" s="13" t="s">
        <v>63</v>
      </c>
      <c r="F32" s="14">
        <f>IF(AND('Observable faults'!F48, 'Failure visibility'!F32),1,0)</f>
        <v>1</v>
      </c>
      <c r="G32" s="14">
        <f>IF(AND('Observable faults'!G48, 'Failure visibility'!G32),1,0)</f>
        <v>0</v>
      </c>
      <c r="H32" s="14">
        <f>IF(AND('Observable faults'!H48, 'Failure visibility'!H32),1,0)</f>
        <v>1</v>
      </c>
      <c r="I32" s="14">
        <f>IF(AND('Observable faults'!I48, 'Failure visibility'!I32),1,0)</f>
        <v>1</v>
      </c>
      <c r="J32" s="14">
        <f>IF(AND('Observable faults'!J48, 'Failure visibility'!J32),1,0)</f>
        <v>1</v>
      </c>
      <c r="K32" s="14">
        <f>IF(AND('Observable faults'!K48, 'Failure visibility'!K32),1,0)</f>
        <v>1</v>
      </c>
      <c r="L32" s="14">
        <f>IF(AND('Observable faults'!L48, 'Failure visibility'!L32),1,0)</f>
        <v>1</v>
      </c>
      <c r="M32" s="14">
        <f t="shared" si="0"/>
        <v>6</v>
      </c>
      <c r="N32" s="15">
        <v>7</v>
      </c>
      <c r="O32" s="16">
        <f t="shared" ref="O32:O35" si="11">M32/N32</f>
        <v>0.8571428571428571</v>
      </c>
    </row>
    <row r="33" spans="1:15" ht="17.25" thickTop="1" thickBot="1">
      <c r="A33" s="10">
        <v>32</v>
      </c>
      <c r="B33" s="11" t="s">
        <v>31</v>
      </c>
      <c r="C33" s="12" t="s">
        <v>64</v>
      </c>
      <c r="D33" s="10" t="s">
        <v>62</v>
      </c>
      <c r="E33" s="13" t="s">
        <v>60</v>
      </c>
      <c r="F33" s="14">
        <f>IF(AND('Observable faults'!F49, 'Failure visibility'!F33),1,0)</f>
        <v>0</v>
      </c>
      <c r="G33" s="14">
        <f>IF(AND('Observable faults'!G49, 'Failure visibility'!G33),1,0)</f>
        <v>0</v>
      </c>
      <c r="H33" s="14">
        <f>IF(AND('Observable faults'!H49, 'Failure visibility'!H33),1,0)</f>
        <v>1</v>
      </c>
      <c r="I33" s="14">
        <f>IF(AND('Observable faults'!I49, 'Failure visibility'!I33),1,0)</f>
        <v>1</v>
      </c>
      <c r="J33" s="14">
        <f>IF(AND('Observable faults'!J49, 'Failure visibility'!J33),1,0)</f>
        <v>1</v>
      </c>
      <c r="K33" s="14">
        <f>IF(AND('Observable faults'!K49, 'Failure visibility'!K33),1,0)</f>
        <v>1</v>
      </c>
      <c r="L33" s="14">
        <f>IF(AND('Observable faults'!L49, 'Failure visibility'!L33),1,0)</f>
        <v>0</v>
      </c>
      <c r="M33" s="14">
        <f t="shared" si="0"/>
        <v>4</v>
      </c>
      <c r="N33" s="15">
        <v>7</v>
      </c>
      <c r="O33" s="16">
        <f t="shared" si="11"/>
        <v>0.5714285714285714</v>
      </c>
    </row>
    <row r="34" spans="1:15" ht="17.25" thickTop="1" thickBot="1">
      <c r="A34" s="10">
        <v>33</v>
      </c>
      <c r="B34" s="11" t="s">
        <v>32</v>
      </c>
      <c r="C34" s="12" t="s">
        <v>58</v>
      </c>
      <c r="D34" s="10" t="s">
        <v>65</v>
      </c>
      <c r="E34" s="13" t="s">
        <v>63</v>
      </c>
      <c r="F34" s="14">
        <f>IF(AND('Observable faults'!F50, 'Failure visibility'!F34),1,0)</f>
        <v>0</v>
      </c>
      <c r="G34" s="14">
        <f>IF(AND('Observable faults'!G50, 'Failure visibility'!G34),1,0)</f>
        <v>0</v>
      </c>
      <c r="H34" s="14">
        <f>IF(AND('Observable faults'!H50, 'Failure visibility'!H34),1,0)</f>
        <v>1</v>
      </c>
      <c r="I34" s="14">
        <f>IF(AND('Observable faults'!I50, 'Failure visibility'!I34),1,0)</f>
        <v>0</v>
      </c>
      <c r="J34" s="14">
        <f>IF(AND('Observable faults'!J50, 'Failure visibility'!J34),1,0)</f>
        <v>0</v>
      </c>
      <c r="K34" s="14">
        <f>IF(AND('Observable faults'!K50, 'Failure visibility'!K34),1,0)</f>
        <v>1</v>
      </c>
      <c r="L34" s="14">
        <f>IF(AND('Observable faults'!L50, 'Failure visibility'!L34),1,0)</f>
        <v>1</v>
      </c>
      <c r="M34" s="14">
        <f t="shared" si="0"/>
        <v>3</v>
      </c>
      <c r="N34" s="15">
        <v>7</v>
      </c>
      <c r="O34" s="16">
        <f t="shared" si="11"/>
        <v>0.42857142857142855</v>
      </c>
    </row>
    <row r="35" spans="1:15" ht="17.25" thickTop="1" thickBot="1">
      <c r="A35" s="10">
        <v>34</v>
      </c>
      <c r="B35" s="11" t="s">
        <v>32</v>
      </c>
      <c r="C35" s="12" t="s">
        <v>61</v>
      </c>
      <c r="D35" s="10" t="s">
        <v>62</v>
      </c>
      <c r="E35" s="13" t="s">
        <v>63</v>
      </c>
      <c r="F35" s="14">
        <f>IF(AND('Observable faults'!F51, 'Failure visibility'!F35),1,0)</f>
        <v>1</v>
      </c>
      <c r="G35" s="14">
        <f>IF(AND('Observable faults'!G51, 'Failure visibility'!G35),1,0)</f>
        <v>0</v>
      </c>
      <c r="H35" s="14">
        <f>IF(AND('Observable faults'!H51, 'Failure visibility'!H35),1,0)</f>
        <v>1</v>
      </c>
      <c r="I35" s="14">
        <f>IF(AND('Observable faults'!I51, 'Failure visibility'!I35),1,0)</f>
        <v>1</v>
      </c>
      <c r="J35" s="14">
        <f>IF(AND('Observable faults'!J51, 'Failure visibility'!J35),1,0)</f>
        <v>1</v>
      </c>
      <c r="K35" s="14">
        <f>IF(AND('Observable faults'!K51, 'Failure visibility'!K35),1,0)</f>
        <v>1</v>
      </c>
      <c r="L35" s="14">
        <f>IF(AND('Observable faults'!L51, 'Failure visibility'!L35),1,0)</f>
        <v>1</v>
      </c>
      <c r="M35" s="14">
        <f t="shared" si="0"/>
        <v>6</v>
      </c>
      <c r="N35" s="15">
        <v>7</v>
      </c>
      <c r="O35" s="16">
        <f t="shared" si="11"/>
        <v>0.8571428571428571</v>
      </c>
    </row>
    <row r="36" spans="1:15" ht="17.25" thickTop="1" thickBot="1">
      <c r="A36" s="10">
        <v>35</v>
      </c>
      <c r="B36" s="11" t="s">
        <v>33</v>
      </c>
      <c r="C36" s="12" t="s">
        <v>58</v>
      </c>
      <c r="D36" s="10" t="s">
        <v>65</v>
      </c>
      <c r="E36" s="13" t="s">
        <v>63</v>
      </c>
      <c r="F36" s="14">
        <f>IF(AND('Observable faults'!F53, 'Failure visibility'!F36),1,0)</f>
        <v>0</v>
      </c>
      <c r="G36" s="14">
        <f>IF(AND('Observable faults'!G53, 'Failure visibility'!G36),1,0)</f>
        <v>0</v>
      </c>
      <c r="H36" s="14">
        <f>IF(AND('Observable faults'!H53, 'Failure visibility'!H36),1,0)</f>
        <v>1</v>
      </c>
      <c r="I36" s="14">
        <f>IF(AND('Observable faults'!I53, 'Failure visibility'!I36),1,0)</f>
        <v>0</v>
      </c>
      <c r="J36" s="14">
        <f>IF(AND('Observable faults'!J53, 'Failure visibility'!J36),1,0)</f>
        <v>1</v>
      </c>
      <c r="K36" s="14">
        <f>IF(AND('Observable faults'!K53, 'Failure visibility'!K36),1,0)</f>
        <v>1</v>
      </c>
      <c r="L36" s="14">
        <f>IF(AND('Observable faults'!L53, 'Failure visibility'!L36),1,0)</f>
        <v>1</v>
      </c>
      <c r="M36" s="14">
        <f t="shared" si="0"/>
        <v>4</v>
      </c>
      <c r="N36" s="15">
        <v>7</v>
      </c>
      <c r="O36" s="16">
        <f>M36/N36</f>
        <v>0.5714285714285714</v>
      </c>
    </row>
    <row r="37" spans="1:15" ht="17.25" thickTop="1" thickBot="1">
      <c r="A37" s="10">
        <v>36</v>
      </c>
      <c r="B37" s="11" t="s">
        <v>33</v>
      </c>
      <c r="C37" s="12" t="s">
        <v>64</v>
      </c>
      <c r="D37" s="10" t="s">
        <v>62</v>
      </c>
      <c r="E37" s="13" t="s">
        <v>63</v>
      </c>
      <c r="F37" s="14">
        <f>IF(AND('Observable faults'!F55, 'Failure visibility'!F37),1,0)</f>
        <v>1</v>
      </c>
      <c r="G37" s="14">
        <f>IF(AND('Observable faults'!G55, 'Failure visibility'!G37),1,0)</f>
        <v>0</v>
      </c>
      <c r="H37" s="14">
        <f>IF(AND('Observable faults'!H55, 'Failure visibility'!H37),1,0)</f>
        <v>1</v>
      </c>
      <c r="I37" s="14">
        <f>IF(AND('Observable faults'!I55, 'Failure visibility'!I37),1,0)</f>
        <v>1</v>
      </c>
      <c r="J37" s="14">
        <f>IF(AND('Observable faults'!J55, 'Failure visibility'!J37),1,0)</f>
        <v>1</v>
      </c>
      <c r="K37" s="14">
        <f>IF(AND('Observable faults'!K55, 'Failure visibility'!K37),1,0)</f>
        <v>1</v>
      </c>
      <c r="L37" s="14">
        <f>IF(AND('Observable faults'!L55, 'Failure visibility'!L37),1,0)</f>
        <v>1</v>
      </c>
      <c r="M37" s="14">
        <f t="shared" si="0"/>
        <v>6</v>
      </c>
      <c r="N37" s="15">
        <v>7</v>
      </c>
      <c r="O37" s="16">
        <f t="shared" ref="O37:O39" si="12">M37/N37</f>
        <v>0.8571428571428571</v>
      </c>
    </row>
    <row r="38" spans="1:15" ht="17.25" thickTop="1" thickBot="1">
      <c r="A38" s="10">
        <v>37</v>
      </c>
      <c r="B38" s="11" t="s">
        <v>34</v>
      </c>
      <c r="C38" s="12" t="s">
        <v>58</v>
      </c>
      <c r="D38" s="10" t="s">
        <v>62</v>
      </c>
      <c r="E38" s="13" t="s">
        <v>60</v>
      </c>
      <c r="F38" s="14">
        <f>IF(AND('Observable faults'!F56, 'Failure visibility'!F38),1,0)</f>
        <v>0</v>
      </c>
      <c r="G38" s="14">
        <f>IF(AND('Observable faults'!G56, 'Failure visibility'!G38),1,0)</f>
        <v>0</v>
      </c>
      <c r="H38" s="14">
        <f>IF(AND('Observable faults'!H56, 'Failure visibility'!H38),1,0)</f>
        <v>1</v>
      </c>
      <c r="I38" s="14">
        <f>IF(AND('Observable faults'!I56, 'Failure visibility'!I38),1,0)</f>
        <v>0</v>
      </c>
      <c r="J38" s="14">
        <f>IF(AND('Observable faults'!J56, 'Failure visibility'!J38),1,0)</f>
        <v>0</v>
      </c>
      <c r="K38" s="14">
        <f>IF(AND('Observable faults'!K56, 'Failure visibility'!K38),1,0)</f>
        <v>0</v>
      </c>
      <c r="L38" s="14">
        <f>IF(AND('Observable faults'!L56, 'Failure visibility'!L38),1,0)</f>
        <v>0</v>
      </c>
      <c r="M38" s="14">
        <f t="shared" si="0"/>
        <v>1</v>
      </c>
      <c r="N38" s="15">
        <v>6</v>
      </c>
      <c r="O38" s="16">
        <f t="shared" si="12"/>
        <v>0.16666666666666666</v>
      </c>
    </row>
    <row r="39" spans="1:15" ht="17.25" thickTop="1" thickBot="1">
      <c r="A39" s="10">
        <v>38</v>
      </c>
      <c r="B39" s="11" t="s">
        <v>34</v>
      </c>
      <c r="C39" s="12" t="s">
        <v>61</v>
      </c>
      <c r="D39" s="10" t="s">
        <v>65</v>
      </c>
      <c r="E39" s="13" t="s">
        <v>60</v>
      </c>
      <c r="F39" s="14">
        <f>IF(AND('Observable faults'!F57, 'Failure visibility'!F39),1,0)</f>
        <v>1</v>
      </c>
      <c r="G39" s="14">
        <f>IF(AND('Observable faults'!G57, 'Failure visibility'!G39),1,0)</f>
        <v>0</v>
      </c>
      <c r="H39" s="14">
        <f>IF(AND('Observable faults'!H57, 'Failure visibility'!H39),1,0)</f>
        <v>0</v>
      </c>
      <c r="I39" s="14">
        <f>IF(AND('Observable faults'!I57, 'Failure visibility'!I39),1,0)</f>
        <v>0</v>
      </c>
      <c r="J39" s="14">
        <f>IF(AND('Observable faults'!J57, 'Failure visibility'!J39),1,0)</f>
        <v>1</v>
      </c>
      <c r="K39" s="14">
        <f>IF(AND('Observable faults'!K57, 'Failure visibility'!K39),1,0)</f>
        <v>1</v>
      </c>
      <c r="L39" s="14">
        <f>IF(AND('Observable faults'!L57, 'Failure visibility'!L39),1,0)</f>
        <v>1</v>
      </c>
      <c r="M39" s="14">
        <f t="shared" si="0"/>
        <v>4</v>
      </c>
      <c r="N39" s="15">
        <v>5</v>
      </c>
      <c r="O39" s="16">
        <f t="shared" si="12"/>
        <v>0.8</v>
      </c>
    </row>
    <row r="40" spans="1:15" ht="17.25" thickTop="1" thickBot="1">
      <c r="A40" s="10">
        <v>39</v>
      </c>
      <c r="B40" s="11" t="s">
        <v>35</v>
      </c>
      <c r="C40" s="12" t="s">
        <v>58</v>
      </c>
      <c r="D40" s="10" t="s">
        <v>65</v>
      </c>
      <c r="E40" s="13" t="s">
        <v>63</v>
      </c>
      <c r="F40" s="14">
        <f>IF(AND('Observable faults'!F59, 'Failure visibility'!F40),1,0)</f>
        <v>0</v>
      </c>
      <c r="G40" s="14">
        <f>IF(AND('Observable faults'!G59, 'Failure visibility'!G40),1,0)</f>
        <v>1</v>
      </c>
      <c r="H40" s="14">
        <f>IF(AND('Observable faults'!H59, 'Failure visibility'!H40),1,0)</f>
        <v>1</v>
      </c>
      <c r="I40" s="14">
        <f>IF(AND('Observable faults'!I59, 'Failure visibility'!I40),1,0)</f>
        <v>0</v>
      </c>
      <c r="J40" s="14">
        <f>IF(AND('Observable faults'!J59, 'Failure visibility'!J40),1,0)</f>
        <v>0</v>
      </c>
      <c r="K40" s="14">
        <f>IF(AND('Observable faults'!K59, 'Failure visibility'!K40),1,0)</f>
        <v>1</v>
      </c>
      <c r="L40" s="14">
        <f>IF(AND('Observable faults'!L59, 'Failure visibility'!L40),1,0)</f>
        <v>1</v>
      </c>
      <c r="M40" s="14">
        <f t="shared" si="0"/>
        <v>4</v>
      </c>
      <c r="N40" s="15">
        <v>7</v>
      </c>
      <c r="O40" s="16">
        <f>M40/N40</f>
        <v>0.5714285714285714</v>
      </c>
    </row>
    <row r="41" spans="1:15" ht="17.25" thickTop="1" thickBot="1">
      <c r="A41" s="10">
        <v>40</v>
      </c>
      <c r="B41" s="11" t="s">
        <v>35</v>
      </c>
      <c r="C41" s="12" t="s">
        <v>64</v>
      </c>
      <c r="D41" s="10" t="s">
        <v>62</v>
      </c>
      <c r="E41" s="13" t="s">
        <v>63</v>
      </c>
      <c r="F41" s="14">
        <f>IF(AND('Observable faults'!F61, 'Failure visibility'!F41),1,0)</f>
        <v>0</v>
      </c>
      <c r="G41" s="14">
        <f>IF(AND('Observable faults'!G61, 'Failure visibility'!G41),1,0)</f>
        <v>0</v>
      </c>
      <c r="H41" s="14">
        <f>IF(AND('Observable faults'!H61, 'Failure visibility'!H41),1,0)</f>
        <v>0</v>
      </c>
      <c r="I41" s="14">
        <f>IF(AND('Observable faults'!I61, 'Failure visibility'!I41),1,0)</f>
        <v>1</v>
      </c>
      <c r="J41" s="14">
        <f>IF(AND('Observable faults'!J61, 'Failure visibility'!J41),1,0)</f>
        <v>1</v>
      </c>
      <c r="K41" s="14">
        <f>IF(AND('Observable faults'!K61, 'Failure visibility'!K41),1,0)</f>
        <v>0</v>
      </c>
      <c r="L41" s="14">
        <f>IF(AND('Observable faults'!L61, 'Failure visibility'!L41),1,0)</f>
        <v>0</v>
      </c>
      <c r="M41" s="14">
        <f t="shared" si="0"/>
        <v>2</v>
      </c>
      <c r="N41" s="15">
        <v>7</v>
      </c>
      <c r="O41" s="16">
        <f>M41/N41</f>
        <v>0.2857142857142857</v>
      </c>
    </row>
    <row r="42" spans="1:15" ht="17.25" thickTop="1" thickBot="1">
      <c r="A42" s="10">
        <v>41</v>
      </c>
      <c r="B42" s="11" t="s">
        <v>36</v>
      </c>
      <c r="C42" s="12" t="s">
        <v>61</v>
      </c>
      <c r="D42" s="10" t="s">
        <v>62</v>
      </c>
      <c r="E42" s="13" t="s">
        <v>60</v>
      </c>
      <c r="F42" s="14">
        <f>IF(AND('Observable faults'!F63, 'Failure visibility'!F42),1,0)</f>
        <v>1</v>
      </c>
      <c r="G42" s="14">
        <f>IF(AND('Observable faults'!G63, 'Failure visibility'!G42),1,0)</f>
        <v>0</v>
      </c>
      <c r="H42" s="14">
        <f>IF(AND('Observable faults'!H63, 'Failure visibility'!H42),1,0)</f>
        <v>0</v>
      </c>
      <c r="I42" s="14">
        <f>IF(AND('Observable faults'!I63, 'Failure visibility'!I42),1,0)</f>
        <v>0</v>
      </c>
      <c r="J42" s="14">
        <f>IF(AND('Observable faults'!J63, 'Failure visibility'!J42),1,0)</f>
        <v>1</v>
      </c>
      <c r="K42" s="14">
        <f>IF(AND('Observable faults'!K63, 'Failure visibility'!K42),1,0)</f>
        <v>0</v>
      </c>
      <c r="L42" s="14">
        <f>IF(AND('Observable faults'!L63, 'Failure visibility'!L42),1,0)</f>
        <v>0</v>
      </c>
      <c r="M42" s="14">
        <f t="shared" si="0"/>
        <v>2</v>
      </c>
      <c r="N42" s="15">
        <v>5</v>
      </c>
      <c r="O42" s="16">
        <f t="shared" ref="O42:O45" si="13">M42/N42</f>
        <v>0.4</v>
      </c>
    </row>
    <row r="43" spans="1:15" ht="17.25" thickTop="1" thickBot="1">
      <c r="A43" s="10">
        <v>42</v>
      </c>
      <c r="B43" s="11" t="s">
        <v>36</v>
      </c>
      <c r="C43" s="12" t="s">
        <v>64</v>
      </c>
      <c r="D43" s="10" t="s">
        <v>65</v>
      </c>
      <c r="E43" s="13" t="s">
        <v>63</v>
      </c>
      <c r="F43" s="14">
        <f>IF(AND('Observable faults'!F64, 'Failure visibility'!F43),1,0)</f>
        <v>0</v>
      </c>
      <c r="G43" s="14">
        <f>IF(AND('Observable faults'!G64, 'Failure visibility'!G43),1,0)</f>
        <v>0</v>
      </c>
      <c r="H43" s="14">
        <f>IF(AND('Observable faults'!H64, 'Failure visibility'!H43),1,0)</f>
        <v>0</v>
      </c>
      <c r="I43" s="14">
        <f>IF(AND('Observable faults'!I64, 'Failure visibility'!I43),1,0)</f>
        <v>0</v>
      </c>
      <c r="J43" s="14">
        <f>IF(AND('Observable faults'!J64, 'Failure visibility'!J43),1,0)</f>
        <v>1</v>
      </c>
      <c r="K43" s="14">
        <f>IF(AND('Observable faults'!K64, 'Failure visibility'!K43),1,0)</f>
        <v>0</v>
      </c>
      <c r="L43" s="14">
        <f>IF(AND('Observable faults'!L64, 'Failure visibility'!L43),1,0)</f>
        <v>0</v>
      </c>
      <c r="M43" s="14">
        <f t="shared" si="0"/>
        <v>1</v>
      </c>
      <c r="N43" s="15">
        <v>7</v>
      </c>
      <c r="O43" s="16">
        <f t="shared" si="13"/>
        <v>0.14285714285714285</v>
      </c>
    </row>
    <row r="44" spans="1:15" ht="17.25" thickTop="1" thickBot="1">
      <c r="A44" s="10">
        <v>43</v>
      </c>
      <c r="B44" s="11" t="s">
        <v>37</v>
      </c>
      <c r="C44" s="12" t="s">
        <v>58</v>
      </c>
      <c r="D44" s="10" t="s">
        <v>62</v>
      </c>
      <c r="E44" s="13" t="s">
        <v>63</v>
      </c>
      <c r="F44" s="14">
        <f>IF(AND('Observable faults'!F65, 'Failure visibility'!F44),1,0)</f>
        <v>1</v>
      </c>
      <c r="G44" s="14">
        <f>IF(AND('Observable faults'!G65, 'Failure visibility'!G44),1,0)</f>
        <v>0</v>
      </c>
      <c r="H44" s="14">
        <f>IF(AND('Observable faults'!H65, 'Failure visibility'!H44),1,0)</f>
        <v>1</v>
      </c>
      <c r="I44" s="14">
        <f>IF(AND('Observable faults'!I65, 'Failure visibility'!I44),1,0)</f>
        <v>1</v>
      </c>
      <c r="J44" s="14">
        <f>IF(AND('Observable faults'!J65, 'Failure visibility'!J44),1,0)</f>
        <v>1</v>
      </c>
      <c r="K44" s="14">
        <f>IF(AND('Observable faults'!K65, 'Failure visibility'!K44),1,0)</f>
        <v>1</v>
      </c>
      <c r="L44" s="14">
        <f>IF(AND('Observable faults'!L65, 'Failure visibility'!L44),1,0)</f>
        <v>1</v>
      </c>
      <c r="M44" s="14">
        <f t="shared" si="0"/>
        <v>6</v>
      </c>
      <c r="N44" s="15">
        <v>7</v>
      </c>
      <c r="O44" s="16">
        <f t="shared" si="13"/>
        <v>0.8571428571428571</v>
      </c>
    </row>
    <row r="45" spans="1:15" ht="17.25" thickTop="1" thickBot="1">
      <c r="A45" s="10">
        <v>44</v>
      </c>
      <c r="B45" s="11" t="s">
        <v>37</v>
      </c>
      <c r="C45" s="12" t="s">
        <v>61</v>
      </c>
      <c r="D45" s="10" t="s">
        <v>65</v>
      </c>
      <c r="E45" s="13" t="s">
        <v>63</v>
      </c>
      <c r="F45" s="14">
        <f>IF(AND('Observable faults'!F66, 'Failure visibility'!F45),1,0)</f>
        <v>1</v>
      </c>
      <c r="G45" s="14">
        <f>IF(AND('Observable faults'!G66, 'Failure visibility'!G45),1,0)</f>
        <v>0</v>
      </c>
      <c r="H45" s="14">
        <f>IF(AND('Observable faults'!H66, 'Failure visibility'!H45),1,0)</f>
        <v>0</v>
      </c>
      <c r="I45" s="14">
        <f>IF(AND('Observable faults'!I66, 'Failure visibility'!I45),1,0)</f>
        <v>0</v>
      </c>
      <c r="J45" s="14">
        <f>IF(AND('Observable faults'!J66, 'Failure visibility'!J45),1,0)</f>
        <v>1</v>
      </c>
      <c r="K45" s="14">
        <f>IF(AND('Observable faults'!K66, 'Failure visibility'!K45),1,0)</f>
        <v>1</v>
      </c>
      <c r="L45" s="14">
        <f>IF(AND('Observable faults'!L66, 'Failure visibility'!L45),1,0)</f>
        <v>1</v>
      </c>
      <c r="M45" s="14">
        <f t="shared" si="0"/>
        <v>4</v>
      </c>
      <c r="N45" s="15">
        <v>7</v>
      </c>
      <c r="O45" s="16">
        <f t="shared" si="13"/>
        <v>0.5714285714285714</v>
      </c>
    </row>
    <row r="46" spans="1:15" ht="17.25" thickTop="1" thickBot="1">
      <c r="A46" s="10">
        <v>45</v>
      </c>
      <c r="B46" s="11" t="s">
        <v>38</v>
      </c>
      <c r="C46" s="12" t="s">
        <v>58</v>
      </c>
      <c r="D46" s="10" t="s">
        <v>62</v>
      </c>
      <c r="E46" s="13" t="s">
        <v>60</v>
      </c>
      <c r="F46" s="14">
        <f>IF(AND('Observable faults'!F68, 'Failure visibility'!F46),1,0)</f>
        <v>0</v>
      </c>
      <c r="G46" s="14">
        <f>IF(AND('Observable faults'!G68, 'Failure visibility'!G46),1,0)</f>
        <v>0</v>
      </c>
      <c r="H46" s="14">
        <f>IF(AND('Observable faults'!H68, 'Failure visibility'!H46),1,0)</f>
        <v>1</v>
      </c>
      <c r="I46" s="14">
        <f>IF(AND('Observable faults'!I68, 'Failure visibility'!I46),1,0)</f>
        <v>0</v>
      </c>
      <c r="J46" s="14">
        <f>IF(AND('Observable faults'!J68, 'Failure visibility'!J46),1,0)</f>
        <v>0</v>
      </c>
      <c r="K46" s="14">
        <f>IF(AND('Observable faults'!K68, 'Failure visibility'!K46),1,0)</f>
        <v>1</v>
      </c>
      <c r="L46" s="14">
        <f>IF(AND('Observable faults'!L68, 'Failure visibility'!L46),1,0)</f>
        <v>1</v>
      </c>
      <c r="M46" s="14">
        <f t="shared" ref="M46:M85" si="14">SUM(F46:L46)</f>
        <v>3</v>
      </c>
      <c r="N46" s="15">
        <v>6</v>
      </c>
      <c r="O46" s="16">
        <f t="shared" ref="O46:O47" si="15">M46/N46</f>
        <v>0.5</v>
      </c>
    </row>
    <row r="47" spans="1:15" ht="17.25" thickTop="1" thickBot="1">
      <c r="A47" s="10">
        <v>46</v>
      </c>
      <c r="B47" s="11" t="s">
        <v>38</v>
      </c>
      <c r="C47" s="12" t="s">
        <v>61</v>
      </c>
      <c r="D47" s="10" t="s">
        <v>65</v>
      </c>
      <c r="E47" s="13" t="s">
        <v>60</v>
      </c>
      <c r="F47" s="14">
        <f>IF(AND('Observable faults'!F69, 'Failure visibility'!F47),1,0)</f>
        <v>1</v>
      </c>
      <c r="G47" s="14">
        <f>IF(AND('Observable faults'!G69, 'Failure visibility'!G47),1,0)</f>
        <v>0</v>
      </c>
      <c r="H47" s="14">
        <f>IF(AND('Observable faults'!H69, 'Failure visibility'!H47),1,0)</f>
        <v>0</v>
      </c>
      <c r="I47" s="14">
        <f>IF(AND('Observable faults'!I69, 'Failure visibility'!I47),1,0)</f>
        <v>0</v>
      </c>
      <c r="J47" s="14">
        <f>IF(AND('Observable faults'!J69, 'Failure visibility'!J47),1,0)</f>
        <v>1</v>
      </c>
      <c r="K47" s="14">
        <f>IF(AND('Observable faults'!K69, 'Failure visibility'!K47),1,0)</f>
        <v>1</v>
      </c>
      <c r="L47" s="14">
        <f>IF(AND('Observable faults'!L69, 'Failure visibility'!L47),1,0)</f>
        <v>0</v>
      </c>
      <c r="M47" s="14">
        <f t="shared" si="14"/>
        <v>3</v>
      </c>
      <c r="N47" s="15">
        <v>5</v>
      </c>
      <c r="O47" s="16">
        <f t="shared" si="15"/>
        <v>0.6</v>
      </c>
    </row>
    <row r="48" spans="1:15" ht="17.25" thickTop="1" thickBot="1">
      <c r="A48" s="10">
        <v>47</v>
      </c>
      <c r="B48" s="11" t="s">
        <v>39</v>
      </c>
      <c r="C48" s="12" t="s">
        <v>58</v>
      </c>
      <c r="D48" s="10" t="s">
        <v>65</v>
      </c>
      <c r="E48" s="13" t="s">
        <v>60</v>
      </c>
      <c r="F48" s="14">
        <f>IF(AND('Observable faults'!F71, 'Failure visibility'!F48),1,0)</f>
        <v>0</v>
      </c>
      <c r="G48" s="14">
        <f>IF(AND('Observable faults'!G71, 'Failure visibility'!G48),1,0)</f>
        <v>0</v>
      </c>
      <c r="H48" s="14">
        <f>IF(AND('Observable faults'!H71, 'Failure visibility'!H48),1,0)</f>
        <v>1</v>
      </c>
      <c r="I48" s="14">
        <f>IF(AND('Observable faults'!I71, 'Failure visibility'!I48),1,0)</f>
        <v>0</v>
      </c>
      <c r="J48" s="14">
        <f>IF(AND('Observable faults'!J71, 'Failure visibility'!J48),1,0)</f>
        <v>0</v>
      </c>
      <c r="K48" s="14">
        <f>IF(AND('Observable faults'!K71, 'Failure visibility'!K48),1,0)</f>
        <v>0</v>
      </c>
      <c r="L48" s="14">
        <f>IF(AND('Observable faults'!L71, 'Failure visibility'!L48),1,0)</f>
        <v>0</v>
      </c>
      <c r="M48" s="14">
        <f t="shared" si="14"/>
        <v>1</v>
      </c>
      <c r="N48" s="15">
        <v>6</v>
      </c>
      <c r="O48" s="16">
        <f t="shared" ref="O48:O49" si="16">M48/N48</f>
        <v>0.16666666666666666</v>
      </c>
    </row>
    <row r="49" spans="1:15" ht="17.25" thickTop="1" thickBot="1">
      <c r="A49" s="10">
        <v>48</v>
      </c>
      <c r="B49" s="11" t="s">
        <v>39</v>
      </c>
      <c r="C49" s="12" t="s">
        <v>61</v>
      </c>
      <c r="D49" s="10" t="s">
        <v>62</v>
      </c>
      <c r="E49" s="13" t="s">
        <v>63</v>
      </c>
      <c r="F49" s="14">
        <f>IF(AND('Observable faults'!F72, 'Failure visibility'!F49),1,0)</f>
        <v>1</v>
      </c>
      <c r="G49" s="14">
        <f>IF(AND('Observable faults'!G72, 'Failure visibility'!G49),1,0)</f>
        <v>0</v>
      </c>
      <c r="H49" s="14">
        <f>IF(AND('Observable faults'!H72, 'Failure visibility'!H49),1,0)</f>
        <v>1</v>
      </c>
      <c r="I49" s="14">
        <f>IF(AND('Observable faults'!I72, 'Failure visibility'!I49),1,0)</f>
        <v>1</v>
      </c>
      <c r="J49" s="14">
        <f>IF(AND('Observable faults'!J72, 'Failure visibility'!J49),1,0)</f>
        <v>1</v>
      </c>
      <c r="K49" s="14">
        <f>IF(AND('Observable faults'!K72, 'Failure visibility'!K49),1,0)</f>
        <v>1</v>
      </c>
      <c r="L49" s="14">
        <f>IF(AND('Observable faults'!L72, 'Failure visibility'!L49),1,0)</f>
        <v>0</v>
      </c>
      <c r="M49" s="14">
        <f t="shared" si="14"/>
        <v>5</v>
      </c>
      <c r="N49" s="15">
        <v>7</v>
      </c>
      <c r="O49" s="16">
        <f t="shared" si="16"/>
        <v>0.7142857142857143</v>
      </c>
    </row>
    <row r="50" spans="1:15" ht="17.25" thickTop="1" thickBot="1">
      <c r="A50" s="10">
        <v>49</v>
      </c>
      <c r="B50" s="11" t="s">
        <v>40</v>
      </c>
      <c r="C50" s="12" t="s">
        <v>61</v>
      </c>
      <c r="D50" s="10" t="s">
        <v>62</v>
      </c>
      <c r="E50" s="13" t="s">
        <v>60</v>
      </c>
      <c r="F50" s="14">
        <f>IF(AND('Observable faults'!F75, 'Failure visibility'!F50),1,0)</f>
        <v>1</v>
      </c>
      <c r="G50" s="14">
        <f>IF(AND('Observable faults'!G75, 'Failure visibility'!G50),1,0)</f>
        <v>0</v>
      </c>
      <c r="H50" s="14">
        <f>IF(AND('Observable faults'!H75, 'Failure visibility'!H50),1,0)</f>
        <v>0</v>
      </c>
      <c r="I50" s="14">
        <f>IF(AND('Observable faults'!I75, 'Failure visibility'!I50),1,0)</f>
        <v>1</v>
      </c>
      <c r="J50" s="14">
        <f>IF(AND('Observable faults'!J75, 'Failure visibility'!J50),1,0)</f>
        <v>1</v>
      </c>
      <c r="K50" s="14">
        <f>IF(AND('Observable faults'!K75, 'Failure visibility'!K50),1,0)</f>
        <v>1</v>
      </c>
      <c r="L50" s="14">
        <f>IF(AND('Observable faults'!L75, 'Failure visibility'!L50),1,0)</f>
        <v>0</v>
      </c>
      <c r="M50" s="14">
        <f t="shared" si="14"/>
        <v>4</v>
      </c>
      <c r="N50" s="15">
        <v>5</v>
      </c>
      <c r="O50" s="16">
        <f t="shared" ref="O50:O51" si="17">M50/N50</f>
        <v>0.8</v>
      </c>
    </row>
    <row r="51" spans="1:15" ht="17.25" thickTop="1" thickBot="1">
      <c r="A51" s="10">
        <v>50</v>
      </c>
      <c r="B51" s="11" t="s">
        <v>40</v>
      </c>
      <c r="C51" s="12" t="s">
        <v>64</v>
      </c>
      <c r="D51" s="10" t="s">
        <v>65</v>
      </c>
      <c r="E51" s="13" t="s">
        <v>63</v>
      </c>
      <c r="F51" s="14">
        <f>IF(AND('Observable faults'!F76, 'Failure visibility'!F51),1,0)</f>
        <v>1</v>
      </c>
      <c r="G51" s="14">
        <f>IF(AND('Observable faults'!G76, 'Failure visibility'!G51),1,0)</f>
        <v>0</v>
      </c>
      <c r="H51" s="14">
        <f>IF(AND('Observable faults'!H76, 'Failure visibility'!H51),1,0)</f>
        <v>0</v>
      </c>
      <c r="I51" s="14">
        <f>IF(AND('Observable faults'!I76, 'Failure visibility'!I51),1,0)</f>
        <v>1</v>
      </c>
      <c r="J51" s="14">
        <f>IF(AND('Observable faults'!J76, 'Failure visibility'!J51),1,0)</f>
        <v>1</v>
      </c>
      <c r="K51" s="14">
        <f>IF(AND('Observable faults'!K76, 'Failure visibility'!K51),1,0)</f>
        <v>0</v>
      </c>
      <c r="L51" s="14">
        <f>IF(AND('Observable faults'!L76, 'Failure visibility'!L51),1,0)</f>
        <v>0</v>
      </c>
      <c r="M51" s="14">
        <f t="shared" si="14"/>
        <v>3</v>
      </c>
      <c r="N51" s="15">
        <v>7</v>
      </c>
      <c r="O51" s="16">
        <f t="shared" si="17"/>
        <v>0.42857142857142855</v>
      </c>
    </row>
    <row r="52" spans="1:15" ht="17.25" thickTop="1" thickBot="1">
      <c r="A52" s="10">
        <v>51</v>
      </c>
      <c r="B52" s="11" t="s">
        <v>41</v>
      </c>
      <c r="C52" s="12" t="s">
        <v>61</v>
      </c>
      <c r="D52" s="10" t="s">
        <v>62</v>
      </c>
      <c r="E52" s="13" t="s">
        <v>63</v>
      </c>
      <c r="F52" s="14">
        <f>IF(AND('Observable faults'!F78, 'Failure visibility'!F52),1,0)</f>
        <v>1</v>
      </c>
      <c r="G52" s="14">
        <f>IF(AND('Observable faults'!G78, 'Failure visibility'!G52),1,0)</f>
        <v>0</v>
      </c>
      <c r="H52" s="14">
        <f>IF(AND('Observable faults'!H78, 'Failure visibility'!H52),1,0)</f>
        <v>1</v>
      </c>
      <c r="I52" s="14">
        <f>IF(AND('Observable faults'!I78, 'Failure visibility'!I52),1,0)</f>
        <v>0</v>
      </c>
      <c r="J52" s="14">
        <f>IF(AND('Observable faults'!J78, 'Failure visibility'!J52),1,0)</f>
        <v>1</v>
      </c>
      <c r="K52" s="14">
        <f>IF(AND('Observable faults'!K78, 'Failure visibility'!K52),1,0)</f>
        <v>1</v>
      </c>
      <c r="L52" s="14">
        <f>IF(AND('Observable faults'!L78, 'Failure visibility'!L52),1,0)</f>
        <v>1</v>
      </c>
      <c r="M52" s="14">
        <f t="shared" si="14"/>
        <v>5</v>
      </c>
      <c r="N52" s="15">
        <v>7</v>
      </c>
      <c r="O52" s="16">
        <f t="shared" ref="O52:O55" si="18">M52/N52</f>
        <v>0.7142857142857143</v>
      </c>
    </row>
    <row r="53" spans="1:15" ht="17.25" thickTop="1" thickBot="1">
      <c r="A53" s="10">
        <v>52</v>
      </c>
      <c r="B53" s="11" t="s">
        <v>41</v>
      </c>
      <c r="C53" s="12" t="s">
        <v>64</v>
      </c>
      <c r="D53" s="10" t="s">
        <v>65</v>
      </c>
      <c r="E53" s="13" t="s">
        <v>63</v>
      </c>
      <c r="F53" s="14">
        <f>IF(AND('Observable faults'!F79, 'Failure visibility'!F53),1,0)</f>
        <v>1</v>
      </c>
      <c r="G53" s="14">
        <f>IF(AND('Observable faults'!G79, 'Failure visibility'!G53),1,0)</f>
        <v>0</v>
      </c>
      <c r="H53" s="14">
        <f>IF(AND('Observable faults'!H79, 'Failure visibility'!H53),1,0)</f>
        <v>1</v>
      </c>
      <c r="I53" s="14">
        <f>IF(AND('Observable faults'!I79, 'Failure visibility'!I53),1,0)</f>
        <v>1</v>
      </c>
      <c r="J53" s="14">
        <f>IF(AND('Observable faults'!J79, 'Failure visibility'!J53),1,0)</f>
        <v>1</v>
      </c>
      <c r="K53" s="14">
        <f>IF(AND('Observable faults'!K79, 'Failure visibility'!K53),1,0)</f>
        <v>0</v>
      </c>
      <c r="L53" s="14">
        <f>IF(AND('Observable faults'!L79, 'Failure visibility'!L53),1,0)</f>
        <v>1</v>
      </c>
      <c r="M53" s="14">
        <f t="shared" si="14"/>
        <v>5</v>
      </c>
      <c r="N53" s="15">
        <v>7</v>
      </c>
      <c r="O53" s="16">
        <f t="shared" si="18"/>
        <v>0.7142857142857143</v>
      </c>
    </row>
    <row r="54" spans="1:15" ht="17.25" thickTop="1" thickBot="1">
      <c r="A54" s="10">
        <v>53</v>
      </c>
      <c r="B54" s="11" t="s">
        <v>42</v>
      </c>
      <c r="C54" s="12" t="s">
        <v>58</v>
      </c>
      <c r="D54" s="10" t="s">
        <v>62</v>
      </c>
      <c r="E54" s="13" t="s">
        <v>63</v>
      </c>
      <c r="F54" s="14">
        <f>IF(AND('Observable faults'!F80, 'Failure visibility'!F54),1,0)</f>
        <v>0</v>
      </c>
      <c r="G54" s="14">
        <f>IF(AND('Observable faults'!G80, 'Failure visibility'!G54),1,0)</f>
        <v>0</v>
      </c>
      <c r="H54" s="14">
        <f>IF(AND('Observable faults'!H80, 'Failure visibility'!H54),1,0)</f>
        <v>1</v>
      </c>
      <c r="I54" s="14">
        <f>IF(AND('Observable faults'!I80, 'Failure visibility'!I54),1,0)</f>
        <v>0</v>
      </c>
      <c r="J54" s="14">
        <f>IF(AND('Observable faults'!J80, 'Failure visibility'!J54),1,0)</f>
        <v>1</v>
      </c>
      <c r="K54" s="14">
        <f>IF(AND('Observable faults'!K80, 'Failure visibility'!K54),1,0)</f>
        <v>1</v>
      </c>
      <c r="L54" s="14">
        <f>IF(AND('Observable faults'!L80, 'Failure visibility'!L54),1,0)</f>
        <v>0</v>
      </c>
      <c r="M54" s="14">
        <f t="shared" si="14"/>
        <v>3</v>
      </c>
      <c r="N54" s="15">
        <v>7</v>
      </c>
      <c r="O54" s="16">
        <f t="shared" si="18"/>
        <v>0.42857142857142855</v>
      </c>
    </row>
    <row r="55" spans="1:15" ht="17.25" thickTop="1" thickBot="1">
      <c r="A55" s="10">
        <v>54</v>
      </c>
      <c r="B55" s="11" t="s">
        <v>42</v>
      </c>
      <c r="C55" s="12" t="s">
        <v>61</v>
      </c>
      <c r="D55" s="10" t="s">
        <v>65</v>
      </c>
      <c r="E55" s="13" t="s">
        <v>60</v>
      </c>
      <c r="F55" s="14">
        <f>IF(AND('Observable faults'!F81, 'Failure visibility'!F55),1,0)</f>
        <v>0</v>
      </c>
      <c r="G55" s="14">
        <f>IF(AND('Observable faults'!G81, 'Failure visibility'!G55),1,0)</f>
        <v>0</v>
      </c>
      <c r="H55" s="14">
        <f>IF(AND('Observable faults'!H81, 'Failure visibility'!H55),1,0)</f>
        <v>0</v>
      </c>
      <c r="I55" s="14">
        <f>IF(AND('Observable faults'!I81, 'Failure visibility'!I55),1,0)</f>
        <v>0</v>
      </c>
      <c r="J55" s="14">
        <f>IF(AND('Observable faults'!J81, 'Failure visibility'!J55),1,0)</f>
        <v>1</v>
      </c>
      <c r="K55" s="14">
        <f>IF(AND('Observable faults'!K81, 'Failure visibility'!K55),1,0)</f>
        <v>1</v>
      </c>
      <c r="L55" s="14">
        <f>IF(AND('Observable faults'!L81, 'Failure visibility'!L55),1,0)</f>
        <v>0</v>
      </c>
      <c r="M55" s="14">
        <f t="shared" si="14"/>
        <v>2</v>
      </c>
      <c r="N55" s="15">
        <v>5</v>
      </c>
      <c r="O55" s="16">
        <f t="shared" si="18"/>
        <v>0.4</v>
      </c>
    </row>
    <row r="56" spans="1:15" ht="17.25" thickTop="1" thickBot="1">
      <c r="A56" s="10">
        <v>55</v>
      </c>
      <c r="B56" s="11" t="s">
        <v>43</v>
      </c>
      <c r="C56" s="12" t="s">
        <v>58</v>
      </c>
      <c r="D56" s="10" t="s">
        <v>65</v>
      </c>
      <c r="E56" s="13" t="s">
        <v>60</v>
      </c>
      <c r="F56" s="14">
        <f>IF(AND('Observable faults'!F83, 'Failure visibility'!F56),1,0)</f>
        <v>0</v>
      </c>
      <c r="G56" s="14">
        <f>IF(AND('Observable faults'!G83, 'Failure visibility'!G56),1,0)</f>
        <v>1</v>
      </c>
      <c r="H56" s="14">
        <f>IF(AND('Observable faults'!H83, 'Failure visibility'!H56),1,0)</f>
        <v>1</v>
      </c>
      <c r="I56" s="14">
        <f>IF(AND('Observable faults'!I83, 'Failure visibility'!I56),1,0)</f>
        <v>0</v>
      </c>
      <c r="J56" s="14">
        <f>IF(AND('Observable faults'!J83, 'Failure visibility'!J56),1,0)</f>
        <v>0</v>
      </c>
      <c r="K56" s="14">
        <f>IF(AND('Observable faults'!K83, 'Failure visibility'!K56),1,0)</f>
        <v>1</v>
      </c>
      <c r="L56" s="14">
        <f>IF(AND('Observable faults'!L83, 'Failure visibility'!L56),1,0)</f>
        <v>0</v>
      </c>
      <c r="M56" s="14">
        <f t="shared" si="14"/>
        <v>3</v>
      </c>
      <c r="N56" s="15">
        <v>6</v>
      </c>
      <c r="O56" s="16">
        <f t="shared" ref="O56:O57" si="19">M56/N56</f>
        <v>0.5</v>
      </c>
    </row>
    <row r="57" spans="1:15" ht="17.25" thickTop="1" thickBot="1">
      <c r="A57" s="10">
        <v>56</v>
      </c>
      <c r="B57" s="11" t="s">
        <v>43</v>
      </c>
      <c r="C57" s="12" t="s">
        <v>61</v>
      </c>
      <c r="D57" s="10" t="s">
        <v>62</v>
      </c>
      <c r="E57" s="13" t="s">
        <v>63</v>
      </c>
      <c r="F57" s="14">
        <f>IF(AND('Observable faults'!F84, 'Failure visibility'!F57),1,0)</f>
        <v>1</v>
      </c>
      <c r="G57" s="14">
        <f>IF(AND('Observable faults'!G84, 'Failure visibility'!G57),1,0)</f>
        <v>1</v>
      </c>
      <c r="H57" s="14">
        <f>IF(AND('Observable faults'!H84, 'Failure visibility'!H57),1,0)</f>
        <v>1</v>
      </c>
      <c r="I57" s="14">
        <f>IF(AND('Observable faults'!I84, 'Failure visibility'!I57),1,0)</f>
        <v>1</v>
      </c>
      <c r="J57" s="14">
        <f>IF(AND('Observable faults'!J84, 'Failure visibility'!J57),1,0)</f>
        <v>1</v>
      </c>
      <c r="K57" s="14">
        <f>IF(AND('Observable faults'!K84, 'Failure visibility'!K57),1,0)</f>
        <v>1</v>
      </c>
      <c r="L57" s="14">
        <f>IF(AND('Observable faults'!L84, 'Failure visibility'!L57),1,0)</f>
        <v>1</v>
      </c>
      <c r="M57" s="14">
        <f t="shared" si="14"/>
        <v>7</v>
      </c>
      <c r="N57" s="15">
        <v>7</v>
      </c>
      <c r="O57" s="16">
        <f t="shared" si="19"/>
        <v>1</v>
      </c>
    </row>
    <row r="58" spans="1:15" ht="17.25" thickTop="1" thickBot="1">
      <c r="A58" s="10">
        <v>57</v>
      </c>
      <c r="B58" s="11" t="s">
        <v>44</v>
      </c>
      <c r="C58" s="12" t="s">
        <v>58</v>
      </c>
      <c r="D58" s="10" t="s">
        <v>62</v>
      </c>
      <c r="E58" s="13" t="s">
        <v>63</v>
      </c>
      <c r="F58" s="14">
        <f>IF(AND('Observable faults'!F86, 'Failure visibility'!F58),1,0)</f>
        <v>1</v>
      </c>
      <c r="G58" s="14">
        <f>IF(AND('Observable faults'!G86, 'Failure visibility'!G58),1,0)</f>
        <v>0</v>
      </c>
      <c r="H58" s="14">
        <f>IF(AND('Observable faults'!H86, 'Failure visibility'!H58),1,0)</f>
        <v>1</v>
      </c>
      <c r="I58" s="14">
        <f>IF(AND('Observable faults'!I86, 'Failure visibility'!I58),1,0)</f>
        <v>0</v>
      </c>
      <c r="J58" s="14">
        <f>IF(AND('Observable faults'!J86, 'Failure visibility'!J58),1,0)</f>
        <v>1</v>
      </c>
      <c r="K58" s="14">
        <f>IF(AND('Observable faults'!K86, 'Failure visibility'!K58),1,0)</f>
        <v>0</v>
      </c>
      <c r="L58" s="14">
        <f>IF(AND('Observable faults'!L86, 'Failure visibility'!L58),1,0)</f>
        <v>1</v>
      </c>
      <c r="M58" s="14">
        <f t="shared" si="14"/>
        <v>4</v>
      </c>
      <c r="N58" s="15">
        <v>7</v>
      </c>
      <c r="O58" s="16">
        <f>M58/N58</f>
        <v>0.5714285714285714</v>
      </c>
    </row>
    <row r="59" spans="1:15" ht="17.25" thickTop="1" thickBot="1">
      <c r="A59" s="10">
        <v>58</v>
      </c>
      <c r="B59" s="11" t="s">
        <v>44</v>
      </c>
      <c r="C59" s="12" t="s">
        <v>64</v>
      </c>
      <c r="D59" s="10" t="s">
        <v>65</v>
      </c>
      <c r="E59" s="13" t="s">
        <v>60</v>
      </c>
      <c r="F59" s="14">
        <f>IF(AND('Observable faults'!F88, 'Failure visibility'!F59),1,0)</f>
        <v>1</v>
      </c>
      <c r="G59" s="14">
        <f>IF(AND('Observable faults'!G88, 'Failure visibility'!G59),1,0)</f>
        <v>0</v>
      </c>
      <c r="H59" s="14">
        <f>IF(AND('Observable faults'!H88, 'Failure visibility'!H59),1,0)</f>
        <v>1</v>
      </c>
      <c r="I59" s="14">
        <f>IF(AND('Observable faults'!I88, 'Failure visibility'!I59),1,0)</f>
        <v>1</v>
      </c>
      <c r="J59" s="14">
        <f>IF(AND('Observable faults'!J88, 'Failure visibility'!J59),1,0)</f>
        <v>1</v>
      </c>
      <c r="K59" s="14">
        <f>IF(AND('Observable faults'!K88, 'Failure visibility'!K59),1,0)</f>
        <v>1</v>
      </c>
      <c r="L59" s="14">
        <f>IF(AND('Observable faults'!L88, 'Failure visibility'!L59),1,0)</f>
        <v>0</v>
      </c>
      <c r="M59" s="14">
        <f t="shared" si="14"/>
        <v>5</v>
      </c>
      <c r="N59" s="15">
        <v>7</v>
      </c>
      <c r="O59" s="16">
        <f t="shared" ref="O59:O60" si="20">M59/N59</f>
        <v>0.7142857142857143</v>
      </c>
    </row>
    <row r="60" spans="1:15" ht="17.25" thickTop="1" thickBot="1">
      <c r="A60" s="10">
        <v>59</v>
      </c>
      <c r="B60" s="11" t="s">
        <v>45</v>
      </c>
      <c r="C60" s="12" t="s">
        <v>58</v>
      </c>
      <c r="D60" s="10" t="s">
        <v>65</v>
      </c>
      <c r="E60" s="13" t="s">
        <v>63</v>
      </c>
      <c r="F60" s="14">
        <f>IF(AND('Observable faults'!F89, 'Failure visibility'!F60),1,0)</f>
        <v>0</v>
      </c>
      <c r="G60" s="14">
        <f>IF(AND('Observable faults'!G89, 'Failure visibility'!G60),1,0)</f>
        <v>0</v>
      </c>
      <c r="H60" s="14">
        <f>IF(AND('Observable faults'!H89, 'Failure visibility'!H60),1,0)</f>
        <v>1</v>
      </c>
      <c r="I60" s="14">
        <f>IF(AND('Observable faults'!I89, 'Failure visibility'!I60),1,0)</f>
        <v>0</v>
      </c>
      <c r="J60" s="14">
        <f>IF(AND('Observable faults'!J89, 'Failure visibility'!J60),1,0)</f>
        <v>1</v>
      </c>
      <c r="K60" s="14">
        <f>IF(AND('Observable faults'!K89, 'Failure visibility'!K60),1,0)</f>
        <v>1</v>
      </c>
      <c r="L60" s="14">
        <f>IF(AND('Observable faults'!L89, 'Failure visibility'!L60),1,0)</f>
        <v>1</v>
      </c>
      <c r="M60" s="14">
        <f t="shared" si="14"/>
        <v>4</v>
      </c>
      <c r="N60" s="15">
        <v>7</v>
      </c>
      <c r="O60" s="16">
        <f t="shared" si="20"/>
        <v>0.5714285714285714</v>
      </c>
    </row>
    <row r="61" spans="1:15" ht="17.25" thickTop="1" thickBot="1">
      <c r="A61" s="10">
        <v>60</v>
      </c>
      <c r="B61" s="11" t="s">
        <v>45</v>
      </c>
      <c r="C61" s="12" t="s">
        <v>64</v>
      </c>
      <c r="D61" s="10" t="s">
        <v>62</v>
      </c>
      <c r="E61" s="13" t="s">
        <v>60</v>
      </c>
      <c r="F61" s="14">
        <f>IF(AND('Observable faults'!F91, 'Failure visibility'!F61),1,0)</f>
        <v>1</v>
      </c>
      <c r="G61" s="14">
        <f>IF(AND('Observable faults'!G91, 'Failure visibility'!G61),1,0)</f>
        <v>0</v>
      </c>
      <c r="H61" s="14">
        <f>IF(AND('Observable faults'!H91, 'Failure visibility'!H61),1,0)</f>
        <v>0</v>
      </c>
      <c r="I61" s="14">
        <f>IF(AND('Observable faults'!I91, 'Failure visibility'!I61),1,0)</f>
        <v>1</v>
      </c>
      <c r="J61" s="14">
        <f>IF(AND('Observable faults'!J91, 'Failure visibility'!J61),1,0)</f>
        <v>1</v>
      </c>
      <c r="K61" s="14">
        <f>IF(AND('Observable faults'!K91, 'Failure visibility'!K61),1,0)</f>
        <v>1</v>
      </c>
      <c r="L61" s="14">
        <f>IF(AND('Observable faults'!L91, 'Failure visibility'!L61),1,0)</f>
        <v>0</v>
      </c>
      <c r="M61" s="14">
        <f t="shared" si="14"/>
        <v>4</v>
      </c>
      <c r="N61" s="15">
        <v>7</v>
      </c>
      <c r="O61" s="16">
        <f t="shared" ref="O61:O62" si="21">M61/N61</f>
        <v>0.5714285714285714</v>
      </c>
    </row>
    <row r="62" spans="1:15" ht="17.25" thickTop="1" thickBot="1">
      <c r="A62" s="10">
        <v>61</v>
      </c>
      <c r="B62" s="11" t="s">
        <v>46</v>
      </c>
      <c r="C62" s="12" t="s">
        <v>58</v>
      </c>
      <c r="D62" s="10" t="s">
        <v>62</v>
      </c>
      <c r="E62" s="13" t="s">
        <v>60</v>
      </c>
      <c r="F62" s="14">
        <f>IF(AND('Observable faults'!F92, 'Failure visibility'!F62),1,0)</f>
        <v>0</v>
      </c>
      <c r="G62" s="14">
        <f>IF(AND('Observable faults'!G92, 'Failure visibility'!G62),1,0)</f>
        <v>0</v>
      </c>
      <c r="H62" s="14">
        <f>IF(AND('Observable faults'!H92, 'Failure visibility'!H62),1,0)</f>
        <v>1</v>
      </c>
      <c r="I62" s="14">
        <f>IF(AND('Observable faults'!I92, 'Failure visibility'!I62),1,0)</f>
        <v>0</v>
      </c>
      <c r="J62" s="14">
        <f>IF(AND('Observable faults'!J92, 'Failure visibility'!J62),1,0)</f>
        <v>1</v>
      </c>
      <c r="K62" s="14">
        <f>IF(AND('Observable faults'!K92, 'Failure visibility'!K62),1,0)</f>
        <v>0</v>
      </c>
      <c r="L62" s="14">
        <f>IF(AND('Observable faults'!L92, 'Failure visibility'!L62),1,0)</f>
        <v>1</v>
      </c>
      <c r="M62" s="14">
        <f t="shared" si="14"/>
        <v>3</v>
      </c>
      <c r="N62" s="15">
        <v>6</v>
      </c>
      <c r="O62" s="16">
        <f t="shared" si="21"/>
        <v>0.5</v>
      </c>
    </row>
    <row r="63" spans="1:15" ht="17.25" thickTop="1" thickBot="1">
      <c r="A63" s="10">
        <v>62</v>
      </c>
      <c r="B63" s="11" t="s">
        <v>46</v>
      </c>
      <c r="C63" s="12" t="s">
        <v>64</v>
      </c>
      <c r="D63" s="10" t="s">
        <v>65</v>
      </c>
      <c r="E63" s="13" t="s">
        <v>60</v>
      </c>
      <c r="F63" s="14">
        <f>IF(AND('Observable faults'!F94, 'Failure visibility'!F63),1,0)</f>
        <v>0</v>
      </c>
      <c r="G63" s="14">
        <f>IF(AND('Observable faults'!G94, 'Failure visibility'!G63),1,0)</f>
        <v>0</v>
      </c>
      <c r="H63" s="14">
        <f>IF(AND('Observable faults'!H94, 'Failure visibility'!H63),1,0)</f>
        <v>1</v>
      </c>
      <c r="I63" s="14">
        <f>IF(AND('Observable faults'!I94, 'Failure visibility'!I63),1,0)</f>
        <v>1</v>
      </c>
      <c r="J63" s="14">
        <f>IF(AND('Observable faults'!J94, 'Failure visibility'!J63),1,0)</f>
        <v>1</v>
      </c>
      <c r="K63" s="14">
        <f>IF(AND('Observable faults'!K94, 'Failure visibility'!K63),1,0)</f>
        <v>0</v>
      </c>
      <c r="L63" s="14">
        <f>IF(AND('Observable faults'!L94, 'Failure visibility'!L63),1,0)</f>
        <v>0</v>
      </c>
      <c r="M63" s="14">
        <f t="shared" si="14"/>
        <v>3</v>
      </c>
      <c r="N63" s="15">
        <v>7</v>
      </c>
      <c r="O63" s="16">
        <f t="shared" ref="O63:O64" si="22">M63/N63</f>
        <v>0.42857142857142855</v>
      </c>
    </row>
    <row r="64" spans="1:15" ht="17.25" thickTop="1" thickBot="1">
      <c r="A64" s="10">
        <v>63</v>
      </c>
      <c r="B64" s="11" t="s">
        <v>47</v>
      </c>
      <c r="C64" s="12" t="s">
        <v>58</v>
      </c>
      <c r="D64" s="10" t="s">
        <v>62</v>
      </c>
      <c r="E64" s="13" t="s">
        <v>60</v>
      </c>
      <c r="F64" s="14">
        <f>IF(AND('Observable faults'!F95, 'Failure visibility'!F64),1,0)</f>
        <v>0</v>
      </c>
      <c r="G64" s="14">
        <f>IF(AND('Observable faults'!G95, 'Failure visibility'!G64),1,0)</f>
        <v>0</v>
      </c>
      <c r="H64" s="14">
        <f>IF(AND('Observable faults'!H95, 'Failure visibility'!H64),1,0)</f>
        <v>1</v>
      </c>
      <c r="I64" s="14">
        <f>IF(AND('Observable faults'!I95, 'Failure visibility'!I64),1,0)</f>
        <v>0</v>
      </c>
      <c r="J64" s="14">
        <f>IF(AND('Observable faults'!J95, 'Failure visibility'!J64),1,0)</f>
        <v>1</v>
      </c>
      <c r="K64" s="14">
        <f>IF(AND('Observable faults'!K95, 'Failure visibility'!K64),1,0)</f>
        <v>0</v>
      </c>
      <c r="L64" s="14">
        <f>IF(AND('Observable faults'!L95, 'Failure visibility'!L64),1,0)</f>
        <v>0</v>
      </c>
      <c r="M64" s="14">
        <f t="shared" si="14"/>
        <v>2</v>
      </c>
      <c r="N64" s="15">
        <v>6</v>
      </c>
      <c r="O64" s="16">
        <f t="shared" si="22"/>
        <v>0.33333333333333331</v>
      </c>
    </row>
    <row r="65" spans="1:15" ht="17.25" thickTop="1" thickBot="1">
      <c r="A65" s="10">
        <v>64</v>
      </c>
      <c r="B65" s="11" t="s">
        <v>47</v>
      </c>
      <c r="C65" s="12" t="s">
        <v>64</v>
      </c>
      <c r="D65" s="10" t="s">
        <v>65</v>
      </c>
      <c r="E65" s="13" t="s">
        <v>60</v>
      </c>
      <c r="F65" s="14">
        <f>IF(AND('Observable faults'!F97, 'Failure visibility'!F65),1,0)</f>
        <v>1</v>
      </c>
      <c r="G65" s="14">
        <f>IF(AND('Observable faults'!G97, 'Failure visibility'!G65),1,0)</f>
        <v>0</v>
      </c>
      <c r="H65" s="14">
        <f>IF(AND('Observable faults'!H97, 'Failure visibility'!H65),1,0)</f>
        <v>1</v>
      </c>
      <c r="I65" s="14">
        <f>IF(AND('Observable faults'!I97, 'Failure visibility'!I65),1,0)</f>
        <v>1</v>
      </c>
      <c r="J65" s="14">
        <f>IF(AND('Observable faults'!J97, 'Failure visibility'!J65),1,0)</f>
        <v>1</v>
      </c>
      <c r="K65" s="14">
        <f>IF(AND('Observable faults'!K97, 'Failure visibility'!K65),1,0)</f>
        <v>1</v>
      </c>
      <c r="L65" s="14">
        <f>IF(AND('Observable faults'!L97, 'Failure visibility'!L65),1,0)</f>
        <v>0</v>
      </c>
      <c r="M65" s="14">
        <f t="shared" si="14"/>
        <v>5</v>
      </c>
      <c r="N65" s="15">
        <v>7</v>
      </c>
      <c r="O65" s="16">
        <f t="shared" ref="O65:O66" si="23">M65/N65</f>
        <v>0.7142857142857143</v>
      </c>
    </row>
    <row r="66" spans="1:15" ht="17.25" thickTop="1" thickBot="1">
      <c r="A66" s="10">
        <v>65</v>
      </c>
      <c r="B66" s="11" t="s">
        <v>48</v>
      </c>
      <c r="C66" s="12" t="s">
        <v>58</v>
      </c>
      <c r="D66" s="10" t="s">
        <v>65</v>
      </c>
      <c r="E66" s="13" t="s">
        <v>63</v>
      </c>
      <c r="F66" s="14">
        <f>IF(AND('Observable faults'!F98, 'Failure visibility'!F66),1,0)</f>
        <v>0</v>
      </c>
      <c r="G66" s="14">
        <f>IF(AND('Observable faults'!G98, 'Failure visibility'!G66),1,0)</f>
        <v>1</v>
      </c>
      <c r="H66" s="14">
        <f>IF(AND('Observable faults'!H98, 'Failure visibility'!H66),1,0)</f>
        <v>1</v>
      </c>
      <c r="I66" s="14">
        <f>IF(AND('Observable faults'!I98, 'Failure visibility'!I66),1,0)</f>
        <v>1</v>
      </c>
      <c r="J66" s="14">
        <f>IF(AND('Observable faults'!J98, 'Failure visibility'!J66),1,0)</f>
        <v>1</v>
      </c>
      <c r="K66" s="14">
        <f>IF(AND('Observable faults'!K98, 'Failure visibility'!K66),1,0)</f>
        <v>1</v>
      </c>
      <c r="L66" s="14">
        <f>IF(AND('Observable faults'!L98, 'Failure visibility'!L66),1,0)</f>
        <v>1</v>
      </c>
      <c r="M66" s="14">
        <f t="shared" si="14"/>
        <v>6</v>
      </c>
      <c r="N66" s="15">
        <v>7</v>
      </c>
      <c r="O66" s="16">
        <f t="shared" si="23"/>
        <v>0.8571428571428571</v>
      </c>
    </row>
    <row r="67" spans="1:15" ht="17.25" thickTop="1" thickBot="1">
      <c r="A67" s="10">
        <v>66</v>
      </c>
      <c r="B67" s="11" t="s">
        <v>48</v>
      </c>
      <c r="C67" s="12" t="s">
        <v>64</v>
      </c>
      <c r="D67" s="10" t="s">
        <v>62</v>
      </c>
      <c r="E67" s="13" t="s">
        <v>63</v>
      </c>
      <c r="F67" s="14">
        <f>IF(AND('Observable faults'!F100, 'Failure visibility'!F67),1,0)</f>
        <v>1</v>
      </c>
      <c r="G67" s="14">
        <f>IF(AND('Observable faults'!G100, 'Failure visibility'!G67),1,0)</f>
        <v>0</v>
      </c>
      <c r="H67" s="14">
        <f>IF(AND('Observable faults'!H100, 'Failure visibility'!H67),1,0)</f>
        <v>0</v>
      </c>
      <c r="I67" s="14">
        <f>IF(AND('Observable faults'!I100, 'Failure visibility'!I67),1,0)</f>
        <v>1</v>
      </c>
      <c r="J67" s="14">
        <f>IF(AND('Observable faults'!J100, 'Failure visibility'!J67),1,0)</f>
        <v>1</v>
      </c>
      <c r="K67" s="14">
        <f>IF(AND('Observable faults'!K100, 'Failure visibility'!K67),1,0)</f>
        <v>1</v>
      </c>
      <c r="L67" s="14">
        <f>IF(AND('Observable faults'!L100, 'Failure visibility'!L67),1,0)</f>
        <v>1</v>
      </c>
      <c r="M67" s="14">
        <f t="shared" si="14"/>
        <v>5</v>
      </c>
      <c r="N67" s="15">
        <v>7</v>
      </c>
      <c r="O67" s="16">
        <f>M67/N67</f>
        <v>0.7142857142857143</v>
      </c>
    </row>
    <row r="68" spans="1:15" ht="17.25" thickTop="1" thickBot="1">
      <c r="A68" s="10">
        <v>67</v>
      </c>
      <c r="B68" s="11" t="s">
        <v>49</v>
      </c>
      <c r="C68" s="12" t="s">
        <v>61</v>
      </c>
      <c r="D68" s="10" t="s">
        <v>62</v>
      </c>
      <c r="E68" s="13" t="s">
        <v>60</v>
      </c>
      <c r="F68" s="14">
        <f>IF(AND('Observable faults'!F102, 'Failure visibility'!F68),1,0)</f>
        <v>1</v>
      </c>
      <c r="G68" s="14">
        <f>IF(AND('Observable faults'!G102, 'Failure visibility'!G68),1,0)</f>
        <v>0</v>
      </c>
      <c r="H68" s="14">
        <f>IF(AND('Observable faults'!H102, 'Failure visibility'!H68),1,0)</f>
        <v>0</v>
      </c>
      <c r="I68" s="14">
        <f>IF(AND('Observable faults'!I102, 'Failure visibility'!I68),1,0)</f>
        <v>1</v>
      </c>
      <c r="J68" s="14">
        <f>IF(AND('Observable faults'!J102, 'Failure visibility'!J68),1,0)</f>
        <v>1</v>
      </c>
      <c r="K68" s="14">
        <f>IF(AND('Observable faults'!K102, 'Failure visibility'!K68),1,0)</f>
        <v>1</v>
      </c>
      <c r="L68" s="14">
        <f>IF(AND('Observable faults'!L102, 'Failure visibility'!L68),1,0)</f>
        <v>0</v>
      </c>
      <c r="M68" s="14">
        <f t="shared" si="14"/>
        <v>4</v>
      </c>
      <c r="N68" s="17">
        <v>5</v>
      </c>
      <c r="O68" s="16">
        <f t="shared" ref="O68:O71" si="24">M68/N68</f>
        <v>0.8</v>
      </c>
    </row>
    <row r="69" spans="1:15" ht="17.25" thickTop="1" thickBot="1">
      <c r="A69" s="10">
        <v>68</v>
      </c>
      <c r="B69" s="11" t="s">
        <v>49</v>
      </c>
      <c r="C69" s="12" t="s">
        <v>64</v>
      </c>
      <c r="D69" s="10" t="s">
        <v>65</v>
      </c>
      <c r="E69" s="13" t="s">
        <v>60</v>
      </c>
      <c r="F69" s="14">
        <f>IF(AND('Observable faults'!F103, 'Failure visibility'!F69),1,0)</f>
        <v>1</v>
      </c>
      <c r="G69" s="14">
        <f>IF(AND('Observable faults'!G103, 'Failure visibility'!G69),1,0)</f>
        <v>0</v>
      </c>
      <c r="H69" s="14">
        <f>IF(AND('Observable faults'!H103, 'Failure visibility'!H69),1,0)</f>
        <v>0</v>
      </c>
      <c r="I69" s="14">
        <f>IF(AND('Observable faults'!I103, 'Failure visibility'!I69),1,0)</f>
        <v>1</v>
      </c>
      <c r="J69" s="14">
        <f>IF(AND('Observable faults'!J103, 'Failure visibility'!J69),1,0)</f>
        <v>1</v>
      </c>
      <c r="K69" s="14">
        <f>IF(AND('Observable faults'!K103, 'Failure visibility'!K69),1,0)</f>
        <v>0</v>
      </c>
      <c r="L69" s="14">
        <f>IF(AND('Observable faults'!L103, 'Failure visibility'!L69),1,0)</f>
        <v>0</v>
      </c>
      <c r="M69" s="14">
        <f t="shared" si="14"/>
        <v>3</v>
      </c>
      <c r="N69" s="15">
        <v>7</v>
      </c>
      <c r="O69" s="16">
        <f t="shared" si="24"/>
        <v>0.42857142857142855</v>
      </c>
    </row>
    <row r="70" spans="1:15" ht="17.25" thickTop="1" thickBot="1">
      <c r="A70" s="10">
        <v>69</v>
      </c>
      <c r="B70" s="11" t="s">
        <v>50</v>
      </c>
      <c r="C70" s="12" t="s">
        <v>58</v>
      </c>
      <c r="D70" s="10" t="s">
        <v>62</v>
      </c>
      <c r="E70" s="13" t="s">
        <v>60</v>
      </c>
      <c r="F70" s="14">
        <f>IF(AND('Observable faults'!F104, 'Failure visibility'!F70),1,0)</f>
        <v>0</v>
      </c>
      <c r="G70" s="14">
        <f>IF(AND('Observable faults'!G104, 'Failure visibility'!G70),1,0)</f>
        <v>0</v>
      </c>
      <c r="H70" s="14">
        <f>IF(AND('Observable faults'!H104, 'Failure visibility'!H70),1,0)</f>
        <v>1</v>
      </c>
      <c r="I70" s="14">
        <f>IF(AND('Observable faults'!I104, 'Failure visibility'!I70),1,0)</f>
        <v>1</v>
      </c>
      <c r="J70" s="14">
        <f>IF(AND('Observable faults'!J104, 'Failure visibility'!J70),1,0)</f>
        <v>0</v>
      </c>
      <c r="K70" s="14">
        <f>IF(AND('Observable faults'!K104, 'Failure visibility'!K70),1,0)</f>
        <v>1</v>
      </c>
      <c r="L70" s="14">
        <f>IF(AND('Observable faults'!L104, 'Failure visibility'!L70),1,0)</f>
        <v>0</v>
      </c>
      <c r="M70" s="14">
        <f t="shared" si="14"/>
        <v>3</v>
      </c>
      <c r="N70" s="15">
        <v>6</v>
      </c>
      <c r="O70" s="16">
        <f t="shared" si="24"/>
        <v>0.5</v>
      </c>
    </row>
    <row r="71" spans="1:15" ht="17.25" thickTop="1" thickBot="1">
      <c r="A71" s="10">
        <v>70</v>
      </c>
      <c r="B71" s="11" t="s">
        <v>50</v>
      </c>
      <c r="C71" s="12" t="s">
        <v>61</v>
      </c>
      <c r="D71" s="10" t="s">
        <v>65</v>
      </c>
      <c r="E71" s="13" t="s">
        <v>60</v>
      </c>
      <c r="F71" s="14">
        <f>IF(AND('Observable faults'!F105, 'Failure visibility'!F71),1,0)</f>
        <v>1</v>
      </c>
      <c r="G71" s="14">
        <f>IF(AND('Observable faults'!G105, 'Failure visibility'!G71),1,0)</f>
        <v>0</v>
      </c>
      <c r="H71" s="14">
        <f>IF(AND('Observable faults'!H105, 'Failure visibility'!H71),1,0)</f>
        <v>0</v>
      </c>
      <c r="I71" s="14">
        <f>IF(AND('Observable faults'!I105, 'Failure visibility'!I71),1,0)</f>
        <v>0</v>
      </c>
      <c r="J71" s="14">
        <f>IF(AND('Observable faults'!J105, 'Failure visibility'!J71),1,0)</f>
        <v>1</v>
      </c>
      <c r="K71" s="14">
        <f>IF(AND('Observable faults'!K105, 'Failure visibility'!K71),1,0)</f>
        <v>1</v>
      </c>
      <c r="L71" s="14">
        <f>IF(AND('Observable faults'!L105, 'Failure visibility'!L71),1,0)</f>
        <v>0</v>
      </c>
      <c r="M71" s="14">
        <f t="shared" si="14"/>
        <v>3</v>
      </c>
      <c r="N71" s="15">
        <v>5</v>
      </c>
      <c r="O71" s="16">
        <f t="shared" si="24"/>
        <v>0.6</v>
      </c>
    </row>
    <row r="72" spans="1:15" ht="17.25" thickTop="1" thickBot="1">
      <c r="A72" s="10">
        <v>71</v>
      </c>
      <c r="B72" s="11" t="s">
        <v>51</v>
      </c>
      <c r="C72" s="12" t="s">
        <v>61</v>
      </c>
      <c r="D72" s="10" t="s">
        <v>65</v>
      </c>
      <c r="E72" s="13" t="s">
        <v>63</v>
      </c>
      <c r="F72" s="14">
        <f>IF(AND('Observable faults'!F108, 'Failure visibility'!F72),1,0)</f>
        <v>1</v>
      </c>
      <c r="G72" s="14">
        <f>IF(AND('Observable faults'!G108, 'Failure visibility'!G72),1,0)</f>
        <v>0</v>
      </c>
      <c r="H72" s="14">
        <f>IF(AND('Observable faults'!H108, 'Failure visibility'!H72),1,0)</f>
        <v>0</v>
      </c>
      <c r="I72" s="14">
        <f>IF(AND('Observable faults'!I108, 'Failure visibility'!I72),1,0)</f>
        <v>1</v>
      </c>
      <c r="J72" s="14">
        <f>IF(AND('Observable faults'!J108, 'Failure visibility'!J72),1,0)</f>
        <v>1</v>
      </c>
      <c r="K72" s="14">
        <f>IF(AND('Observable faults'!K108, 'Failure visibility'!K72),1,0)</f>
        <v>1</v>
      </c>
      <c r="L72" s="14">
        <f>IF(AND('Observable faults'!L108, 'Failure visibility'!L72),1,0)</f>
        <v>0</v>
      </c>
      <c r="M72" s="14">
        <f t="shared" si="14"/>
        <v>4</v>
      </c>
      <c r="N72" s="15">
        <v>7</v>
      </c>
      <c r="O72" s="16">
        <f t="shared" ref="O72:O75" si="25">M72/N72</f>
        <v>0.5714285714285714</v>
      </c>
    </row>
    <row r="73" spans="1:15" ht="17.25" thickTop="1" thickBot="1">
      <c r="A73" s="10">
        <v>72</v>
      </c>
      <c r="B73" s="11" t="s">
        <v>51</v>
      </c>
      <c r="C73" s="12" t="s">
        <v>64</v>
      </c>
      <c r="D73" s="10" t="s">
        <v>62</v>
      </c>
      <c r="E73" s="13" t="s">
        <v>63</v>
      </c>
      <c r="F73" s="14">
        <f>IF(AND('Observable faults'!F109, 'Failure visibility'!F73),1,0)</f>
        <v>1</v>
      </c>
      <c r="G73" s="14">
        <f>IF(AND('Observable faults'!G109, 'Failure visibility'!G73),1,0)</f>
        <v>1</v>
      </c>
      <c r="H73" s="14">
        <f>IF(AND('Observable faults'!H109, 'Failure visibility'!H73),1,0)</f>
        <v>0</v>
      </c>
      <c r="I73" s="14">
        <f>IF(AND('Observable faults'!I109, 'Failure visibility'!I73),1,0)</f>
        <v>1</v>
      </c>
      <c r="J73" s="14">
        <f>IF(AND('Observable faults'!J109, 'Failure visibility'!J73),1,0)</f>
        <v>1</v>
      </c>
      <c r="K73" s="14">
        <f>IF(AND('Observable faults'!K109, 'Failure visibility'!K73),1,0)</f>
        <v>1</v>
      </c>
      <c r="L73" s="14">
        <f>IF(AND('Observable faults'!L109, 'Failure visibility'!L73),1,0)</f>
        <v>1</v>
      </c>
      <c r="M73" s="14">
        <f t="shared" si="14"/>
        <v>6</v>
      </c>
      <c r="N73" s="15">
        <v>7</v>
      </c>
      <c r="O73" s="16">
        <f t="shared" si="25"/>
        <v>0.8571428571428571</v>
      </c>
    </row>
    <row r="74" spans="1:15" ht="17.25" thickTop="1" thickBot="1">
      <c r="A74" s="10">
        <v>73</v>
      </c>
      <c r="B74" s="11" t="s">
        <v>52</v>
      </c>
      <c r="C74" s="12" t="s">
        <v>58</v>
      </c>
      <c r="D74" s="10" t="s">
        <v>65</v>
      </c>
      <c r="E74" s="13" t="s">
        <v>60</v>
      </c>
      <c r="F74" s="14">
        <f>IF(AND('Observable faults'!F110, 'Failure visibility'!F74),1,0)</f>
        <v>0</v>
      </c>
      <c r="G74" s="14">
        <f>IF(AND('Observable faults'!G110, 'Failure visibility'!G74),1,0)</f>
        <v>0</v>
      </c>
      <c r="H74" s="14">
        <f>IF(AND('Observable faults'!H110, 'Failure visibility'!H74),1,0)</f>
        <v>1</v>
      </c>
      <c r="I74" s="14">
        <f>IF(AND('Observable faults'!I110, 'Failure visibility'!I74),1,0)</f>
        <v>0</v>
      </c>
      <c r="J74" s="14">
        <f>IF(AND('Observable faults'!J110, 'Failure visibility'!J74),1,0)</f>
        <v>1</v>
      </c>
      <c r="K74" s="14">
        <f>IF(AND('Observable faults'!K110, 'Failure visibility'!K74),1,0)</f>
        <v>0</v>
      </c>
      <c r="L74" s="14">
        <f>IF(AND('Observable faults'!L110, 'Failure visibility'!L74),1,0)</f>
        <v>0</v>
      </c>
      <c r="M74" s="14">
        <f t="shared" si="14"/>
        <v>2</v>
      </c>
      <c r="N74" s="15">
        <v>6</v>
      </c>
      <c r="O74" s="16">
        <f t="shared" si="25"/>
        <v>0.33333333333333331</v>
      </c>
    </row>
    <row r="75" spans="1:15" ht="17.25" thickTop="1" thickBot="1">
      <c r="A75" s="10">
        <v>74</v>
      </c>
      <c r="B75" s="11" t="s">
        <v>52</v>
      </c>
      <c r="C75" s="12" t="s">
        <v>61</v>
      </c>
      <c r="D75" s="10" t="s">
        <v>62</v>
      </c>
      <c r="E75" s="13" t="s">
        <v>63</v>
      </c>
      <c r="F75" s="14">
        <f>IF(AND('Observable faults'!F111, 'Failure visibility'!F75),1,0)</f>
        <v>1</v>
      </c>
      <c r="G75" s="14">
        <f>IF(AND('Observable faults'!G111, 'Failure visibility'!G75),1,0)</f>
        <v>0</v>
      </c>
      <c r="H75" s="14">
        <f>IF(AND('Observable faults'!H111, 'Failure visibility'!H75),1,0)</f>
        <v>1</v>
      </c>
      <c r="I75" s="14">
        <f>IF(AND('Observable faults'!I111, 'Failure visibility'!I75),1,0)</f>
        <v>1</v>
      </c>
      <c r="J75" s="14">
        <f>IF(AND('Observable faults'!J111, 'Failure visibility'!J75),1,0)</f>
        <v>1</v>
      </c>
      <c r="K75" s="14">
        <f>IF(AND('Observable faults'!K111, 'Failure visibility'!K75),1,0)</f>
        <v>1</v>
      </c>
      <c r="L75" s="14">
        <f>IF(AND('Observable faults'!L111, 'Failure visibility'!L75),1,0)</f>
        <v>0</v>
      </c>
      <c r="M75" s="14">
        <f t="shared" si="14"/>
        <v>5</v>
      </c>
      <c r="N75" s="15">
        <v>7</v>
      </c>
      <c r="O75" s="16">
        <f t="shared" si="25"/>
        <v>0.7142857142857143</v>
      </c>
    </row>
    <row r="76" spans="1:15" ht="17.25" thickTop="1" thickBot="1">
      <c r="A76" s="10">
        <v>75</v>
      </c>
      <c r="B76" s="11" t="s">
        <v>53</v>
      </c>
      <c r="C76" s="12" t="s">
        <v>61</v>
      </c>
      <c r="D76" s="10" t="s">
        <v>65</v>
      </c>
      <c r="E76" s="13" t="s">
        <v>63</v>
      </c>
      <c r="F76" s="14">
        <f>IF(AND('Observable faults'!F114, 'Failure visibility'!F76),1,0)</f>
        <v>1</v>
      </c>
      <c r="G76" s="14">
        <f>IF(AND('Observable faults'!G114, 'Failure visibility'!G76),1,0)</f>
        <v>0</v>
      </c>
      <c r="H76" s="14">
        <f>IF(AND('Observable faults'!H114, 'Failure visibility'!H76),1,0)</f>
        <v>1</v>
      </c>
      <c r="I76" s="14">
        <f>IF(AND('Observable faults'!I114, 'Failure visibility'!I76),1,0)</f>
        <v>1</v>
      </c>
      <c r="J76" s="14">
        <f>IF(AND('Observable faults'!J114, 'Failure visibility'!J76),1,0)</f>
        <v>1</v>
      </c>
      <c r="K76" s="14">
        <f>IF(AND('Observable faults'!K114, 'Failure visibility'!K76),1,0)</f>
        <v>1</v>
      </c>
      <c r="L76" s="14">
        <f>IF(AND('Observable faults'!L114, 'Failure visibility'!L76),1,0)</f>
        <v>1</v>
      </c>
      <c r="M76" s="14">
        <f t="shared" si="14"/>
        <v>6</v>
      </c>
      <c r="N76" s="15">
        <v>7</v>
      </c>
      <c r="O76" s="16">
        <f t="shared" ref="O76:O78" si="26">M76/N76</f>
        <v>0.8571428571428571</v>
      </c>
    </row>
    <row r="77" spans="1:15" ht="17.25" thickTop="1" thickBot="1">
      <c r="A77" s="10">
        <v>76</v>
      </c>
      <c r="B77" s="11" t="s">
        <v>53</v>
      </c>
      <c r="C77" s="12" t="s">
        <v>64</v>
      </c>
      <c r="D77" s="10" t="s">
        <v>62</v>
      </c>
      <c r="E77" s="13" t="s">
        <v>63</v>
      </c>
      <c r="F77" s="14">
        <f>IF(AND('Observable faults'!F115, 'Failure visibility'!F77),1,0)</f>
        <v>0</v>
      </c>
      <c r="G77" s="14">
        <f>IF(AND('Observable faults'!G115, 'Failure visibility'!G77),1,0)</f>
        <v>0</v>
      </c>
      <c r="H77" s="14">
        <f>IF(AND('Observable faults'!H115, 'Failure visibility'!H77),1,0)</f>
        <v>0</v>
      </c>
      <c r="I77" s="14">
        <f>IF(AND('Observable faults'!I115, 'Failure visibility'!I77),1,0)</f>
        <v>1</v>
      </c>
      <c r="J77" s="14">
        <f>IF(AND('Observable faults'!J115, 'Failure visibility'!J77),1,0)</f>
        <v>1</v>
      </c>
      <c r="K77" s="14">
        <f>IF(AND('Observable faults'!K115, 'Failure visibility'!K77),1,0)</f>
        <v>1</v>
      </c>
      <c r="L77" s="14">
        <f>IF(AND('Observable faults'!L115, 'Failure visibility'!L77),1,0)</f>
        <v>1</v>
      </c>
      <c r="M77" s="14">
        <f t="shared" si="14"/>
        <v>4</v>
      </c>
      <c r="N77" s="15">
        <v>7</v>
      </c>
      <c r="O77" s="16">
        <f t="shared" si="26"/>
        <v>0.5714285714285714</v>
      </c>
    </row>
    <row r="78" spans="1:15" ht="17.25" thickTop="1" thickBot="1">
      <c r="A78" s="10">
        <v>77</v>
      </c>
      <c r="B78" s="11" t="s">
        <v>54</v>
      </c>
      <c r="C78" s="12" t="s">
        <v>58</v>
      </c>
      <c r="D78" s="10" t="s">
        <v>62</v>
      </c>
      <c r="E78" s="13" t="s">
        <v>63</v>
      </c>
      <c r="F78" s="14">
        <f>IF(AND('Observable faults'!F116, 'Failure visibility'!F78),1,0)</f>
        <v>0</v>
      </c>
      <c r="G78" s="14">
        <f>IF(AND('Observable faults'!G116, 'Failure visibility'!G78),1,0)</f>
        <v>1</v>
      </c>
      <c r="H78" s="14">
        <f>IF(AND('Observable faults'!H116, 'Failure visibility'!H78),1,0)</f>
        <v>1</v>
      </c>
      <c r="I78" s="14">
        <f>IF(AND('Observable faults'!I116, 'Failure visibility'!I78),1,0)</f>
        <v>0</v>
      </c>
      <c r="J78" s="14">
        <f>IF(AND('Observable faults'!J116, 'Failure visibility'!J78),1,0)</f>
        <v>0</v>
      </c>
      <c r="K78" s="14">
        <f>IF(AND('Observable faults'!K116, 'Failure visibility'!K78),1,0)</f>
        <v>1</v>
      </c>
      <c r="L78" s="14">
        <f>IF(AND('Observable faults'!L116, 'Failure visibility'!L78),1,0)</f>
        <v>1</v>
      </c>
      <c r="M78" s="14">
        <f t="shared" si="14"/>
        <v>4</v>
      </c>
      <c r="N78" s="15">
        <v>7</v>
      </c>
      <c r="O78" s="16">
        <f t="shared" si="26"/>
        <v>0.5714285714285714</v>
      </c>
    </row>
    <row r="79" spans="1:15" ht="17.25" thickTop="1" thickBot="1">
      <c r="A79" s="10">
        <v>78</v>
      </c>
      <c r="B79" s="11" t="s">
        <v>54</v>
      </c>
      <c r="C79" s="12" t="s">
        <v>64</v>
      </c>
      <c r="D79" s="10" t="s">
        <v>65</v>
      </c>
      <c r="E79" s="13" t="s">
        <v>63</v>
      </c>
      <c r="F79" s="14">
        <f>IF(AND('Observable faults'!F118, 'Failure visibility'!F79),1,0)</f>
        <v>0</v>
      </c>
      <c r="G79" s="14">
        <f>IF(AND('Observable faults'!G118, 'Failure visibility'!G79),1,0)</f>
        <v>1</v>
      </c>
      <c r="H79" s="14">
        <f>IF(AND('Observable faults'!H118, 'Failure visibility'!H79),1,0)</f>
        <v>0</v>
      </c>
      <c r="I79" s="14">
        <f>IF(AND('Observable faults'!I118, 'Failure visibility'!I79),1,0)</f>
        <v>1</v>
      </c>
      <c r="J79" s="14">
        <f>IF(AND('Observable faults'!J118, 'Failure visibility'!J79),1,0)</f>
        <v>1</v>
      </c>
      <c r="K79" s="14">
        <f>IF(AND('Observable faults'!K118, 'Failure visibility'!K79),1,0)</f>
        <v>1</v>
      </c>
      <c r="L79" s="14">
        <f>IF(AND('Observable faults'!L118, 'Failure visibility'!L79),1,0)</f>
        <v>1</v>
      </c>
      <c r="M79" s="14">
        <f t="shared" si="14"/>
        <v>5</v>
      </c>
      <c r="N79" s="15">
        <v>7</v>
      </c>
      <c r="O79" s="16">
        <f t="shared" ref="O79:O81" si="27">M79/N79</f>
        <v>0.7142857142857143</v>
      </c>
    </row>
    <row r="80" spans="1:15" ht="17.25" thickTop="1" thickBot="1">
      <c r="A80" s="10">
        <v>79</v>
      </c>
      <c r="B80" s="11" t="s">
        <v>55</v>
      </c>
      <c r="C80" s="12" t="s">
        <v>58</v>
      </c>
      <c r="D80" s="10" t="s">
        <v>65</v>
      </c>
      <c r="E80" s="13" t="s">
        <v>60</v>
      </c>
      <c r="F80" s="14">
        <f>IF(AND('Observable faults'!F119, 'Failure visibility'!F80),1,0)</f>
        <v>0</v>
      </c>
      <c r="G80" s="14">
        <f>IF(AND('Observable faults'!G119, 'Failure visibility'!G80),1,0)</f>
        <v>0</v>
      </c>
      <c r="H80" s="14">
        <f>IF(AND('Observable faults'!H119, 'Failure visibility'!H80),1,0)</f>
        <v>1</v>
      </c>
      <c r="I80" s="14">
        <f>IF(AND('Observable faults'!I119, 'Failure visibility'!I80),1,0)</f>
        <v>0</v>
      </c>
      <c r="J80" s="14">
        <f>IF(AND('Observable faults'!J119, 'Failure visibility'!J80),1,0)</f>
        <v>0</v>
      </c>
      <c r="K80" s="14">
        <f>IF(AND('Observable faults'!K119, 'Failure visibility'!K80),1,0)</f>
        <v>0</v>
      </c>
      <c r="L80" s="14">
        <f>IF(AND('Observable faults'!L119, 'Failure visibility'!L80),1,0)</f>
        <v>0</v>
      </c>
      <c r="M80" s="14">
        <f t="shared" si="14"/>
        <v>1</v>
      </c>
      <c r="N80" s="15">
        <v>6</v>
      </c>
      <c r="O80" s="16">
        <f t="shared" si="27"/>
        <v>0.16666666666666666</v>
      </c>
    </row>
    <row r="81" spans="1:15" ht="17.25" thickTop="1" thickBot="1">
      <c r="A81" s="10">
        <v>80</v>
      </c>
      <c r="B81" s="11" t="s">
        <v>55</v>
      </c>
      <c r="C81" s="12" t="s">
        <v>61</v>
      </c>
      <c r="D81" s="10" t="s">
        <v>62</v>
      </c>
      <c r="E81" s="13" t="s">
        <v>63</v>
      </c>
      <c r="F81" s="14">
        <f>IF(AND('Observable faults'!F120, 'Failure visibility'!F81),1,0)</f>
        <v>1</v>
      </c>
      <c r="G81" s="14">
        <f>IF(AND('Observable faults'!G120, 'Failure visibility'!G81),1,0)</f>
        <v>0</v>
      </c>
      <c r="H81" s="14">
        <f>IF(AND('Observable faults'!H120, 'Failure visibility'!H81),1,0)</f>
        <v>1</v>
      </c>
      <c r="I81" s="14">
        <f>IF(AND('Observable faults'!I120, 'Failure visibility'!I81),1,0)</f>
        <v>1</v>
      </c>
      <c r="J81" s="14">
        <f>IF(AND('Observable faults'!J120, 'Failure visibility'!J81),1,0)</f>
        <v>1</v>
      </c>
      <c r="K81" s="14">
        <f>IF(AND('Observable faults'!K120, 'Failure visibility'!K81),1,0)</f>
        <v>1</v>
      </c>
      <c r="L81" s="14">
        <f>IF(AND('Observable faults'!L120, 'Failure visibility'!L81),1,0)</f>
        <v>1</v>
      </c>
      <c r="M81" s="14">
        <f t="shared" si="14"/>
        <v>6</v>
      </c>
      <c r="N81" s="15">
        <v>7</v>
      </c>
      <c r="O81" s="16">
        <f t="shared" si="27"/>
        <v>0.8571428571428571</v>
      </c>
    </row>
    <row r="82" spans="1:15" ht="17.25" thickTop="1" thickBot="1">
      <c r="A82" s="10">
        <v>81</v>
      </c>
      <c r="B82" s="11" t="s">
        <v>56</v>
      </c>
      <c r="C82" s="12" t="s">
        <v>58</v>
      </c>
      <c r="D82" s="10" t="s">
        <v>62</v>
      </c>
      <c r="E82" s="13" t="s">
        <v>60</v>
      </c>
      <c r="F82" s="14">
        <f>IF(AND('Observable faults'!F122, 'Failure visibility'!F82),1,0)</f>
        <v>0</v>
      </c>
      <c r="G82" s="14">
        <f>IF(AND('Observable faults'!G122, 'Failure visibility'!G82),1,0)</f>
        <v>0</v>
      </c>
      <c r="H82" s="14">
        <f>IF(AND('Observable faults'!H122, 'Failure visibility'!H82),1,0)</f>
        <v>1</v>
      </c>
      <c r="I82" s="14">
        <f>IF(AND('Observable faults'!I122, 'Failure visibility'!I82),1,0)</f>
        <v>0</v>
      </c>
      <c r="J82" s="14">
        <f>IF(AND('Observable faults'!J122, 'Failure visibility'!J82),1,0)</f>
        <v>0</v>
      </c>
      <c r="K82" s="14">
        <f>IF(AND('Observable faults'!K122, 'Failure visibility'!K82),1,0)</f>
        <v>1</v>
      </c>
      <c r="L82" s="14">
        <f>IF(AND('Observable faults'!L122, 'Failure visibility'!L82),1,0)</f>
        <v>1</v>
      </c>
      <c r="M82" s="14">
        <f t="shared" si="14"/>
        <v>3</v>
      </c>
      <c r="N82" s="15">
        <v>6</v>
      </c>
      <c r="O82" s="16">
        <f t="shared" ref="O82:O83" si="28">M82/N82</f>
        <v>0.5</v>
      </c>
    </row>
    <row r="83" spans="1:15" ht="17.25" thickTop="1" thickBot="1">
      <c r="A83" s="10">
        <v>82</v>
      </c>
      <c r="B83" s="11" t="s">
        <v>56</v>
      </c>
      <c r="C83" s="12" t="s">
        <v>61</v>
      </c>
      <c r="D83" s="10" t="s">
        <v>65</v>
      </c>
      <c r="E83" s="13" t="s">
        <v>60</v>
      </c>
      <c r="F83" s="14">
        <f>IF(AND('Observable faults'!F123, 'Failure visibility'!F83),1,0)</f>
        <v>1</v>
      </c>
      <c r="G83" s="14">
        <f>IF(AND('Observable faults'!G123, 'Failure visibility'!G83),1,0)</f>
        <v>0</v>
      </c>
      <c r="H83" s="14">
        <f>IF(AND('Observable faults'!H123, 'Failure visibility'!H83),1,0)</f>
        <v>0</v>
      </c>
      <c r="I83" s="14">
        <f>IF(AND('Observable faults'!I123, 'Failure visibility'!I83),1,0)</f>
        <v>1</v>
      </c>
      <c r="J83" s="14">
        <f>IF(AND('Observable faults'!J123, 'Failure visibility'!J83),1,0)</f>
        <v>1</v>
      </c>
      <c r="K83" s="14">
        <f>IF(AND('Observable faults'!K123, 'Failure visibility'!K83),1,0)</f>
        <v>1</v>
      </c>
      <c r="L83" s="14">
        <f>IF(AND('Observable faults'!L123, 'Failure visibility'!L83),1,0)</f>
        <v>1</v>
      </c>
      <c r="M83" s="14">
        <f t="shared" si="14"/>
        <v>5</v>
      </c>
      <c r="N83" s="17">
        <v>5</v>
      </c>
      <c r="O83" s="16">
        <f t="shared" si="28"/>
        <v>1</v>
      </c>
    </row>
    <row r="84" spans="1:15" ht="17.25" thickTop="1" thickBot="1">
      <c r="A84" s="10">
        <v>83</v>
      </c>
      <c r="B84" s="11" t="s">
        <v>57</v>
      </c>
      <c r="C84" s="12" t="s">
        <v>58</v>
      </c>
      <c r="D84" s="10" t="s">
        <v>65</v>
      </c>
      <c r="E84" s="13" t="s">
        <v>60</v>
      </c>
      <c r="F84" s="14">
        <f>IF(AND('Observable faults'!F125, 'Failure visibility'!F84),1,0)</f>
        <v>0</v>
      </c>
      <c r="G84" s="14">
        <f>IF(AND('Observable faults'!G125, 'Failure visibility'!G84),1,0)</f>
        <v>0</v>
      </c>
      <c r="H84" s="14">
        <f>IF(AND('Observable faults'!H125, 'Failure visibility'!H84),1,0)</f>
        <v>1</v>
      </c>
      <c r="I84" s="14">
        <f>IF(AND('Observable faults'!I125, 'Failure visibility'!I84),1,0)</f>
        <v>1</v>
      </c>
      <c r="J84" s="14">
        <f>IF(AND('Observable faults'!J125, 'Failure visibility'!J84),1,0)</f>
        <v>0</v>
      </c>
      <c r="K84" s="14">
        <f>IF(AND('Observable faults'!K125, 'Failure visibility'!K84),1,0)</f>
        <v>1</v>
      </c>
      <c r="L84" s="14">
        <f>IF(AND('Observable faults'!L125, 'Failure visibility'!L84),1,0)</f>
        <v>1</v>
      </c>
      <c r="M84" s="14">
        <f t="shared" si="14"/>
        <v>4</v>
      </c>
      <c r="N84" s="15">
        <v>6</v>
      </c>
      <c r="O84" s="16">
        <f t="shared" ref="O84:O85" si="29">M84/N84</f>
        <v>0.66666666666666663</v>
      </c>
    </row>
    <row r="85" spans="1:15" ht="17.25" thickTop="1" thickBot="1">
      <c r="A85" s="10">
        <v>84</v>
      </c>
      <c r="B85" s="11" t="s">
        <v>57</v>
      </c>
      <c r="C85" s="12" t="s">
        <v>61</v>
      </c>
      <c r="D85" s="10" t="s">
        <v>62</v>
      </c>
      <c r="E85" s="13" t="s">
        <v>60</v>
      </c>
      <c r="F85" s="14">
        <f>IF(AND('Observable faults'!F126, 'Failure visibility'!F85),1,0)</f>
        <v>1</v>
      </c>
      <c r="G85" s="14">
        <f>IF(AND('Observable faults'!G126, 'Failure visibility'!G85),1,0)</f>
        <v>0</v>
      </c>
      <c r="H85" s="14">
        <f>IF(AND('Observable faults'!H126, 'Failure visibility'!H85),1,0)</f>
        <v>0</v>
      </c>
      <c r="I85" s="14">
        <f>IF(AND('Observable faults'!I126, 'Failure visibility'!I85),1,0)</f>
        <v>0</v>
      </c>
      <c r="J85" s="14">
        <f>IF(AND('Observable faults'!J126, 'Failure visibility'!J85),1,0)</f>
        <v>0</v>
      </c>
      <c r="K85" s="14">
        <f>IF(AND('Observable faults'!K126, 'Failure visibility'!K85),1,0)</f>
        <v>1</v>
      </c>
      <c r="L85" s="14">
        <f>IF(AND('Observable faults'!L126, 'Failure visibility'!L85),1,0)</f>
        <v>1</v>
      </c>
      <c r="M85" s="14">
        <f t="shared" si="14"/>
        <v>3</v>
      </c>
      <c r="N85" s="15">
        <v>5</v>
      </c>
      <c r="O85" s="16">
        <f t="shared" si="29"/>
        <v>0.6</v>
      </c>
    </row>
    <row r="86" spans="1:15" ht="16.5" thickTop="1" thickBot="1">
      <c r="A86" s="5"/>
      <c r="B86" s="6"/>
      <c r="C86" s="7"/>
      <c r="D86" s="8"/>
      <c r="E86" s="9"/>
      <c r="F86" s="3"/>
      <c r="G86" s="3"/>
      <c r="H86" s="3"/>
      <c r="I86" s="3"/>
      <c r="J86" s="3"/>
      <c r="K86" s="3"/>
      <c r="L86" s="3"/>
      <c r="M86" s="3"/>
      <c r="N86" s="2"/>
    </row>
    <row r="87" spans="1:15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Subject Data</vt:lpstr>
      <vt:lpstr>Observable faults</vt:lpstr>
      <vt:lpstr>Failure visibility</vt:lpstr>
      <vt:lpstr>Observed faults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svegas</cp:lastModifiedBy>
  <dcterms:created xsi:type="dcterms:W3CDTF">2009-03-04T21:15:30Z</dcterms:created>
  <dcterms:modified xsi:type="dcterms:W3CDTF">2009-07-10T12:41:50Z</dcterms:modified>
</cp:coreProperties>
</file>