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 activeTab="3"/>
  </bookViews>
  <sheets>
    <sheet name="Subject Data" sheetId="1" r:id="rId1"/>
    <sheet name="Observable faults" sheetId="2" r:id="rId2"/>
    <sheet name="Failure visibility" sheetId="3" r:id="rId3"/>
    <sheet name="Observed faults" sheetId="4" r:id="rId4"/>
  </sheets>
  <definedNames>
    <definedName name="_xlnm._FilterDatabase" localSheetId="2" hidden="1">'Failure visibility'!$A$1:$O$80</definedName>
    <definedName name="_xlnm._FilterDatabase" localSheetId="1" hidden="1">'Observable faults'!$A$1:$O$119</definedName>
    <definedName name="_xlnm._FilterDatabase" localSheetId="3" hidden="1">'Observed faults'!$A$1:$O$80</definedName>
    <definedName name="_xlnm._FilterDatabase" localSheetId="0" hidden="1">'Subject Data'!$A$1:$O$118</definedName>
  </definedNames>
  <calcPr calcId="125725"/>
</workbook>
</file>

<file path=xl/calcChain.xml><?xml version="1.0" encoding="utf-8"?>
<calcChain xmlns="http://schemas.openxmlformats.org/spreadsheetml/2006/main">
  <c r="L79" i="4"/>
  <c r="K79"/>
  <c r="J79"/>
  <c r="I79"/>
  <c r="H79"/>
  <c r="G79"/>
  <c r="F79"/>
  <c r="L78"/>
  <c r="K78"/>
  <c r="J78"/>
  <c r="I78"/>
  <c r="H78"/>
  <c r="G78"/>
  <c r="F78"/>
  <c r="L77"/>
  <c r="K77"/>
  <c r="J77"/>
  <c r="I77"/>
  <c r="H77"/>
  <c r="G77"/>
  <c r="F77"/>
  <c r="L76"/>
  <c r="K76"/>
  <c r="J76"/>
  <c r="I76"/>
  <c r="H76"/>
  <c r="G76"/>
  <c r="F76"/>
  <c r="L75"/>
  <c r="K75"/>
  <c r="J75"/>
  <c r="I75"/>
  <c r="H75"/>
  <c r="G75"/>
  <c r="F75"/>
  <c r="L74"/>
  <c r="K74"/>
  <c r="J74"/>
  <c r="I74"/>
  <c r="H74"/>
  <c r="G74"/>
  <c r="F74"/>
  <c r="L73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L70"/>
  <c r="K70"/>
  <c r="J70"/>
  <c r="I70"/>
  <c r="H70"/>
  <c r="G70"/>
  <c r="F70"/>
  <c r="L69"/>
  <c r="K69"/>
  <c r="J69"/>
  <c r="I69"/>
  <c r="H69"/>
  <c r="G69"/>
  <c r="F69"/>
  <c r="L68"/>
  <c r="K68"/>
  <c r="J68"/>
  <c r="I68"/>
  <c r="H68"/>
  <c r="G68"/>
  <c r="F68"/>
  <c r="L67"/>
  <c r="K67"/>
  <c r="J67"/>
  <c r="I67"/>
  <c r="H67"/>
  <c r="G67"/>
  <c r="F67"/>
  <c r="L66"/>
  <c r="K66"/>
  <c r="J66"/>
  <c r="I66"/>
  <c r="H66"/>
  <c r="G66"/>
  <c r="F66"/>
  <c r="L65"/>
  <c r="K65"/>
  <c r="J65"/>
  <c r="I65"/>
  <c r="H65"/>
  <c r="G65"/>
  <c r="F65"/>
  <c r="L64"/>
  <c r="K64"/>
  <c r="J64"/>
  <c r="I64"/>
  <c r="H64"/>
  <c r="G64"/>
  <c r="F64"/>
  <c r="L63"/>
  <c r="K63"/>
  <c r="J63"/>
  <c r="I63"/>
  <c r="H63"/>
  <c r="G63"/>
  <c r="F63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M79" i="3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118" i="2"/>
  <c r="O118" s="1"/>
  <c r="M117"/>
  <c r="O117" s="1"/>
  <c r="M116"/>
  <c r="O116" s="1"/>
  <c r="M115"/>
  <c r="O115" s="1"/>
  <c r="M114"/>
  <c r="O114" s="1"/>
  <c r="M113"/>
  <c r="O113" s="1"/>
  <c r="M112"/>
  <c r="O112" s="1"/>
  <c r="M111"/>
  <c r="O111" s="1"/>
  <c r="M110"/>
  <c r="O110" s="1"/>
  <c r="M109"/>
  <c r="O109" s="1"/>
  <c r="M108"/>
  <c r="O108" s="1"/>
  <c r="M107"/>
  <c r="O107" s="1"/>
  <c r="M106"/>
  <c r="O106" s="1"/>
  <c r="M105"/>
  <c r="O105" s="1"/>
  <c r="M104"/>
  <c r="O104" s="1"/>
  <c r="M103"/>
  <c r="O103" s="1"/>
  <c r="M102"/>
  <c r="O102" s="1"/>
  <c r="M101"/>
  <c r="O101" s="1"/>
  <c r="M100"/>
  <c r="O100" s="1"/>
  <c r="M99"/>
  <c r="O99" s="1"/>
  <c r="M98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30" i="4" l="1"/>
  <c r="O30" s="1"/>
  <c r="M36"/>
  <c r="O36" s="1"/>
  <c r="M38"/>
  <c r="O38" s="1"/>
  <c r="M40"/>
  <c r="O40" s="1"/>
  <c r="M42"/>
  <c r="O42" s="1"/>
  <c r="M50"/>
  <c r="O50" s="1"/>
  <c r="M52"/>
  <c r="O52" s="1"/>
  <c r="M54"/>
  <c r="O54" s="1"/>
  <c r="M56"/>
  <c r="O56" s="1"/>
  <c r="M58"/>
  <c r="O58" s="1"/>
  <c r="M62"/>
  <c r="O62" s="1"/>
  <c r="M64"/>
  <c r="O64" s="1"/>
  <c r="M66"/>
  <c r="O66" s="1"/>
  <c r="M68"/>
  <c r="O68" s="1"/>
  <c r="M70"/>
  <c r="O70" s="1"/>
  <c r="M3"/>
  <c r="O3" s="1"/>
  <c r="M5"/>
  <c r="O5" s="1"/>
  <c r="M7"/>
  <c r="O7" s="1"/>
  <c r="M9"/>
  <c r="O9" s="1"/>
  <c r="M11"/>
  <c r="O11" s="1"/>
  <c r="M13"/>
  <c r="O13" s="1"/>
  <c r="M15"/>
  <c r="O15" s="1"/>
  <c r="M17"/>
  <c r="O17" s="1"/>
  <c r="M19"/>
  <c r="O19" s="1"/>
  <c r="M21"/>
  <c r="O21" s="1"/>
  <c r="M23"/>
  <c r="O23" s="1"/>
  <c r="M60"/>
  <c r="O60" s="1"/>
  <c r="M25"/>
  <c r="O25" s="1"/>
  <c r="M27"/>
  <c r="O27" s="1"/>
  <c r="M29"/>
  <c r="O29" s="1"/>
  <c r="M31"/>
  <c r="O31" s="1"/>
  <c r="M33"/>
  <c r="O33" s="1"/>
  <c r="M35"/>
  <c r="O35" s="1"/>
  <c r="M37"/>
  <c r="O37" s="1"/>
  <c r="M39"/>
  <c r="O39" s="1"/>
  <c r="M41"/>
  <c r="O41" s="1"/>
  <c r="M43"/>
  <c r="O43" s="1"/>
  <c r="M45"/>
  <c r="O45" s="1"/>
  <c r="M47"/>
  <c r="O47" s="1"/>
  <c r="M49"/>
  <c r="O49" s="1"/>
  <c r="M53"/>
  <c r="O53" s="1"/>
  <c r="M2"/>
  <c r="O2" s="1"/>
  <c r="M51"/>
  <c r="O51" s="1"/>
  <c r="M4"/>
  <c r="O4" s="1"/>
  <c r="M8"/>
  <c r="O8" s="1"/>
  <c r="M20"/>
  <c r="O20" s="1"/>
  <c r="M22"/>
  <c r="O22" s="1"/>
  <c r="M44"/>
  <c r="O44" s="1"/>
  <c r="M72"/>
  <c r="O72" s="1"/>
  <c r="M74"/>
  <c r="O74" s="1"/>
  <c r="M76"/>
  <c r="O76" s="1"/>
  <c r="M78"/>
  <c r="O78" s="1"/>
  <c r="M55"/>
  <c r="O55" s="1"/>
  <c r="M57"/>
  <c r="O57" s="1"/>
  <c r="M59"/>
  <c r="O59" s="1"/>
  <c r="M61"/>
  <c r="O61" s="1"/>
  <c r="M63"/>
  <c r="O63" s="1"/>
  <c r="M65"/>
  <c r="O65" s="1"/>
  <c r="M67"/>
  <c r="O67" s="1"/>
  <c r="M69"/>
  <c r="O69" s="1"/>
  <c r="M71"/>
  <c r="O71" s="1"/>
  <c r="M73"/>
  <c r="O73" s="1"/>
  <c r="M75"/>
  <c r="O75" s="1"/>
  <c r="M77"/>
  <c r="O77" s="1"/>
  <c r="M79"/>
  <c r="O79" s="1"/>
  <c r="M6"/>
  <c r="O6" s="1"/>
  <c r="M10"/>
  <c r="O10" s="1"/>
  <c r="M12"/>
  <c r="O12" s="1"/>
  <c r="M14"/>
  <c r="O14" s="1"/>
  <c r="M16"/>
  <c r="O16" s="1"/>
  <c r="M18"/>
  <c r="O18" s="1"/>
  <c r="M24"/>
  <c r="O24" s="1"/>
  <c r="M26"/>
  <c r="O26" s="1"/>
  <c r="M28"/>
  <c r="O28" s="1"/>
  <c r="M32"/>
  <c r="O32" s="1"/>
  <c r="M34"/>
  <c r="O34" s="1"/>
  <c r="M46"/>
  <c r="O46" s="1"/>
  <c r="M48"/>
  <c r="O48" s="1"/>
</calcChain>
</file>

<file path=xl/sharedStrings.xml><?xml version="1.0" encoding="utf-8"?>
<sst xmlns="http://schemas.openxmlformats.org/spreadsheetml/2006/main" count="1620" uniqueCount="86">
  <si>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</si>
  <si>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</si>
  <si>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</si>
  <si>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</si>
  <si>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</si>
  <si>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</si>
  <si>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</si>
  <si>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</si>
  <si>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</si>
  <si>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</si>
  <si>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</si>
  <si>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</si>
  <si>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</si>
  <si>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</si>
  <si>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</si>
  <si>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Ángel Casais Pardo</t>
  </si>
  <si>
    <t>cmdline</t>
  </si>
  <si>
    <t>v1</t>
  </si>
  <si>
    <t>structural</t>
  </si>
  <si>
    <t>nametbl</t>
  </si>
  <si>
    <t>v2</t>
  </si>
  <si>
    <t>functional</t>
  </si>
  <si>
    <t>ntree</t>
  </si>
  <si>
    <t>review</t>
  </si>
  <si>
    <t>Carlos Egea Plaza</t>
  </si>
  <si>
    <t>Carlos Martín Sánchez</t>
  </si>
  <si>
    <t>Coral González Concejero</t>
  </si>
  <si>
    <t>Daniel Gallardo de Cabo</t>
  </si>
  <si>
    <t>Daniel Hernández Romeo</t>
  </si>
  <si>
    <t>David Donoso Mancha</t>
  </si>
  <si>
    <t>Enrique de la Cruz Tejero</t>
  </si>
  <si>
    <t>Eugenio Rabadán Villa</t>
  </si>
  <si>
    <t>Eva Hervás Tejero</t>
  </si>
  <si>
    <t>Francisco Javier Jimenez Hernández</t>
  </si>
  <si>
    <t>Gema Bernardo Monjas</t>
  </si>
  <si>
    <t>Guillermo Rodríquez Vivas</t>
  </si>
  <si>
    <t>Gustavo Alonso Serrano</t>
  </si>
  <si>
    <t>Gustavo Hernández Cuenca</t>
  </si>
  <si>
    <t>Ignacio Blanco Fernández</t>
  </si>
  <si>
    <t>Ismael Ferrer Olmedo</t>
  </si>
  <si>
    <t>Ismael Hidalgo Gómez</t>
  </si>
  <si>
    <t>Javier Cano Linares</t>
  </si>
  <si>
    <t>Javier Martín Santos</t>
  </si>
  <si>
    <t>Jesús Manuel Escobar Calero</t>
  </si>
  <si>
    <t>Jose Ángel Rodriguez Alonso</t>
  </si>
  <si>
    <t>José Ángel Rodriguez Alonso</t>
  </si>
  <si>
    <t>José Lorenzo Pérez</t>
  </si>
  <si>
    <t>Juan Antonio Hortigüela Sagnar</t>
  </si>
  <si>
    <t>Juan José Alcolea Picazo</t>
  </si>
  <si>
    <t>Juan-Chedey Cerpa Rodrigálvarez</t>
  </si>
  <si>
    <t>Julián Ramirez Ramos</t>
  </si>
  <si>
    <t>Laura Curto González</t>
  </si>
  <si>
    <t>Luis Antonio Fernández Carro</t>
  </si>
  <si>
    <t>Luis Miguel Mazaira Fernández</t>
  </si>
  <si>
    <t>Luis Pangusión Carvajal</t>
  </si>
  <si>
    <t>Manuel Luis Bermejo Sosa</t>
  </si>
  <si>
    <t>Marta Zamorano Justel</t>
  </si>
  <si>
    <t>Mónica Ferreiro Calavia</t>
  </si>
  <si>
    <t>Pablo de la Concepción Sanz</t>
  </si>
  <si>
    <t>Raquel Delgado Gómez</t>
  </si>
  <si>
    <t>Raquel Laina Salmerón</t>
  </si>
  <si>
    <t>Raúl Camacho Martín</t>
  </si>
  <si>
    <t>Víctor Mira Boronat</t>
  </si>
  <si>
    <t>Nº</t>
  </si>
  <si>
    <t>SUBJECT</t>
  </si>
  <si>
    <t>PROGRAM</t>
  </si>
  <si>
    <t>VERSION</t>
  </si>
  <si>
    <t>TECHNIQUE</t>
  </si>
  <si>
    <t>F1</t>
  </si>
  <si>
    <t>F2</t>
  </si>
  <si>
    <t>F3</t>
  </si>
  <si>
    <t>F4</t>
  </si>
  <si>
    <t>F5</t>
  </si>
  <si>
    <t>F6</t>
  </si>
  <si>
    <t>F7</t>
  </si>
  <si>
    <t>TOTAL</t>
  </si>
  <si>
    <t>cdmline</t>
  </si>
  <si>
    <t>Mónica Ferreiro Caravia</t>
  </si>
  <si>
    <t>PERCENTAGE</t>
  </si>
  <si>
    <t>VISIBLE</t>
  </si>
  <si>
    <t xml:space="preserve">Daniel Hernández Romeo </t>
  </si>
  <si>
    <t>Francisco Javier Jiménez Hernández</t>
  </si>
  <si>
    <t>Guillermo Rodríguez Vivas</t>
  </si>
  <si>
    <t>José Ángel Rodríguez Alonso</t>
  </si>
  <si>
    <t>Luis Antonio Fernández Cerro</t>
  </si>
  <si>
    <t>Luis Pangusion Carvajal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</si>
</sst>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14" xfId="0" applyBorder="1" applyAlignment="1">
      <alignment horizontal="center"/>
    </xf>
    <xf numFmtId="0" fontId="0" fillId="0" borderId="1" xfId="0" applyBorder="1"/>
    <xf numFmtId="1" fontId="0" fillId="0" borderId="13" xfId="0" applyNumberFormat="1" applyFill="1" applyBorder="1" applyAlignment="1">
      <alignment horizontal="center"/>
    </xf>
    <xf numFmtId="10" fontId="0" fillId="0" borderId="0" xfId="1" applyNumberFormat="1" applyFont="1"/>
    <xf numFmtId="1" fontId="3" fillId="0" borderId="13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0" fontId="0" fillId="0" borderId="0" xfId="1" applyNumberFormat="1" applyFont="1" applyFill="1"/>
    <xf numFmtId="0" fontId="0" fillId="0" borderId="0" xfId="0" applyFill="1"/>
    <xf numFmtId="0" fontId="0" fillId="0" borderId="15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9"/>
  <sheetViews>
    <sheetView workbookViewId="0">
      <selection activeCell="K7" sqref="K7"/>
    </sheetView>
  </sheetViews>
  <sheetFormatPr baseColWidth="10" defaultColWidth="9.140625" defaultRowHeight="15"/>
  <cols>
    <col min="4" max="4" width="10.28515625" bestFit="1" customWidth="1"/>
    <col min="6" max="6" width="10" bestFit="1" customWidth="1"/>
    <col min="7" max="7" width="10.28515625" bestFit="1" customWidth="1"/>
    <col min="8" max="8" width="10.5703125" customWidth="1"/>
    <col min="9" max="9" width="10" bestFit="1" customWidth="1"/>
    <col min="10" max="10" width="12.28515625" customWidth="1"/>
    <col min="11" max="11" width="10.85546875" customWidth="1"/>
    <col min="13" max="13" width="9.7109375" customWidth="1"/>
    <col min="14" max="14" width="12.28515625" customWidth="1"/>
    <col min="15" max="15" width="11" customWidth="1"/>
  </cols>
  <sheetData>
    <row r="1" spans="1:2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2"/>
      <c r="R1" s="2"/>
      <c r="S1" s="2"/>
      <c r="T1" s="2"/>
      <c r="U1" s="2"/>
    </row>
    <row r="2" spans="1:21">
      <c r="A2" s="4">
        <v>1</v>
      </c>
      <c r="B2" s="5" t="s">
        <v>15</v>
      </c>
      <c r="C2" s="6" t="s">
        <v>16</v>
      </c>
      <c r="D2" s="6" t="s">
        <v>17</v>
      </c>
      <c r="E2" s="6" t="s">
        <v>18</v>
      </c>
      <c r="F2" s="7">
        <v>2.5</v>
      </c>
      <c r="G2" s="7">
        <v>2.5</v>
      </c>
      <c r="H2" s="6">
        <v>105</v>
      </c>
      <c r="I2" s="6">
        <v>45</v>
      </c>
      <c r="J2" s="8">
        <v>30</v>
      </c>
      <c r="K2" s="6"/>
      <c r="L2" s="6"/>
      <c r="M2" s="6">
        <v>25</v>
      </c>
      <c r="N2" s="6"/>
      <c r="O2" s="13"/>
    </row>
    <row r="3" spans="1:21">
      <c r="A3" s="4">
        <v>2</v>
      </c>
      <c r="B3" s="5" t="s">
        <v>15</v>
      </c>
      <c r="C3" s="6" t="s">
        <v>19</v>
      </c>
      <c r="D3" s="6" t="s">
        <v>20</v>
      </c>
      <c r="E3" s="6" t="s">
        <v>21</v>
      </c>
      <c r="F3" s="7">
        <v>2.5</v>
      </c>
      <c r="G3" s="7">
        <v>2.5</v>
      </c>
      <c r="H3" s="6">
        <v>75</v>
      </c>
      <c r="I3" s="6">
        <v>90</v>
      </c>
      <c r="J3" s="6">
        <v>15</v>
      </c>
      <c r="K3" s="6"/>
      <c r="L3" s="6">
        <v>16</v>
      </c>
      <c r="M3" s="6">
        <v>9</v>
      </c>
      <c r="N3" s="14">
        <v>0.85</v>
      </c>
      <c r="O3" s="13">
        <v>3</v>
      </c>
    </row>
    <row r="4" spans="1:21">
      <c r="A4" s="4">
        <v>3</v>
      </c>
      <c r="B4" s="5" t="s">
        <v>15</v>
      </c>
      <c r="C4" s="6" t="s">
        <v>22</v>
      </c>
      <c r="D4" s="6" t="s">
        <v>20</v>
      </c>
      <c r="E4" s="6" t="s">
        <v>23</v>
      </c>
      <c r="F4" s="7">
        <v>2.5</v>
      </c>
      <c r="G4" s="7">
        <v>2.5</v>
      </c>
      <c r="H4" s="6">
        <v>120</v>
      </c>
      <c r="I4" s="6">
        <v>30</v>
      </c>
      <c r="J4" s="6"/>
      <c r="K4" s="6">
        <v>2</v>
      </c>
      <c r="L4" s="6"/>
      <c r="M4" s="6"/>
      <c r="N4" s="14">
        <v>0.85</v>
      </c>
      <c r="O4" s="13">
        <v>3</v>
      </c>
    </row>
    <row r="5" spans="1:21">
      <c r="A5" s="4">
        <v>4</v>
      </c>
      <c r="B5" s="5" t="s">
        <v>24</v>
      </c>
      <c r="C5" s="6" t="s">
        <v>16</v>
      </c>
      <c r="D5" s="6" t="s">
        <v>20</v>
      </c>
      <c r="E5" s="6" t="s">
        <v>18</v>
      </c>
      <c r="F5" s="7">
        <v>3</v>
      </c>
      <c r="G5" s="7"/>
      <c r="H5" s="6">
        <v>100</v>
      </c>
      <c r="I5" s="6">
        <v>20</v>
      </c>
      <c r="J5" s="6">
        <v>30</v>
      </c>
      <c r="K5" s="6"/>
      <c r="L5" s="6"/>
      <c r="M5" s="6">
        <v>10</v>
      </c>
      <c r="N5" s="14">
        <v>0.7</v>
      </c>
      <c r="O5" s="13">
        <v>3</v>
      </c>
    </row>
    <row r="6" spans="1:21">
      <c r="A6" s="4">
        <v>5</v>
      </c>
      <c r="B6" s="5" t="s">
        <v>24</v>
      </c>
      <c r="C6" s="6" t="s">
        <v>19</v>
      </c>
      <c r="D6" s="6" t="s">
        <v>20</v>
      </c>
      <c r="E6" s="6" t="s">
        <v>21</v>
      </c>
      <c r="F6" s="7">
        <v>3</v>
      </c>
      <c r="G6" s="7"/>
      <c r="H6" s="6">
        <v>60</v>
      </c>
      <c r="I6" s="6">
        <v>60</v>
      </c>
      <c r="J6" s="6">
        <v>25</v>
      </c>
      <c r="K6" s="6"/>
      <c r="L6" s="6">
        <v>16</v>
      </c>
      <c r="M6" s="6">
        <v>18</v>
      </c>
      <c r="N6" s="14">
        <v>0.8</v>
      </c>
      <c r="O6" s="13">
        <v>3</v>
      </c>
    </row>
    <row r="7" spans="1:21">
      <c r="A7" s="4">
        <v>6</v>
      </c>
      <c r="B7" s="5" t="s">
        <v>24</v>
      </c>
      <c r="C7" s="6" t="s">
        <v>22</v>
      </c>
      <c r="D7" s="6" t="s">
        <v>20</v>
      </c>
      <c r="E7" s="6" t="s">
        <v>23</v>
      </c>
      <c r="F7" s="7">
        <v>3</v>
      </c>
      <c r="G7" s="7"/>
      <c r="H7" s="6">
        <v>80</v>
      </c>
      <c r="I7" s="6">
        <v>45</v>
      </c>
      <c r="J7" s="6"/>
      <c r="K7" s="6">
        <v>3</v>
      </c>
      <c r="L7" s="6"/>
      <c r="M7" s="6"/>
      <c r="N7" s="14">
        <v>0.9</v>
      </c>
      <c r="O7" s="13">
        <v>3</v>
      </c>
    </row>
    <row r="8" spans="1:21">
      <c r="A8" s="4">
        <v>7</v>
      </c>
      <c r="B8" s="5" t="s">
        <v>25</v>
      </c>
      <c r="C8" s="6" t="s">
        <v>16</v>
      </c>
      <c r="D8" s="6" t="s">
        <v>17</v>
      </c>
      <c r="E8" s="6" t="s">
        <v>21</v>
      </c>
      <c r="F8" s="7">
        <v>3</v>
      </c>
      <c r="G8" s="7">
        <v>4</v>
      </c>
      <c r="H8" s="6">
        <v>75</v>
      </c>
      <c r="I8" s="6">
        <v>50</v>
      </c>
      <c r="J8" s="6">
        <v>20</v>
      </c>
      <c r="K8" s="6"/>
      <c r="L8" s="6">
        <v>20</v>
      </c>
      <c r="M8" s="6">
        <v>19</v>
      </c>
      <c r="N8" s="14">
        <v>0.9</v>
      </c>
      <c r="O8" s="13">
        <v>3</v>
      </c>
    </row>
    <row r="9" spans="1:21">
      <c r="A9" s="4">
        <v>8</v>
      </c>
      <c r="B9" s="5" t="s">
        <v>25</v>
      </c>
      <c r="C9" s="6" t="s">
        <v>19</v>
      </c>
      <c r="D9" s="6" t="s">
        <v>17</v>
      </c>
      <c r="E9" s="6" t="s">
        <v>18</v>
      </c>
      <c r="F9" s="7">
        <v>3</v>
      </c>
      <c r="G9" s="7">
        <v>5</v>
      </c>
      <c r="H9" s="6">
        <v>75</v>
      </c>
      <c r="I9" s="6">
        <v>65</v>
      </c>
      <c r="J9" s="6">
        <v>20</v>
      </c>
      <c r="K9" s="6"/>
      <c r="L9" s="6"/>
      <c r="M9" s="6">
        <v>14</v>
      </c>
      <c r="N9" s="14">
        <v>0.85</v>
      </c>
      <c r="O9" s="13">
        <v>3</v>
      </c>
    </row>
    <row r="10" spans="1:21">
      <c r="A10" s="4">
        <v>9</v>
      </c>
      <c r="B10" s="5" t="s">
        <v>25</v>
      </c>
      <c r="C10" s="6" t="s">
        <v>22</v>
      </c>
      <c r="D10" s="6" t="s">
        <v>17</v>
      </c>
      <c r="E10" s="6" t="s">
        <v>23</v>
      </c>
      <c r="F10" s="7">
        <v>3</v>
      </c>
      <c r="G10" s="6"/>
      <c r="H10" s="6">
        <v>90</v>
      </c>
      <c r="I10" s="6">
        <v>30</v>
      </c>
      <c r="J10" s="6"/>
      <c r="K10" s="6">
        <v>12</v>
      </c>
      <c r="L10" s="6"/>
      <c r="M10" s="6"/>
      <c r="N10" s="14">
        <v>0.85</v>
      </c>
      <c r="O10" s="13">
        <v>4</v>
      </c>
    </row>
    <row r="11" spans="1:21">
      <c r="A11" s="4">
        <v>10</v>
      </c>
      <c r="B11" s="5" t="s">
        <v>26</v>
      </c>
      <c r="C11" s="6" t="s">
        <v>16</v>
      </c>
      <c r="D11" s="6" t="s">
        <v>17</v>
      </c>
      <c r="E11" s="6" t="s">
        <v>23</v>
      </c>
      <c r="F11" s="7">
        <v>3</v>
      </c>
      <c r="G11" s="7"/>
      <c r="H11" s="6">
        <v>95</v>
      </c>
      <c r="I11" s="6">
        <v>60</v>
      </c>
      <c r="J11" s="6"/>
      <c r="K11" s="6">
        <v>14</v>
      </c>
      <c r="L11" s="6"/>
      <c r="M11" s="6"/>
      <c r="N11" s="14">
        <v>0.5</v>
      </c>
      <c r="O11" s="13">
        <v>2</v>
      </c>
    </row>
    <row r="12" spans="1:21">
      <c r="A12" s="4">
        <v>11</v>
      </c>
      <c r="B12" s="5" t="s">
        <v>26</v>
      </c>
      <c r="C12" s="6" t="s">
        <v>19</v>
      </c>
      <c r="D12" s="6" t="s">
        <v>17</v>
      </c>
      <c r="E12" s="6" t="s">
        <v>21</v>
      </c>
      <c r="F12" s="7">
        <v>3</v>
      </c>
      <c r="G12" s="7"/>
      <c r="H12" s="6">
        <v>70</v>
      </c>
      <c r="I12" s="6">
        <v>60</v>
      </c>
      <c r="J12" s="6">
        <v>10</v>
      </c>
      <c r="K12" s="6"/>
      <c r="L12" s="6">
        <v>19</v>
      </c>
      <c r="M12" s="6">
        <v>20</v>
      </c>
      <c r="N12" s="14">
        <v>0.6</v>
      </c>
      <c r="O12" s="13">
        <v>3</v>
      </c>
    </row>
    <row r="13" spans="1:21">
      <c r="A13" s="4">
        <v>12</v>
      </c>
      <c r="B13" s="5" t="s">
        <v>26</v>
      </c>
      <c r="C13" s="6" t="s">
        <v>22</v>
      </c>
      <c r="D13" s="6" t="s">
        <v>17</v>
      </c>
      <c r="E13" s="6" t="s">
        <v>18</v>
      </c>
      <c r="F13" s="7"/>
      <c r="G13" s="7">
        <v>3</v>
      </c>
      <c r="H13" s="6">
        <v>65</v>
      </c>
      <c r="I13" s="6">
        <v>45</v>
      </c>
      <c r="J13" s="6">
        <v>5</v>
      </c>
      <c r="K13" s="6"/>
      <c r="L13" s="6"/>
      <c r="M13" s="6">
        <v>17</v>
      </c>
      <c r="N13" s="14">
        <v>0.5</v>
      </c>
      <c r="O13" s="13">
        <v>3</v>
      </c>
    </row>
    <row r="14" spans="1:21">
      <c r="A14" s="4">
        <v>13</v>
      </c>
      <c r="B14" s="5" t="s">
        <v>27</v>
      </c>
      <c r="C14" s="6" t="s">
        <v>16</v>
      </c>
      <c r="D14" s="6" t="s">
        <v>20</v>
      </c>
      <c r="E14" s="6" t="s">
        <v>18</v>
      </c>
      <c r="F14" s="7">
        <v>3</v>
      </c>
      <c r="G14" s="7"/>
      <c r="H14" s="6">
        <v>60</v>
      </c>
      <c r="I14" s="6">
        <v>60</v>
      </c>
      <c r="J14" s="6">
        <v>15</v>
      </c>
      <c r="K14" s="6"/>
      <c r="L14" s="6"/>
      <c r="M14" s="6">
        <v>34</v>
      </c>
      <c r="N14" s="14">
        <v>0.75</v>
      </c>
      <c r="O14" s="13">
        <v>3</v>
      </c>
    </row>
    <row r="15" spans="1:21">
      <c r="A15" s="4">
        <v>14</v>
      </c>
      <c r="B15" s="5" t="s">
        <v>27</v>
      </c>
      <c r="C15" s="6" t="s">
        <v>19</v>
      </c>
      <c r="D15" s="6" t="s">
        <v>20</v>
      </c>
      <c r="E15" s="6" t="s">
        <v>23</v>
      </c>
      <c r="F15" s="7">
        <v>3</v>
      </c>
      <c r="G15" s="7"/>
      <c r="H15" s="6">
        <v>60</v>
      </c>
      <c r="I15" s="6">
        <v>40</v>
      </c>
      <c r="J15" s="6"/>
      <c r="K15" s="6">
        <v>3</v>
      </c>
      <c r="L15" s="6"/>
      <c r="M15" s="6"/>
      <c r="N15" s="14">
        <v>0.5</v>
      </c>
      <c r="O15" s="13">
        <v>2</v>
      </c>
    </row>
    <row r="16" spans="1:21">
      <c r="A16" s="4">
        <v>15</v>
      </c>
      <c r="B16" s="5" t="s">
        <v>27</v>
      </c>
      <c r="C16" s="6" t="s">
        <v>22</v>
      </c>
      <c r="D16" s="6" t="s">
        <v>17</v>
      </c>
      <c r="E16" s="6" t="s">
        <v>21</v>
      </c>
      <c r="F16" s="7">
        <v>3</v>
      </c>
      <c r="G16" s="7"/>
      <c r="H16" s="6">
        <v>60</v>
      </c>
      <c r="I16" s="6">
        <v>50</v>
      </c>
      <c r="J16" s="6">
        <v>10</v>
      </c>
      <c r="K16" s="6"/>
      <c r="L16" s="6">
        <v>18</v>
      </c>
      <c r="M16" s="6">
        <v>10</v>
      </c>
      <c r="N16" s="14">
        <v>0.6</v>
      </c>
      <c r="O16" s="13">
        <v>3</v>
      </c>
    </row>
    <row r="17" spans="1:15">
      <c r="A17" s="4">
        <v>16</v>
      </c>
      <c r="B17" s="5" t="s">
        <v>28</v>
      </c>
      <c r="C17" s="6" t="s">
        <v>16</v>
      </c>
      <c r="D17" s="6" t="s">
        <v>17</v>
      </c>
      <c r="E17" s="6" t="s">
        <v>18</v>
      </c>
      <c r="F17" s="7">
        <v>3</v>
      </c>
      <c r="G17" s="7">
        <v>5</v>
      </c>
      <c r="H17" s="6">
        <v>90</v>
      </c>
      <c r="I17" s="6">
        <v>25</v>
      </c>
      <c r="J17" s="6">
        <v>8</v>
      </c>
      <c r="K17" s="6"/>
      <c r="L17" s="6"/>
      <c r="M17" s="6">
        <v>26</v>
      </c>
      <c r="N17" s="14">
        <v>0.9</v>
      </c>
      <c r="O17" s="13">
        <v>4</v>
      </c>
    </row>
    <row r="18" spans="1:15">
      <c r="A18" s="4">
        <v>17</v>
      </c>
      <c r="B18" s="5" t="s">
        <v>28</v>
      </c>
      <c r="C18" s="6" t="s">
        <v>19</v>
      </c>
      <c r="D18" s="6" t="s">
        <v>20</v>
      </c>
      <c r="E18" s="6" t="s">
        <v>21</v>
      </c>
      <c r="F18" s="7">
        <v>3</v>
      </c>
      <c r="G18" s="7">
        <v>4</v>
      </c>
      <c r="H18" s="6">
        <v>67</v>
      </c>
      <c r="I18" s="6">
        <v>75</v>
      </c>
      <c r="J18" s="8">
        <v>15</v>
      </c>
      <c r="K18" s="6"/>
      <c r="L18" s="6">
        <v>19</v>
      </c>
      <c r="M18" s="6">
        <v>12</v>
      </c>
      <c r="N18" s="14">
        <v>0.7</v>
      </c>
      <c r="O18" s="13">
        <v>4</v>
      </c>
    </row>
    <row r="19" spans="1:15">
      <c r="A19" s="4">
        <v>18</v>
      </c>
      <c r="B19" s="5" t="s">
        <v>28</v>
      </c>
      <c r="C19" s="6" t="s">
        <v>22</v>
      </c>
      <c r="D19" s="6" t="s">
        <v>20</v>
      </c>
      <c r="E19" s="6" t="s">
        <v>23</v>
      </c>
      <c r="F19" s="7">
        <v>3</v>
      </c>
      <c r="G19" s="7">
        <v>4</v>
      </c>
      <c r="H19" s="6">
        <v>75</v>
      </c>
      <c r="I19" s="6">
        <v>8</v>
      </c>
      <c r="J19" s="6"/>
      <c r="K19" s="6">
        <v>3</v>
      </c>
      <c r="L19" s="6"/>
      <c r="M19" s="6"/>
      <c r="N19" s="14">
        <v>0.3</v>
      </c>
      <c r="O19" s="13">
        <v>4</v>
      </c>
    </row>
    <row r="20" spans="1:15">
      <c r="A20" s="4">
        <v>19</v>
      </c>
      <c r="B20" s="5" t="s">
        <v>29</v>
      </c>
      <c r="C20" s="6" t="s">
        <v>16</v>
      </c>
      <c r="D20" s="6" t="s">
        <v>17</v>
      </c>
      <c r="E20" s="6" t="s">
        <v>21</v>
      </c>
      <c r="F20" s="7">
        <v>3</v>
      </c>
      <c r="G20" s="7">
        <v>4</v>
      </c>
      <c r="H20" s="6">
        <v>60</v>
      </c>
      <c r="I20" s="6">
        <v>30</v>
      </c>
      <c r="J20" s="6">
        <v>5</v>
      </c>
      <c r="K20" s="6"/>
      <c r="L20" s="6">
        <v>13</v>
      </c>
      <c r="M20" s="6">
        <v>10</v>
      </c>
      <c r="N20" s="14">
        <v>0.5</v>
      </c>
      <c r="O20" s="13">
        <v>3</v>
      </c>
    </row>
    <row r="21" spans="1:15">
      <c r="A21" s="4">
        <v>20</v>
      </c>
      <c r="B21" s="5" t="s">
        <v>29</v>
      </c>
      <c r="C21" s="6" t="s">
        <v>19</v>
      </c>
      <c r="D21" s="6" t="s">
        <v>20</v>
      </c>
      <c r="E21" s="6" t="s">
        <v>18</v>
      </c>
      <c r="F21" s="7"/>
      <c r="G21" s="7"/>
      <c r="H21" s="6">
        <v>75</v>
      </c>
      <c r="I21" s="6">
        <v>30</v>
      </c>
      <c r="J21" s="6">
        <v>10</v>
      </c>
      <c r="K21" s="6"/>
      <c r="L21" s="6"/>
      <c r="M21" s="6">
        <v>15</v>
      </c>
      <c r="N21" s="14">
        <v>1</v>
      </c>
      <c r="O21" s="13">
        <v>3</v>
      </c>
    </row>
    <row r="22" spans="1:15">
      <c r="A22" s="4">
        <v>21</v>
      </c>
      <c r="B22" s="5" t="s">
        <v>29</v>
      </c>
      <c r="C22" s="6" t="s">
        <v>22</v>
      </c>
      <c r="D22" s="6" t="s">
        <v>20</v>
      </c>
      <c r="E22" s="6" t="s">
        <v>23</v>
      </c>
      <c r="F22" s="7">
        <v>3</v>
      </c>
      <c r="G22" s="7">
        <v>5</v>
      </c>
      <c r="H22" s="6">
        <v>45</v>
      </c>
      <c r="I22" s="6">
        <v>15</v>
      </c>
      <c r="J22" s="6"/>
      <c r="K22" s="6">
        <v>9</v>
      </c>
      <c r="L22" s="6"/>
      <c r="M22" s="6"/>
      <c r="N22" s="14">
        <v>0.6</v>
      </c>
      <c r="O22" s="13">
        <v>2</v>
      </c>
    </row>
    <row r="23" spans="1:15">
      <c r="A23" s="4">
        <v>22</v>
      </c>
      <c r="B23" s="5" t="s">
        <v>30</v>
      </c>
      <c r="C23" s="6" t="s">
        <v>16</v>
      </c>
      <c r="D23" s="6" t="s">
        <v>17</v>
      </c>
      <c r="E23" s="6" t="s">
        <v>23</v>
      </c>
      <c r="F23" s="7">
        <v>3</v>
      </c>
      <c r="G23" s="7">
        <v>5</v>
      </c>
      <c r="H23" s="6">
        <v>40</v>
      </c>
      <c r="I23" s="6">
        <v>60</v>
      </c>
      <c r="J23" s="6"/>
      <c r="K23" s="6">
        <v>3</v>
      </c>
      <c r="L23" s="6"/>
      <c r="M23" s="6"/>
      <c r="N23" s="14">
        <v>0.7</v>
      </c>
      <c r="O23" s="13">
        <v>3</v>
      </c>
    </row>
    <row r="24" spans="1:15">
      <c r="A24" s="4">
        <v>23</v>
      </c>
      <c r="B24" s="5" t="s">
        <v>30</v>
      </c>
      <c r="C24" s="6" t="s">
        <v>19</v>
      </c>
      <c r="D24" s="6" t="s">
        <v>17</v>
      </c>
      <c r="E24" s="6" t="s">
        <v>21</v>
      </c>
      <c r="F24" s="7">
        <v>3</v>
      </c>
      <c r="G24" s="7">
        <v>5</v>
      </c>
      <c r="H24" s="6">
        <v>60</v>
      </c>
      <c r="I24" s="6">
        <v>15</v>
      </c>
      <c r="J24" s="6">
        <v>30</v>
      </c>
      <c r="K24" s="6"/>
      <c r="L24" s="6">
        <v>13</v>
      </c>
      <c r="M24" s="6">
        <v>4</v>
      </c>
      <c r="N24" s="14">
        <v>0.9</v>
      </c>
      <c r="O24" s="13">
        <v>4</v>
      </c>
    </row>
    <row r="25" spans="1:15">
      <c r="A25" s="4">
        <v>24</v>
      </c>
      <c r="B25" s="5" t="s">
        <v>30</v>
      </c>
      <c r="C25" s="6" t="s">
        <v>22</v>
      </c>
      <c r="D25" s="6" t="s">
        <v>20</v>
      </c>
      <c r="E25" s="6" t="s">
        <v>18</v>
      </c>
      <c r="F25" s="7">
        <v>3</v>
      </c>
      <c r="G25" s="7">
        <v>5</v>
      </c>
      <c r="H25" s="6">
        <v>90</v>
      </c>
      <c r="I25" s="6">
        <v>30</v>
      </c>
      <c r="J25" s="6">
        <v>30</v>
      </c>
      <c r="K25" s="6"/>
      <c r="L25" s="6"/>
      <c r="M25" s="6">
        <v>3</v>
      </c>
      <c r="N25" s="14">
        <v>0.9</v>
      </c>
      <c r="O25" s="13">
        <v>4</v>
      </c>
    </row>
    <row r="26" spans="1:15">
      <c r="A26" s="4">
        <v>25</v>
      </c>
      <c r="B26" s="5" t="s">
        <v>31</v>
      </c>
      <c r="C26" s="6" t="s">
        <v>16</v>
      </c>
      <c r="D26" s="6" t="s">
        <v>17</v>
      </c>
      <c r="E26" s="6" t="s">
        <v>23</v>
      </c>
      <c r="F26" s="7">
        <v>3</v>
      </c>
      <c r="G26" s="7">
        <v>3</v>
      </c>
      <c r="H26" s="6">
        <v>120</v>
      </c>
      <c r="I26" s="6">
        <v>57</v>
      </c>
      <c r="J26" s="6"/>
      <c r="K26" s="6">
        <v>20</v>
      </c>
      <c r="L26" s="6"/>
      <c r="M26" s="6"/>
      <c r="N26" s="14">
        <v>0.5</v>
      </c>
      <c r="O26" s="13">
        <v>3</v>
      </c>
    </row>
    <row r="27" spans="1:15">
      <c r="A27" s="4">
        <v>26</v>
      </c>
      <c r="B27" s="5" t="s">
        <v>31</v>
      </c>
      <c r="C27" s="6" t="s">
        <v>19</v>
      </c>
      <c r="D27" s="6" t="s">
        <v>20</v>
      </c>
      <c r="E27" s="6" t="s">
        <v>21</v>
      </c>
      <c r="F27" s="7"/>
      <c r="G27" s="7"/>
      <c r="H27" s="6">
        <v>55</v>
      </c>
      <c r="I27" s="6">
        <v>60</v>
      </c>
      <c r="J27" s="6">
        <v>30</v>
      </c>
      <c r="K27" s="6"/>
      <c r="L27" s="6">
        <v>14</v>
      </c>
      <c r="M27" s="6">
        <v>10</v>
      </c>
      <c r="N27" s="14">
        <v>0.85</v>
      </c>
      <c r="O27" s="13">
        <v>3</v>
      </c>
    </row>
    <row r="28" spans="1:15">
      <c r="A28" s="4">
        <v>27</v>
      </c>
      <c r="B28" s="5" t="s">
        <v>31</v>
      </c>
      <c r="C28" s="6" t="s">
        <v>22</v>
      </c>
      <c r="D28" s="6" t="s">
        <v>20</v>
      </c>
      <c r="E28" s="6" t="s">
        <v>18</v>
      </c>
      <c r="F28" s="7">
        <v>3</v>
      </c>
      <c r="G28" s="7"/>
      <c r="H28" s="6"/>
      <c r="I28" s="6"/>
      <c r="J28" s="6">
        <v>80</v>
      </c>
      <c r="K28" s="6"/>
      <c r="L28" s="6"/>
      <c r="M28" s="6">
        <v>15</v>
      </c>
      <c r="N28" s="14">
        <v>0.9</v>
      </c>
      <c r="O28" s="13">
        <v>1.5</v>
      </c>
    </row>
    <row r="29" spans="1:15">
      <c r="A29" s="4">
        <v>28</v>
      </c>
      <c r="B29" s="5" t="s">
        <v>32</v>
      </c>
      <c r="C29" s="6" t="s">
        <v>16</v>
      </c>
      <c r="D29" s="6" t="s">
        <v>17</v>
      </c>
      <c r="E29" s="6" t="s">
        <v>18</v>
      </c>
      <c r="F29" s="7">
        <v>3</v>
      </c>
      <c r="G29" s="7">
        <v>3</v>
      </c>
      <c r="H29" s="6">
        <v>40</v>
      </c>
      <c r="I29" s="6">
        <v>30</v>
      </c>
      <c r="J29" s="6">
        <v>15</v>
      </c>
      <c r="K29" s="6"/>
      <c r="L29" s="6"/>
      <c r="M29" s="6">
        <v>20</v>
      </c>
      <c r="N29" s="14">
        <v>0.9</v>
      </c>
      <c r="O29" s="13">
        <v>3</v>
      </c>
    </row>
    <row r="30" spans="1:15">
      <c r="A30" s="4">
        <v>29</v>
      </c>
      <c r="B30" s="5" t="s">
        <v>32</v>
      </c>
      <c r="C30" s="6" t="s">
        <v>19</v>
      </c>
      <c r="D30" s="6" t="s">
        <v>17</v>
      </c>
      <c r="E30" s="6" t="s">
        <v>23</v>
      </c>
      <c r="F30" s="7"/>
      <c r="G30" s="7"/>
      <c r="H30" s="6">
        <v>40</v>
      </c>
      <c r="I30" s="6">
        <v>30</v>
      </c>
      <c r="J30" s="6"/>
      <c r="K30" s="8">
        <v>1</v>
      </c>
      <c r="L30" s="8"/>
      <c r="M30" s="6"/>
      <c r="N30" s="14">
        <v>0.8</v>
      </c>
      <c r="O30" s="13">
        <v>3</v>
      </c>
    </row>
    <row r="31" spans="1:15">
      <c r="A31" s="4">
        <v>30</v>
      </c>
      <c r="B31" s="5" t="s">
        <v>32</v>
      </c>
      <c r="C31" s="6" t="s">
        <v>22</v>
      </c>
      <c r="D31" s="6" t="s">
        <v>17</v>
      </c>
      <c r="E31" s="6" t="s">
        <v>21</v>
      </c>
      <c r="F31" s="7">
        <v>3</v>
      </c>
      <c r="G31" s="7">
        <v>3</v>
      </c>
      <c r="H31" s="6">
        <v>35</v>
      </c>
      <c r="I31" s="6">
        <v>30</v>
      </c>
      <c r="J31" s="6">
        <v>15</v>
      </c>
      <c r="K31" s="6"/>
      <c r="L31" s="6">
        <v>13</v>
      </c>
      <c r="M31" s="6">
        <v>8</v>
      </c>
      <c r="N31" s="14">
        <v>0.75</v>
      </c>
      <c r="O31" s="13">
        <v>2.5</v>
      </c>
    </row>
    <row r="32" spans="1:15">
      <c r="A32" s="4">
        <v>31</v>
      </c>
      <c r="B32" s="5" t="s">
        <v>33</v>
      </c>
      <c r="C32" s="6" t="s">
        <v>16</v>
      </c>
      <c r="D32" s="6" t="s">
        <v>20</v>
      </c>
      <c r="E32" s="6" t="s">
        <v>18</v>
      </c>
      <c r="F32" s="7">
        <v>3</v>
      </c>
      <c r="G32" s="7">
        <v>4</v>
      </c>
      <c r="H32" s="6">
        <v>70</v>
      </c>
      <c r="I32" s="6">
        <v>60</v>
      </c>
      <c r="J32" s="6">
        <v>20</v>
      </c>
      <c r="K32" s="6"/>
      <c r="L32" s="6"/>
      <c r="M32" s="6">
        <v>26</v>
      </c>
      <c r="N32" s="14">
        <v>0.6</v>
      </c>
      <c r="O32" s="13">
        <v>2</v>
      </c>
    </row>
    <row r="33" spans="1:15">
      <c r="A33" s="4">
        <v>32</v>
      </c>
      <c r="B33" s="5" t="s">
        <v>33</v>
      </c>
      <c r="C33" s="6" t="s">
        <v>19</v>
      </c>
      <c r="D33" s="6" t="s">
        <v>17</v>
      </c>
      <c r="E33" s="6" t="s">
        <v>21</v>
      </c>
      <c r="F33" s="7">
        <v>3</v>
      </c>
      <c r="G33" s="7">
        <v>4</v>
      </c>
      <c r="H33" s="6">
        <v>80</v>
      </c>
      <c r="I33" s="6">
        <v>60</v>
      </c>
      <c r="J33" s="6">
        <v>30</v>
      </c>
      <c r="K33" s="6"/>
      <c r="L33" s="6">
        <v>23</v>
      </c>
      <c r="M33" s="6">
        <v>17</v>
      </c>
      <c r="N33" s="14">
        <v>0.6</v>
      </c>
      <c r="O33" s="13">
        <v>3</v>
      </c>
    </row>
    <row r="34" spans="1:15">
      <c r="A34" s="4">
        <v>33</v>
      </c>
      <c r="B34" s="5" t="s">
        <v>33</v>
      </c>
      <c r="C34" s="6" t="s">
        <v>22</v>
      </c>
      <c r="D34" s="6" t="s">
        <v>20</v>
      </c>
      <c r="E34" s="6" t="s">
        <v>23</v>
      </c>
      <c r="F34" s="7">
        <v>3</v>
      </c>
      <c r="G34" s="7">
        <v>4</v>
      </c>
      <c r="H34" s="6">
        <v>80</v>
      </c>
      <c r="I34" s="6">
        <v>20</v>
      </c>
      <c r="J34" s="6"/>
      <c r="K34" s="6">
        <v>2</v>
      </c>
      <c r="L34" s="6"/>
      <c r="M34" s="6"/>
      <c r="N34" s="14">
        <v>0.5</v>
      </c>
      <c r="O34" s="13">
        <v>2</v>
      </c>
    </row>
    <row r="35" spans="1:15">
      <c r="A35" s="4">
        <v>34</v>
      </c>
      <c r="B35" s="5" t="s">
        <v>34</v>
      </c>
      <c r="C35" s="6" t="s">
        <v>16</v>
      </c>
      <c r="D35" s="6" t="s">
        <v>17</v>
      </c>
      <c r="E35" s="6" t="s">
        <v>21</v>
      </c>
      <c r="F35" s="7">
        <v>3</v>
      </c>
      <c r="G35" s="7">
        <v>3</v>
      </c>
      <c r="H35" s="6">
        <v>60</v>
      </c>
      <c r="I35" s="6">
        <v>30</v>
      </c>
      <c r="J35" s="6">
        <v>30</v>
      </c>
      <c r="K35" s="6"/>
      <c r="L35" s="6">
        <v>35</v>
      </c>
      <c r="M35" s="6">
        <v>35</v>
      </c>
      <c r="N35" s="14">
        <v>0.85</v>
      </c>
      <c r="O35" s="13">
        <v>3</v>
      </c>
    </row>
    <row r="36" spans="1:15">
      <c r="A36" s="4">
        <v>35</v>
      </c>
      <c r="B36" s="5" t="s">
        <v>34</v>
      </c>
      <c r="C36" s="6" t="s">
        <v>19</v>
      </c>
      <c r="D36" s="6" t="s">
        <v>17</v>
      </c>
      <c r="E36" s="6" t="s">
        <v>23</v>
      </c>
      <c r="F36" s="7"/>
      <c r="G36" s="7"/>
      <c r="H36" s="6">
        <v>24</v>
      </c>
      <c r="I36" s="6">
        <v>30</v>
      </c>
      <c r="J36" s="6"/>
      <c r="K36" s="6">
        <v>9</v>
      </c>
      <c r="L36" s="6"/>
      <c r="M36" s="6"/>
      <c r="N36" s="14">
        <v>0.65</v>
      </c>
      <c r="O36" s="13">
        <v>2</v>
      </c>
    </row>
    <row r="37" spans="1:15">
      <c r="A37" s="4">
        <v>36</v>
      </c>
      <c r="B37" s="5" t="s">
        <v>34</v>
      </c>
      <c r="C37" s="6" t="s">
        <v>22</v>
      </c>
      <c r="D37" s="6" t="s">
        <v>20</v>
      </c>
      <c r="E37" s="6" t="s">
        <v>18</v>
      </c>
      <c r="F37" s="7"/>
      <c r="G37" s="7"/>
      <c r="H37" s="6">
        <v>75</v>
      </c>
      <c r="I37" s="6">
        <v>30</v>
      </c>
      <c r="J37" s="6">
        <v>10</v>
      </c>
      <c r="K37" s="6"/>
      <c r="L37" s="6"/>
      <c r="M37" s="6">
        <v>17</v>
      </c>
      <c r="N37" s="14">
        <v>0.75</v>
      </c>
      <c r="O37" s="13">
        <v>2</v>
      </c>
    </row>
    <row r="38" spans="1:15">
      <c r="A38" s="4">
        <v>37</v>
      </c>
      <c r="B38" s="5" t="s">
        <v>35</v>
      </c>
      <c r="C38" s="6" t="s">
        <v>16</v>
      </c>
      <c r="D38" s="6" t="s">
        <v>17</v>
      </c>
      <c r="E38" s="6" t="s">
        <v>23</v>
      </c>
      <c r="F38" s="7">
        <v>3</v>
      </c>
      <c r="G38" s="7">
        <v>5</v>
      </c>
      <c r="H38" s="6">
        <v>95</v>
      </c>
      <c r="I38" s="6">
        <v>30</v>
      </c>
      <c r="J38" s="6"/>
      <c r="K38" s="6">
        <v>3</v>
      </c>
      <c r="L38" s="6"/>
      <c r="M38" s="6"/>
      <c r="N38" s="14">
        <v>0.4</v>
      </c>
      <c r="O38" s="13">
        <v>3</v>
      </c>
    </row>
    <row r="39" spans="1:15">
      <c r="A39" s="4">
        <v>38</v>
      </c>
      <c r="B39" s="5" t="s">
        <v>35</v>
      </c>
      <c r="C39" s="6" t="s">
        <v>19</v>
      </c>
      <c r="D39" s="6" t="s">
        <v>20</v>
      </c>
      <c r="E39" s="6" t="s">
        <v>18</v>
      </c>
      <c r="F39" s="7"/>
      <c r="G39" s="7"/>
      <c r="H39" s="6">
        <v>90</v>
      </c>
      <c r="I39" s="6">
        <v>45</v>
      </c>
      <c r="J39" s="6">
        <v>15</v>
      </c>
      <c r="K39" s="6"/>
      <c r="L39" s="6"/>
      <c r="M39" s="6">
        <v>15</v>
      </c>
      <c r="N39" s="14">
        <v>0.95</v>
      </c>
      <c r="O39" s="13">
        <v>4.5</v>
      </c>
    </row>
    <row r="40" spans="1:15">
      <c r="A40" s="4">
        <v>39</v>
      </c>
      <c r="B40" s="5" t="s">
        <v>35</v>
      </c>
      <c r="C40" s="6" t="s">
        <v>22</v>
      </c>
      <c r="D40" s="6" t="s">
        <v>17</v>
      </c>
      <c r="E40" s="6" t="s">
        <v>21</v>
      </c>
      <c r="F40" s="7">
        <v>3</v>
      </c>
      <c r="G40" s="7">
        <v>6</v>
      </c>
      <c r="H40" s="6">
        <v>60</v>
      </c>
      <c r="I40" s="6">
        <v>45</v>
      </c>
      <c r="J40" s="6">
        <v>15</v>
      </c>
      <c r="K40" s="6"/>
      <c r="L40" s="6">
        <v>22</v>
      </c>
      <c r="M40" s="6">
        <v>12</v>
      </c>
      <c r="N40" s="14">
        <v>0.95</v>
      </c>
      <c r="O40" s="13">
        <v>4</v>
      </c>
    </row>
    <row r="41" spans="1:15">
      <c r="A41" s="4">
        <v>40</v>
      </c>
      <c r="B41" s="5" t="s">
        <v>36</v>
      </c>
      <c r="C41" s="6" t="s">
        <v>16</v>
      </c>
      <c r="D41" s="6" t="s">
        <v>20</v>
      </c>
      <c r="E41" s="6" t="s">
        <v>23</v>
      </c>
      <c r="F41" s="7">
        <v>3</v>
      </c>
      <c r="G41" s="7">
        <v>4</v>
      </c>
      <c r="H41" s="6">
        <v>120</v>
      </c>
      <c r="I41" s="6">
        <v>37</v>
      </c>
      <c r="J41" s="6"/>
      <c r="K41" s="6">
        <v>12</v>
      </c>
      <c r="L41" s="6"/>
      <c r="M41" s="6"/>
      <c r="N41" s="14">
        <v>0.8</v>
      </c>
      <c r="O41" s="13">
        <v>3</v>
      </c>
    </row>
    <row r="42" spans="1:15">
      <c r="A42" s="4">
        <v>41</v>
      </c>
      <c r="B42" s="5" t="s">
        <v>36</v>
      </c>
      <c r="C42" s="6" t="s">
        <v>19</v>
      </c>
      <c r="D42" s="6" t="s">
        <v>20</v>
      </c>
      <c r="E42" s="6" t="s">
        <v>21</v>
      </c>
      <c r="F42" s="7">
        <v>3</v>
      </c>
      <c r="G42" s="7">
        <v>4</v>
      </c>
      <c r="H42" s="6">
        <v>70</v>
      </c>
      <c r="I42" s="6">
        <v>55</v>
      </c>
      <c r="J42" s="6">
        <v>10</v>
      </c>
      <c r="K42" s="6"/>
      <c r="L42" s="6">
        <v>18</v>
      </c>
      <c r="M42" s="6">
        <v>14</v>
      </c>
      <c r="N42" s="14">
        <v>0.8</v>
      </c>
      <c r="O42" s="13">
        <v>4</v>
      </c>
    </row>
    <row r="43" spans="1:15">
      <c r="A43" s="4">
        <v>42</v>
      </c>
      <c r="B43" s="5" t="s">
        <v>36</v>
      </c>
      <c r="C43" s="6" t="s">
        <v>22</v>
      </c>
      <c r="D43" s="6" t="s">
        <v>17</v>
      </c>
      <c r="E43" s="6" t="s">
        <v>18</v>
      </c>
      <c r="F43" s="7">
        <v>3</v>
      </c>
      <c r="G43" s="7">
        <v>4</v>
      </c>
      <c r="H43" s="6">
        <v>110</v>
      </c>
      <c r="I43" s="6">
        <v>56</v>
      </c>
      <c r="J43" s="6">
        <v>10</v>
      </c>
      <c r="K43" s="6"/>
      <c r="L43" s="6"/>
      <c r="M43" s="6">
        <v>15</v>
      </c>
      <c r="N43" s="14">
        <v>0.8</v>
      </c>
      <c r="O43" s="13">
        <v>4</v>
      </c>
    </row>
    <row r="44" spans="1:15">
      <c r="A44" s="4">
        <v>43</v>
      </c>
      <c r="B44" s="5" t="s">
        <v>37</v>
      </c>
      <c r="C44" s="6" t="s">
        <v>16</v>
      </c>
      <c r="D44" s="6" t="s">
        <v>20</v>
      </c>
      <c r="E44" s="6" t="s">
        <v>23</v>
      </c>
      <c r="F44" s="7">
        <v>3</v>
      </c>
      <c r="G44" s="7">
        <v>4</v>
      </c>
      <c r="H44" s="6">
        <v>120</v>
      </c>
      <c r="I44" s="6">
        <v>60</v>
      </c>
      <c r="J44" s="6"/>
      <c r="K44" s="6">
        <v>7</v>
      </c>
      <c r="L44" s="6"/>
      <c r="M44" s="6"/>
      <c r="N44" s="14">
        <v>0.9</v>
      </c>
      <c r="O44" s="13">
        <v>3</v>
      </c>
    </row>
    <row r="45" spans="1:15">
      <c r="A45" s="4">
        <v>44</v>
      </c>
      <c r="B45" s="5" t="s">
        <v>37</v>
      </c>
      <c r="C45" s="6" t="s">
        <v>19</v>
      </c>
      <c r="D45" s="6" t="s">
        <v>20</v>
      </c>
      <c r="E45" s="6" t="s">
        <v>18</v>
      </c>
      <c r="F45" s="7">
        <v>3</v>
      </c>
      <c r="G45" s="7">
        <v>4</v>
      </c>
      <c r="H45" s="6">
        <v>80</v>
      </c>
      <c r="I45" s="6">
        <v>60</v>
      </c>
      <c r="J45" s="6">
        <v>30</v>
      </c>
      <c r="K45" s="6"/>
      <c r="L45" s="6"/>
      <c r="M45" s="6">
        <v>16</v>
      </c>
      <c r="N45" s="14">
        <v>0.9</v>
      </c>
      <c r="O45" s="13">
        <v>4</v>
      </c>
    </row>
    <row r="46" spans="1:15">
      <c r="A46" s="4">
        <v>45</v>
      </c>
      <c r="B46" s="5" t="s">
        <v>37</v>
      </c>
      <c r="C46" s="6" t="s">
        <v>22</v>
      </c>
      <c r="D46" s="6" t="s">
        <v>20</v>
      </c>
      <c r="E46" s="6" t="s">
        <v>21</v>
      </c>
      <c r="F46" s="7">
        <v>3</v>
      </c>
      <c r="G46" s="7">
        <v>4</v>
      </c>
      <c r="H46" s="6">
        <v>120</v>
      </c>
      <c r="I46" s="6">
        <v>45</v>
      </c>
      <c r="J46" s="6">
        <v>30</v>
      </c>
      <c r="K46" s="6"/>
      <c r="L46" s="6">
        <v>10</v>
      </c>
      <c r="M46" s="6">
        <v>7</v>
      </c>
      <c r="N46" s="14">
        <v>0.9</v>
      </c>
      <c r="O46" s="13">
        <v>3</v>
      </c>
    </row>
    <row r="47" spans="1:15">
      <c r="A47" s="4">
        <v>46</v>
      </c>
      <c r="B47" s="5" t="s">
        <v>38</v>
      </c>
      <c r="C47" s="6" t="s">
        <v>16</v>
      </c>
      <c r="D47" s="6" t="s">
        <v>17</v>
      </c>
      <c r="E47" s="6" t="s">
        <v>23</v>
      </c>
      <c r="F47" s="7">
        <v>2.5</v>
      </c>
      <c r="G47" s="7">
        <v>2.5</v>
      </c>
      <c r="H47" s="6">
        <v>150</v>
      </c>
      <c r="I47" s="6">
        <v>45</v>
      </c>
      <c r="J47" s="6"/>
      <c r="K47" s="6">
        <v>3</v>
      </c>
      <c r="L47" s="6"/>
      <c r="M47" s="6"/>
      <c r="N47" s="14">
        <v>0.1</v>
      </c>
      <c r="O47" s="13">
        <v>0</v>
      </c>
    </row>
    <row r="48" spans="1:15">
      <c r="A48" s="4">
        <v>47</v>
      </c>
      <c r="B48" s="5" t="s">
        <v>38</v>
      </c>
      <c r="C48" s="6" t="s">
        <v>19</v>
      </c>
      <c r="D48" s="6" t="s">
        <v>17</v>
      </c>
      <c r="E48" s="6" t="s">
        <v>18</v>
      </c>
      <c r="F48" s="7">
        <v>2.5</v>
      </c>
      <c r="G48" s="7">
        <v>2.5</v>
      </c>
      <c r="H48" s="6">
        <v>60</v>
      </c>
      <c r="I48" s="6">
        <v>20</v>
      </c>
      <c r="J48" s="6">
        <v>20</v>
      </c>
      <c r="K48" s="6"/>
      <c r="L48" s="6"/>
      <c r="M48" s="6">
        <v>18</v>
      </c>
      <c r="N48" s="14">
        <v>0.5</v>
      </c>
      <c r="O48" s="13">
        <v>2</v>
      </c>
    </row>
    <row r="49" spans="1:15">
      <c r="A49" s="4">
        <v>48</v>
      </c>
      <c r="B49" s="5" t="s">
        <v>38</v>
      </c>
      <c r="C49" s="6" t="s">
        <v>22</v>
      </c>
      <c r="D49" s="6" t="s">
        <v>17</v>
      </c>
      <c r="E49" s="6" t="s">
        <v>21</v>
      </c>
      <c r="F49" s="7">
        <v>2.5</v>
      </c>
      <c r="G49" s="7">
        <v>2.5</v>
      </c>
      <c r="H49" s="6">
        <v>65</v>
      </c>
      <c r="I49" s="6">
        <v>25</v>
      </c>
      <c r="J49" s="6">
        <v>25</v>
      </c>
      <c r="K49" s="6"/>
      <c r="L49" s="6">
        <v>17</v>
      </c>
      <c r="M49" s="6">
        <v>11</v>
      </c>
      <c r="N49" s="14">
        <v>0.5</v>
      </c>
      <c r="O49" s="13">
        <v>2</v>
      </c>
    </row>
    <row r="50" spans="1:15">
      <c r="A50" s="4">
        <v>49</v>
      </c>
      <c r="B50" s="5" t="s">
        <v>39</v>
      </c>
      <c r="C50" s="6" t="s">
        <v>16</v>
      </c>
      <c r="D50" s="6" t="s">
        <v>20</v>
      </c>
      <c r="E50" s="6" t="s">
        <v>23</v>
      </c>
      <c r="F50" s="7">
        <v>3</v>
      </c>
      <c r="G50" s="7">
        <v>4</v>
      </c>
      <c r="H50" s="6">
        <v>110</v>
      </c>
      <c r="I50" s="6">
        <v>60</v>
      </c>
      <c r="J50" s="6"/>
      <c r="K50" s="6">
        <v>2.5</v>
      </c>
      <c r="L50" s="6"/>
      <c r="M50" s="6"/>
      <c r="N50" s="14">
        <v>0.6</v>
      </c>
      <c r="O50" s="13">
        <v>2</v>
      </c>
    </row>
    <row r="51" spans="1:15">
      <c r="A51" s="4">
        <v>50</v>
      </c>
      <c r="B51" s="5" t="s">
        <v>39</v>
      </c>
      <c r="C51" s="6" t="s">
        <v>19</v>
      </c>
      <c r="D51" s="6" t="s">
        <v>17</v>
      </c>
      <c r="E51" s="6" t="s">
        <v>18</v>
      </c>
      <c r="F51" s="7"/>
      <c r="G51" s="7"/>
      <c r="H51" s="6">
        <v>141</v>
      </c>
      <c r="I51" s="6">
        <v>31</v>
      </c>
      <c r="J51" s="6">
        <v>37</v>
      </c>
      <c r="K51" s="6"/>
      <c r="L51" s="6"/>
      <c r="M51" s="6">
        <v>12</v>
      </c>
      <c r="N51" s="14">
        <v>0.7</v>
      </c>
      <c r="O51" s="13">
        <v>2</v>
      </c>
    </row>
    <row r="52" spans="1:15">
      <c r="A52" s="4">
        <v>51</v>
      </c>
      <c r="B52" s="5" t="s">
        <v>39</v>
      </c>
      <c r="C52" s="6" t="s">
        <v>22</v>
      </c>
      <c r="D52" s="6" t="s">
        <v>17</v>
      </c>
      <c r="E52" s="6" t="s">
        <v>21</v>
      </c>
      <c r="F52" s="7"/>
      <c r="G52" s="7"/>
      <c r="H52" s="6">
        <v>90</v>
      </c>
      <c r="I52" s="6">
        <v>45</v>
      </c>
      <c r="J52" s="6">
        <v>10</v>
      </c>
      <c r="K52" s="6"/>
      <c r="L52" s="6">
        <v>22</v>
      </c>
      <c r="M52" s="6">
        <v>6</v>
      </c>
      <c r="N52" s="14">
        <v>0.8</v>
      </c>
      <c r="O52" s="13">
        <v>3</v>
      </c>
    </row>
    <row r="53" spans="1:15">
      <c r="A53" s="4">
        <v>52</v>
      </c>
      <c r="B53" s="5" t="s">
        <v>40</v>
      </c>
      <c r="C53" s="6" t="s">
        <v>16</v>
      </c>
      <c r="D53" s="6" t="s">
        <v>20</v>
      </c>
      <c r="E53" s="6" t="s">
        <v>23</v>
      </c>
      <c r="F53" s="7">
        <v>3</v>
      </c>
      <c r="G53" s="7">
        <v>5</v>
      </c>
      <c r="H53" s="6">
        <v>150</v>
      </c>
      <c r="I53" s="6">
        <v>20</v>
      </c>
      <c r="J53" s="6"/>
      <c r="K53" s="6">
        <v>6</v>
      </c>
      <c r="L53" s="6"/>
      <c r="M53" s="6"/>
      <c r="N53" s="6"/>
      <c r="O53" s="13">
        <v>2</v>
      </c>
    </row>
    <row r="54" spans="1:15">
      <c r="A54" s="4">
        <v>53</v>
      </c>
      <c r="B54" s="5" t="s">
        <v>40</v>
      </c>
      <c r="C54" s="6" t="s">
        <v>19</v>
      </c>
      <c r="D54" s="6" t="s">
        <v>17</v>
      </c>
      <c r="E54" s="6" t="s">
        <v>21</v>
      </c>
      <c r="F54" s="7"/>
      <c r="G54" s="7"/>
      <c r="H54" s="6">
        <v>90</v>
      </c>
      <c r="I54" s="6">
        <v>45</v>
      </c>
      <c r="J54" s="6">
        <v>20</v>
      </c>
      <c r="K54" s="6"/>
      <c r="L54" s="6">
        <v>32</v>
      </c>
      <c r="M54" s="6">
        <v>34</v>
      </c>
      <c r="N54" s="6"/>
      <c r="O54" s="13">
        <v>3</v>
      </c>
    </row>
    <row r="55" spans="1:15">
      <c r="A55" s="4">
        <v>54</v>
      </c>
      <c r="B55" s="5" t="s">
        <v>40</v>
      </c>
      <c r="C55" s="6" t="s">
        <v>22</v>
      </c>
      <c r="D55" s="6" t="s">
        <v>17</v>
      </c>
      <c r="E55" s="6" t="s">
        <v>18</v>
      </c>
      <c r="F55" s="7">
        <v>3</v>
      </c>
      <c r="G55" s="7">
        <v>5</v>
      </c>
      <c r="H55" s="6">
        <v>120</v>
      </c>
      <c r="I55" s="6">
        <v>60</v>
      </c>
      <c r="J55" s="6">
        <v>15</v>
      </c>
      <c r="K55" s="6"/>
      <c r="L55" s="6"/>
      <c r="M55" s="6">
        <v>12</v>
      </c>
      <c r="N55" s="6"/>
      <c r="O55" s="13">
        <v>3</v>
      </c>
    </row>
    <row r="56" spans="1:15">
      <c r="A56" s="4">
        <v>55</v>
      </c>
      <c r="B56" s="5" t="s">
        <v>41</v>
      </c>
      <c r="C56" s="6" t="s">
        <v>16</v>
      </c>
      <c r="D56" s="6" t="s">
        <v>20</v>
      </c>
      <c r="E56" s="6" t="s">
        <v>23</v>
      </c>
      <c r="F56" s="7">
        <v>3</v>
      </c>
      <c r="G56" s="7">
        <v>4.5</v>
      </c>
      <c r="H56" s="6">
        <v>50</v>
      </c>
      <c r="I56" s="6">
        <v>50</v>
      </c>
      <c r="J56" s="6"/>
      <c r="K56" s="6">
        <v>5</v>
      </c>
      <c r="L56" s="6"/>
      <c r="M56" s="6"/>
      <c r="N56" s="14">
        <v>0.5</v>
      </c>
      <c r="O56" s="13">
        <v>2</v>
      </c>
    </row>
    <row r="57" spans="1:15">
      <c r="A57" s="4">
        <v>56</v>
      </c>
      <c r="B57" s="5" t="s">
        <v>41</v>
      </c>
      <c r="C57" s="6" t="s">
        <v>19</v>
      </c>
      <c r="D57" s="6" t="s">
        <v>17</v>
      </c>
      <c r="E57" s="6" t="s">
        <v>21</v>
      </c>
      <c r="F57" s="7"/>
      <c r="G57" s="7"/>
      <c r="H57" s="6">
        <v>15</v>
      </c>
      <c r="I57" s="6">
        <v>75</v>
      </c>
      <c r="J57" s="6">
        <v>20</v>
      </c>
      <c r="K57" s="6"/>
      <c r="L57" s="6">
        <v>16</v>
      </c>
      <c r="M57" s="6">
        <v>9</v>
      </c>
      <c r="N57" s="14">
        <v>0.7</v>
      </c>
      <c r="O57" s="13">
        <v>4</v>
      </c>
    </row>
    <row r="58" spans="1:15">
      <c r="A58" s="4">
        <v>57</v>
      </c>
      <c r="B58" s="5" t="s">
        <v>41</v>
      </c>
      <c r="C58" s="6" t="s">
        <v>22</v>
      </c>
      <c r="D58" s="6" t="s">
        <v>17</v>
      </c>
      <c r="E58" s="6" t="s">
        <v>18</v>
      </c>
      <c r="F58" s="7"/>
      <c r="G58" s="7"/>
      <c r="H58" s="6">
        <v>90</v>
      </c>
      <c r="I58" s="6">
        <v>68</v>
      </c>
      <c r="J58" s="6">
        <v>15</v>
      </c>
      <c r="K58" s="6"/>
      <c r="L58" s="6"/>
      <c r="M58" s="6">
        <v>21</v>
      </c>
      <c r="N58" s="14">
        <v>0.7</v>
      </c>
      <c r="O58" s="13">
        <v>3</v>
      </c>
    </row>
    <row r="59" spans="1:15">
      <c r="A59" s="4">
        <v>58</v>
      </c>
      <c r="B59" s="5" t="s">
        <v>42</v>
      </c>
      <c r="C59" s="6" t="s">
        <v>16</v>
      </c>
      <c r="D59" s="6" t="s">
        <v>20</v>
      </c>
      <c r="E59" s="6" t="s">
        <v>18</v>
      </c>
      <c r="F59" s="7">
        <v>3</v>
      </c>
      <c r="G59" s="7">
        <v>1</v>
      </c>
      <c r="H59" s="6">
        <v>45</v>
      </c>
      <c r="I59" s="8">
        <v>5</v>
      </c>
      <c r="J59" s="6">
        <v>40</v>
      </c>
      <c r="K59" s="6"/>
      <c r="L59" s="6"/>
      <c r="M59" s="6">
        <v>25</v>
      </c>
      <c r="N59" s="14">
        <v>0.5</v>
      </c>
      <c r="O59" s="13">
        <v>2</v>
      </c>
    </row>
    <row r="60" spans="1:15">
      <c r="A60" s="4">
        <v>59</v>
      </c>
      <c r="B60" s="5" t="s">
        <v>42</v>
      </c>
      <c r="C60" s="6" t="s">
        <v>19</v>
      </c>
      <c r="D60" s="6" t="s">
        <v>17</v>
      </c>
      <c r="E60" s="6" t="s">
        <v>23</v>
      </c>
      <c r="F60" s="7"/>
      <c r="G60" s="7"/>
      <c r="H60" s="6">
        <v>75</v>
      </c>
      <c r="I60" s="6">
        <v>30</v>
      </c>
      <c r="J60" s="6"/>
      <c r="K60" s="6"/>
      <c r="L60" s="6"/>
      <c r="M60" s="6"/>
      <c r="N60" s="14">
        <v>0.05</v>
      </c>
      <c r="O60" s="13">
        <v>0</v>
      </c>
    </row>
    <row r="61" spans="1:15">
      <c r="A61" s="4">
        <v>60</v>
      </c>
      <c r="B61" s="5" t="s">
        <v>42</v>
      </c>
      <c r="C61" s="6" t="s">
        <v>22</v>
      </c>
      <c r="D61" s="6" t="s">
        <v>20</v>
      </c>
      <c r="E61" s="6" t="s">
        <v>21</v>
      </c>
      <c r="F61" s="7"/>
      <c r="G61" s="7"/>
      <c r="H61" s="6">
        <v>80</v>
      </c>
      <c r="I61" s="6">
        <v>40</v>
      </c>
      <c r="J61" s="6">
        <v>15</v>
      </c>
      <c r="K61" s="6"/>
      <c r="L61" s="6">
        <v>16</v>
      </c>
      <c r="M61" s="6">
        <v>9</v>
      </c>
      <c r="N61" s="14">
        <v>0.4</v>
      </c>
      <c r="O61" s="13">
        <v>2</v>
      </c>
    </row>
    <row r="62" spans="1:15">
      <c r="A62" s="4">
        <v>61</v>
      </c>
      <c r="B62" s="5" t="s">
        <v>43</v>
      </c>
      <c r="C62" s="6" t="s">
        <v>16</v>
      </c>
      <c r="D62" s="6" t="s">
        <v>20</v>
      </c>
      <c r="E62" s="6" t="s">
        <v>18</v>
      </c>
      <c r="F62" s="7">
        <v>3</v>
      </c>
      <c r="G62" s="7">
        <v>2</v>
      </c>
      <c r="H62" s="6">
        <v>70</v>
      </c>
      <c r="I62" s="6">
        <v>20</v>
      </c>
      <c r="J62" s="6">
        <v>60</v>
      </c>
      <c r="K62" s="6"/>
      <c r="L62" s="6"/>
      <c r="M62" s="6">
        <v>24</v>
      </c>
      <c r="N62" s="14">
        <v>0.13</v>
      </c>
      <c r="O62" s="13">
        <v>2</v>
      </c>
    </row>
    <row r="63" spans="1:15">
      <c r="A63" s="4">
        <v>62</v>
      </c>
      <c r="B63" s="5" t="s">
        <v>43</v>
      </c>
      <c r="C63" s="6" t="s">
        <v>19</v>
      </c>
      <c r="D63" s="6" t="s">
        <v>20</v>
      </c>
      <c r="E63" s="6" t="s">
        <v>23</v>
      </c>
      <c r="F63" s="7">
        <v>3</v>
      </c>
      <c r="G63" s="7">
        <v>2</v>
      </c>
      <c r="H63" s="6">
        <v>120</v>
      </c>
      <c r="I63" s="6">
        <v>30</v>
      </c>
      <c r="J63" s="6"/>
      <c r="K63" s="6">
        <v>1</v>
      </c>
      <c r="L63" s="6"/>
      <c r="M63" s="6"/>
      <c r="N63" s="14">
        <v>0.1</v>
      </c>
      <c r="O63" s="13">
        <v>1</v>
      </c>
    </row>
    <row r="64" spans="1:15">
      <c r="A64" s="4">
        <v>63</v>
      </c>
      <c r="B64" s="5" t="s">
        <v>43</v>
      </c>
      <c r="C64" s="6" t="s">
        <v>22</v>
      </c>
      <c r="D64" s="6" t="s">
        <v>20</v>
      </c>
      <c r="E64" s="6" t="s">
        <v>21</v>
      </c>
      <c r="F64" s="7"/>
      <c r="G64" s="7"/>
      <c r="H64" s="6">
        <v>70</v>
      </c>
      <c r="I64" s="6">
        <v>7</v>
      </c>
      <c r="J64" s="6">
        <v>90</v>
      </c>
      <c r="K64" s="6"/>
      <c r="L64" s="6">
        <v>14</v>
      </c>
      <c r="M64" s="6">
        <v>6</v>
      </c>
      <c r="N64" s="14">
        <v>0.37</v>
      </c>
      <c r="O64" s="13">
        <v>3</v>
      </c>
    </row>
    <row r="65" spans="1:15">
      <c r="A65" s="4">
        <v>64</v>
      </c>
      <c r="B65" s="5" t="s">
        <v>44</v>
      </c>
      <c r="C65" s="6" t="s">
        <v>16</v>
      </c>
      <c r="D65" s="6" t="s">
        <v>20</v>
      </c>
      <c r="E65" s="6" t="s">
        <v>21</v>
      </c>
      <c r="F65" s="7">
        <v>3</v>
      </c>
      <c r="G65" s="7">
        <v>6</v>
      </c>
      <c r="H65" s="6">
        <v>75</v>
      </c>
      <c r="I65" s="6">
        <v>35</v>
      </c>
      <c r="J65" s="6">
        <v>10</v>
      </c>
      <c r="K65" s="6"/>
      <c r="L65" s="6">
        <v>36</v>
      </c>
      <c r="M65" s="6">
        <v>19</v>
      </c>
      <c r="N65" s="14">
        <v>1</v>
      </c>
      <c r="O65" s="13">
        <v>3</v>
      </c>
    </row>
    <row r="66" spans="1:15">
      <c r="A66" s="4">
        <v>65</v>
      </c>
      <c r="B66" s="5" t="s">
        <v>45</v>
      </c>
      <c r="C66" s="6" t="s">
        <v>19</v>
      </c>
      <c r="D66" s="6" t="s">
        <v>17</v>
      </c>
      <c r="E66" s="6" t="s">
        <v>18</v>
      </c>
      <c r="F66" s="7">
        <v>3</v>
      </c>
      <c r="G66" s="7">
        <v>6</v>
      </c>
      <c r="H66" s="6">
        <v>55</v>
      </c>
      <c r="I66" s="6">
        <v>35</v>
      </c>
      <c r="J66" s="6">
        <v>10</v>
      </c>
      <c r="K66" s="6"/>
      <c r="L66" s="6"/>
      <c r="M66" s="6">
        <v>14</v>
      </c>
      <c r="N66" s="6"/>
      <c r="O66" s="13">
        <v>3</v>
      </c>
    </row>
    <row r="67" spans="1:15">
      <c r="A67" s="4">
        <v>66</v>
      </c>
      <c r="B67" s="5" t="s">
        <v>45</v>
      </c>
      <c r="C67" s="6" t="s">
        <v>22</v>
      </c>
      <c r="D67" s="6" t="s">
        <v>17</v>
      </c>
      <c r="E67" s="6" t="s">
        <v>23</v>
      </c>
      <c r="F67" s="7">
        <v>3</v>
      </c>
      <c r="G67" s="7">
        <v>5</v>
      </c>
      <c r="H67" s="6">
        <v>60</v>
      </c>
      <c r="I67" s="6">
        <v>30</v>
      </c>
      <c r="J67" s="6"/>
      <c r="K67" s="6">
        <v>3</v>
      </c>
      <c r="L67" s="6"/>
      <c r="M67" s="6"/>
      <c r="N67" s="14">
        <v>0.8</v>
      </c>
      <c r="O67" s="13">
        <v>3</v>
      </c>
    </row>
    <row r="68" spans="1:15">
      <c r="A68" s="4">
        <v>67</v>
      </c>
      <c r="B68" s="5" t="s">
        <v>46</v>
      </c>
      <c r="C68" s="6" t="s">
        <v>16</v>
      </c>
      <c r="D68" s="6" t="s">
        <v>20</v>
      </c>
      <c r="E68" s="6" t="s">
        <v>23</v>
      </c>
      <c r="F68" s="7">
        <v>3</v>
      </c>
      <c r="G68" s="7"/>
      <c r="H68" s="6">
        <v>90</v>
      </c>
      <c r="I68" s="6">
        <v>60</v>
      </c>
      <c r="J68" s="6"/>
      <c r="K68" s="6">
        <v>4</v>
      </c>
      <c r="L68" s="6"/>
      <c r="M68" s="6"/>
      <c r="N68" s="14">
        <v>0.7</v>
      </c>
      <c r="O68" s="13">
        <v>3</v>
      </c>
    </row>
    <row r="69" spans="1:15">
      <c r="A69" s="4">
        <v>68</v>
      </c>
      <c r="B69" s="5" t="s">
        <v>46</v>
      </c>
      <c r="C69" s="6" t="s">
        <v>19</v>
      </c>
      <c r="D69" s="6" t="s">
        <v>17</v>
      </c>
      <c r="E69" s="6" t="s">
        <v>18</v>
      </c>
      <c r="F69" s="7">
        <v>3</v>
      </c>
      <c r="G69" s="7"/>
      <c r="H69" s="6">
        <v>60</v>
      </c>
      <c r="I69" s="6">
        <v>15</v>
      </c>
      <c r="J69" s="6">
        <v>25</v>
      </c>
      <c r="K69" s="6"/>
      <c r="L69" s="6"/>
      <c r="M69" s="6">
        <v>11</v>
      </c>
      <c r="N69" s="14">
        <v>0.8</v>
      </c>
      <c r="O69" s="13">
        <v>4</v>
      </c>
    </row>
    <row r="70" spans="1:15">
      <c r="A70" s="4">
        <v>69</v>
      </c>
      <c r="B70" s="5" t="s">
        <v>46</v>
      </c>
      <c r="C70" s="6" t="s">
        <v>22</v>
      </c>
      <c r="D70" s="6" t="s">
        <v>20</v>
      </c>
      <c r="E70" s="6" t="s">
        <v>21</v>
      </c>
      <c r="F70" s="7">
        <v>3</v>
      </c>
      <c r="G70" s="7"/>
      <c r="H70" s="6">
        <v>45</v>
      </c>
      <c r="I70" s="6">
        <v>40</v>
      </c>
      <c r="J70" s="6">
        <v>15</v>
      </c>
      <c r="K70" s="6"/>
      <c r="L70" s="6">
        <v>20</v>
      </c>
      <c r="M70" s="6">
        <v>19</v>
      </c>
      <c r="N70" s="14">
        <v>0.85</v>
      </c>
      <c r="O70" s="13">
        <v>3</v>
      </c>
    </row>
    <row r="71" spans="1:15">
      <c r="A71" s="4">
        <v>70</v>
      </c>
      <c r="B71" s="5" t="s">
        <v>47</v>
      </c>
      <c r="C71" s="6" t="s">
        <v>16</v>
      </c>
      <c r="D71" s="6" t="s">
        <v>17</v>
      </c>
      <c r="E71" s="6" t="s">
        <v>23</v>
      </c>
      <c r="F71" s="7">
        <v>3</v>
      </c>
      <c r="G71" s="7">
        <v>3.5</v>
      </c>
      <c r="H71" s="6">
        <v>90</v>
      </c>
      <c r="I71" s="6">
        <v>75</v>
      </c>
      <c r="J71" s="6"/>
      <c r="K71" s="6">
        <v>3</v>
      </c>
      <c r="L71" s="6"/>
      <c r="M71" s="6"/>
      <c r="N71" s="14">
        <v>0.7</v>
      </c>
      <c r="O71" s="13">
        <v>3</v>
      </c>
    </row>
    <row r="72" spans="1:15">
      <c r="A72" s="4">
        <v>71</v>
      </c>
      <c r="B72" s="5" t="s">
        <v>47</v>
      </c>
      <c r="C72" s="6" t="s">
        <v>19</v>
      </c>
      <c r="D72" s="6" t="s">
        <v>17</v>
      </c>
      <c r="E72" s="6" t="s">
        <v>18</v>
      </c>
      <c r="F72" s="7"/>
      <c r="G72" s="7"/>
      <c r="H72" s="6">
        <v>80</v>
      </c>
      <c r="I72" s="6">
        <v>15</v>
      </c>
      <c r="J72" s="6">
        <v>45</v>
      </c>
      <c r="K72" s="6"/>
      <c r="L72" s="6"/>
      <c r="M72" s="6">
        <v>11</v>
      </c>
      <c r="N72" s="14">
        <v>0.9</v>
      </c>
      <c r="O72" s="13">
        <v>3</v>
      </c>
    </row>
    <row r="73" spans="1:15">
      <c r="A73" s="4">
        <v>72</v>
      </c>
      <c r="B73" s="5" t="s">
        <v>47</v>
      </c>
      <c r="C73" s="6" t="s">
        <v>22</v>
      </c>
      <c r="D73" s="6" t="s">
        <v>20</v>
      </c>
      <c r="E73" s="6" t="s">
        <v>21</v>
      </c>
      <c r="F73" s="7">
        <v>3</v>
      </c>
      <c r="G73" s="7">
        <v>4</v>
      </c>
      <c r="H73" s="6">
        <v>70</v>
      </c>
      <c r="I73" s="6">
        <v>40</v>
      </c>
      <c r="J73" s="6">
        <v>30</v>
      </c>
      <c r="K73" s="6"/>
      <c r="L73" s="6">
        <v>12</v>
      </c>
      <c r="M73" s="6">
        <v>8</v>
      </c>
      <c r="N73" s="14">
        <v>0.8</v>
      </c>
      <c r="O73" s="13">
        <v>4</v>
      </c>
    </row>
    <row r="74" spans="1:15">
      <c r="A74" s="4">
        <v>73</v>
      </c>
      <c r="B74" s="5" t="s">
        <v>48</v>
      </c>
      <c r="C74" s="6" t="s">
        <v>16</v>
      </c>
      <c r="D74" s="6" t="s">
        <v>20</v>
      </c>
      <c r="E74" s="6" t="s">
        <v>21</v>
      </c>
      <c r="F74" s="7">
        <v>4</v>
      </c>
      <c r="G74" s="7">
        <v>1</v>
      </c>
      <c r="H74" s="6">
        <v>60</v>
      </c>
      <c r="I74" s="6">
        <v>60</v>
      </c>
      <c r="J74" s="6">
        <v>20</v>
      </c>
      <c r="K74" s="6"/>
      <c r="L74" s="6">
        <v>20</v>
      </c>
      <c r="M74" s="6">
        <v>18</v>
      </c>
      <c r="N74" s="14">
        <v>0.7</v>
      </c>
      <c r="O74" s="13">
        <v>3</v>
      </c>
    </row>
    <row r="75" spans="1:15">
      <c r="A75" s="4">
        <v>74</v>
      </c>
      <c r="B75" s="5" t="s">
        <v>48</v>
      </c>
      <c r="C75" s="6" t="s">
        <v>19</v>
      </c>
      <c r="D75" s="6" t="s">
        <v>17</v>
      </c>
      <c r="E75" s="6" t="s">
        <v>18</v>
      </c>
      <c r="F75" s="7">
        <v>3</v>
      </c>
      <c r="G75" s="7">
        <v>1</v>
      </c>
      <c r="H75" s="6">
        <v>50</v>
      </c>
      <c r="I75" s="6">
        <v>45</v>
      </c>
      <c r="J75" s="6">
        <v>30</v>
      </c>
      <c r="K75" s="6"/>
      <c r="L75" s="6"/>
      <c r="M75" s="6">
        <v>13</v>
      </c>
      <c r="N75" s="14">
        <v>0.85</v>
      </c>
      <c r="O75" s="13">
        <v>4</v>
      </c>
    </row>
    <row r="76" spans="1:15">
      <c r="A76" s="4">
        <v>75</v>
      </c>
      <c r="B76" s="5" t="s">
        <v>48</v>
      </c>
      <c r="C76" s="6" t="s">
        <v>22</v>
      </c>
      <c r="D76" s="6" t="s">
        <v>17</v>
      </c>
      <c r="E76" s="6" t="s">
        <v>23</v>
      </c>
      <c r="F76" s="7">
        <v>4</v>
      </c>
      <c r="G76" s="7">
        <v>1</v>
      </c>
      <c r="H76" s="6">
        <v>90</v>
      </c>
      <c r="I76" s="6">
        <v>30</v>
      </c>
      <c r="J76" s="6"/>
      <c r="K76" s="6">
        <v>1</v>
      </c>
      <c r="L76" s="6"/>
      <c r="M76" s="6"/>
      <c r="N76" s="14">
        <v>0.75</v>
      </c>
      <c r="O76" s="13">
        <v>2</v>
      </c>
    </row>
    <row r="77" spans="1:15">
      <c r="A77" s="4">
        <v>76</v>
      </c>
      <c r="B77" s="5" t="s">
        <v>49</v>
      </c>
      <c r="C77" s="6" t="s">
        <v>16</v>
      </c>
      <c r="D77" s="6" t="s">
        <v>17</v>
      </c>
      <c r="E77" s="6" t="s">
        <v>18</v>
      </c>
      <c r="F77" s="7">
        <v>3</v>
      </c>
      <c r="G77" s="7">
        <v>2</v>
      </c>
      <c r="H77" s="6">
        <v>76</v>
      </c>
      <c r="I77" s="6">
        <v>28</v>
      </c>
      <c r="J77" s="6">
        <v>47</v>
      </c>
      <c r="K77" s="6"/>
      <c r="L77" s="6"/>
      <c r="M77" s="6">
        <v>30</v>
      </c>
      <c r="N77" s="14">
        <v>0.9</v>
      </c>
      <c r="O77" s="13">
        <v>3</v>
      </c>
    </row>
    <row r="78" spans="1:15">
      <c r="A78" s="4">
        <v>77</v>
      </c>
      <c r="B78" s="5" t="s">
        <v>49</v>
      </c>
      <c r="C78" s="6" t="s">
        <v>19</v>
      </c>
      <c r="D78" s="6" t="s">
        <v>20</v>
      </c>
      <c r="E78" s="6" t="s">
        <v>23</v>
      </c>
      <c r="F78" s="7">
        <v>3</v>
      </c>
      <c r="G78" s="7">
        <v>2</v>
      </c>
      <c r="H78" s="6">
        <v>110</v>
      </c>
      <c r="I78" s="6">
        <v>20</v>
      </c>
      <c r="J78" s="6"/>
      <c r="K78" s="6">
        <v>25</v>
      </c>
      <c r="L78" s="6"/>
      <c r="M78" s="6"/>
      <c r="N78" s="14">
        <v>0.5</v>
      </c>
      <c r="O78" s="13">
        <v>2</v>
      </c>
    </row>
    <row r="79" spans="1:15">
      <c r="A79" s="4">
        <v>78</v>
      </c>
      <c r="B79" s="5" t="s">
        <v>49</v>
      </c>
      <c r="C79" s="6" t="s">
        <v>22</v>
      </c>
      <c r="D79" s="6" t="s">
        <v>17</v>
      </c>
      <c r="E79" s="6" t="s">
        <v>21</v>
      </c>
      <c r="F79" s="7"/>
      <c r="G79" s="7"/>
      <c r="H79" s="6">
        <v>30</v>
      </c>
      <c r="I79" s="6">
        <v>20</v>
      </c>
      <c r="J79" s="6">
        <v>103</v>
      </c>
      <c r="K79" s="6"/>
      <c r="L79" s="6">
        <v>10</v>
      </c>
      <c r="M79" s="6">
        <v>10</v>
      </c>
      <c r="N79" s="14">
        <v>0.8</v>
      </c>
      <c r="O79" s="13">
        <v>3</v>
      </c>
    </row>
    <row r="80" spans="1:15">
      <c r="A80" s="4">
        <v>79</v>
      </c>
      <c r="B80" s="5" t="s">
        <v>50</v>
      </c>
      <c r="C80" s="6" t="s">
        <v>16</v>
      </c>
      <c r="D80" s="6" t="s">
        <v>20</v>
      </c>
      <c r="E80" s="6" t="s">
        <v>23</v>
      </c>
      <c r="F80" s="7">
        <v>4</v>
      </c>
      <c r="G80" s="7">
        <v>5</v>
      </c>
      <c r="H80" s="6">
        <v>98</v>
      </c>
      <c r="I80" s="6">
        <v>31</v>
      </c>
      <c r="J80" s="6"/>
      <c r="K80" s="6">
        <v>2</v>
      </c>
      <c r="L80" s="6"/>
      <c r="M80" s="6"/>
      <c r="N80" s="14">
        <v>0.4</v>
      </c>
      <c r="O80" s="13">
        <v>2</v>
      </c>
    </row>
    <row r="81" spans="1:15">
      <c r="A81" s="4">
        <v>80</v>
      </c>
      <c r="B81" s="5" t="s">
        <v>50</v>
      </c>
      <c r="C81" s="6" t="s">
        <v>19</v>
      </c>
      <c r="D81" s="6" t="s">
        <v>20</v>
      </c>
      <c r="E81" s="6" t="s">
        <v>18</v>
      </c>
      <c r="F81" s="7"/>
      <c r="G81" s="7"/>
      <c r="H81" s="6">
        <v>105</v>
      </c>
      <c r="I81" s="6">
        <v>33</v>
      </c>
      <c r="J81" s="6">
        <v>20</v>
      </c>
      <c r="K81" s="6"/>
      <c r="L81" s="6"/>
      <c r="M81" s="6">
        <v>4</v>
      </c>
      <c r="N81" s="14">
        <v>1</v>
      </c>
      <c r="O81" s="13">
        <v>3</v>
      </c>
    </row>
    <row r="82" spans="1:15">
      <c r="A82" s="4">
        <v>81</v>
      </c>
      <c r="B82" s="5" t="s">
        <v>50</v>
      </c>
      <c r="C82" s="6" t="s">
        <v>22</v>
      </c>
      <c r="D82" s="6" t="s">
        <v>17</v>
      </c>
      <c r="E82" s="6" t="s">
        <v>21</v>
      </c>
      <c r="F82" s="7"/>
      <c r="G82" s="7"/>
      <c r="H82" s="6">
        <v>90</v>
      </c>
      <c r="I82" s="6">
        <v>15</v>
      </c>
      <c r="J82" s="6">
        <v>30</v>
      </c>
      <c r="K82" s="6"/>
      <c r="L82" s="6">
        <v>14</v>
      </c>
      <c r="M82" s="6">
        <v>5</v>
      </c>
      <c r="N82" s="14">
        <v>1</v>
      </c>
      <c r="O82" s="13">
        <v>3</v>
      </c>
    </row>
    <row r="83" spans="1:15">
      <c r="A83" s="4">
        <v>82</v>
      </c>
      <c r="B83" s="5" t="s">
        <v>51</v>
      </c>
      <c r="C83" s="6" t="s">
        <v>16</v>
      </c>
      <c r="D83" s="6" t="s">
        <v>17</v>
      </c>
      <c r="E83" s="6" t="s">
        <v>21</v>
      </c>
      <c r="F83" s="7">
        <v>3.5</v>
      </c>
      <c r="G83" s="7">
        <v>4</v>
      </c>
      <c r="H83" s="6">
        <v>40</v>
      </c>
      <c r="I83" s="6">
        <v>60</v>
      </c>
      <c r="J83" s="6">
        <v>30</v>
      </c>
      <c r="K83" s="6"/>
      <c r="L83" s="6">
        <v>53</v>
      </c>
      <c r="M83" s="6">
        <v>23</v>
      </c>
      <c r="N83" s="14">
        <v>0.7</v>
      </c>
      <c r="O83" s="13">
        <v>3</v>
      </c>
    </row>
    <row r="84" spans="1:15">
      <c r="A84" s="4">
        <v>83</v>
      </c>
      <c r="B84" s="5" t="s">
        <v>51</v>
      </c>
      <c r="C84" s="6" t="s">
        <v>19</v>
      </c>
      <c r="D84" s="6" t="s">
        <v>20</v>
      </c>
      <c r="E84" s="6" t="s">
        <v>23</v>
      </c>
      <c r="F84" s="7"/>
      <c r="G84" s="7"/>
      <c r="H84" s="6">
        <v>120</v>
      </c>
      <c r="I84" s="6">
        <v>40</v>
      </c>
      <c r="J84" s="6"/>
      <c r="K84" s="6">
        <v>14</v>
      </c>
      <c r="L84" s="6"/>
      <c r="M84" s="6"/>
      <c r="N84" s="14">
        <v>0.75</v>
      </c>
      <c r="O84" s="13">
        <v>3</v>
      </c>
    </row>
    <row r="85" spans="1:15">
      <c r="A85" s="4">
        <v>84</v>
      </c>
      <c r="B85" s="5" t="s">
        <v>51</v>
      </c>
      <c r="C85" s="6" t="s">
        <v>22</v>
      </c>
      <c r="D85" s="6" t="s">
        <v>20</v>
      </c>
      <c r="E85" s="6" t="s">
        <v>18</v>
      </c>
      <c r="F85" s="7">
        <v>3.5</v>
      </c>
      <c r="G85" s="7">
        <v>4</v>
      </c>
      <c r="H85" s="6">
        <v>90</v>
      </c>
      <c r="I85" s="6">
        <v>60</v>
      </c>
      <c r="J85" s="6">
        <v>30</v>
      </c>
      <c r="K85" s="6"/>
      <c r="L85" s="6"/>
      <c r="M85" s="6">
        <v>25</v>
      </c>
      <c r="N85" s="14">
        <v>0.8</v>
      </c>
      <c r="O85" s="13">
        <v>3</v>
      </c>
    </row>
    <row r="86" spans="1:15">
      <c r="A86" s="4">
        <v>85</v>
      </c>
      <c r="B86" s="5" t="s">
        <v>52</v>
      </c>
      <c r="C86" s="6" t="s">
        <v>16</v>
      </c>
      <c r="D86" s="6" t="s">
        <v>20</v>
      </c>
      <c r="E86" s="6" t="s">
        <v>18</v>
      </c>
      <c r="F86" s="7">
        <v>3</v>
      </c>
      <c r="G86" s="7">
        <v>6</v>
      </c>
      <c r="H86" s="6">
        <v>70</v>
      </c>
      <c r="I86" s="6">
        <v>30</v>
      </c>
      <c r="J86" s="6">
        <v>32</v>
      </c>
      <c r="K86" s="6"/>
      <c r="L86" s="6"/>
      <c r="M86" s="8">
        <v>43</v>
      </c>
      <c r="N86" s="14">
        <v>0.8</v>
      </c>
      <c r="O86" s="13">
        <v>2</v>
      </c>
    </row>
    <row r="87" spans="1:15">
      <c r="A87" s="4">
        <v>86</v>
      </c>
      <c r="B87" s="5" t="s">
        <v>52</v>
      </c>
      <c r="C87" s="6" t="s">
        <v>19</v>
      </c>
      <c r="D87" s="6" t="s">
        <v>17</v>
      </c>
      <c r="E87" s="6" t="s">
        <v>21</v>
      </c>
      <c r="F87" s="7">
        <v>3</v>
      </c>
      <c r="G87" s="7">
        <v>6</v>
      </c>
      <c r="H87" s="6">
        <v>42</v>
      </c>
      <c r="I87" s="6">
        <v>60</v>
      </c>
      <c r="J87" s="6">
        <v>15</v>
      </c>
      <c r="K87" s="6"/>
      <c r="L87" s="6">
        <v>15</v>
      </c>
      <c r="M87" s="6">
        <v>12</v>
      </c>
      <c r="N87" s="14">
        <v>0.5</v>
      </c>
      <c r="O87" s="13">
        <v>1</v>
      </c>
    </row>
    <row r="88" spans="1:15">
      <c r="A88" s="4">
        <v>87</v>
      </c>
      <c r="B88" s="5" t="s">
        <v>52</v>
      </c>
      <c r="C88" s="6" t="s">
        <v>22</v>
      </c>
      <c r="D88" s="6" t="s">
        <v>20</v>
      </c>
      <c r="E88" s="6" t="s">
        <v>23</v>
      </c>
      <c r="F88" s="7">
        <v>3</v>
      </c>
      <c r="G88" s="7">
        <v>6</v>
      </c>
      <c r="H88" s="6">
        <v>95</v>
      </c>
      <c r="I88" s="6">
        <v>43</v>
      </c>
      <c r="J88" s="6"/>
      <c r="K88" s="6">
        <v>3</v>
      </c>
      <c r="L88" s="6"/>
      <c r="M88" s="6"/>
      <c r="N88" s="14">
        <v>0.5</v>
      </c>
      <c r="O88" s="13">
        <v>2</v>
      </c>
    </row>
    <row r="89" spans="1:15">
      <c r="A89" s="4">
        <v>88</v>
      </c>
      <c r="B89" s="5" t="s">
        <v>53</v>
      </c>
      <c r="C89" s="6" t="s">
        <v>16</v>
      </c>
      <c r="D89" s="6" t="s">
        <v>20</v>
      </c>
      <c r="E89" s="6" t="s">
        <v>21</v>
      </c>
      <c r="F89" s="7">
        <v>3</v>
      </c>
      <c r="G89" s="7">
        <v>6</v>
      </c>
      <c r="H89" s="6">
        <v>20</v>
      </c>
      <c r="I89" s="6">
        <v>20</v>
      </c>
      <c r="J89" s="6">
        <v>15</v>
      </c>
      <c r="K89" s="6"/>
      <c r="L89" s="6">
        <v>20</v>
      </c>
      <c r="M89" s="6">
        <v>14</v>
      </c>
      <c r="N89" s="14">
        <v>0.5</v>
      </c>
      <c r="O89" s="13">
        <v>3</v>
      </c>
    </row>
    <row r="90" spans="1:15">
      <c r="A90" s="4">
        <v>89</v>
      </c>
      <c r="B90" s="5" t="s">
        <v>53</v>
      </c>
      <c r="C90" s="6" t="s">
        <v>19</v>
      </c>
      <c r="D90" s="6" t="s">
        <v>20</v>
      </c>
      <c r="E90" s="6" t="s">
        <v>23</v>
      </c>
      <c r="F90" s="7">
        <v>3</v>
      </c>
      <c r="G90" s="7">
        <v>6</v>
      </c>
      <c r="H90" s="6">
        <v>80</v>
      </c>
      <c r="I90" s="6">
        <v>30</v>
      </c>
      <c r="J90" s="6"/>
      <c r="K90" s="6">
        <v>14</v>
      </c>
      <c r="L90" s="6"/>
      <c r="M90" s="6"/>
      <c r="N90" s="14">
        <v>0.3</v>
      </c>
      <c r="O90" s="13">
        <v>2</v>
      </c>
    </row>
    <row r="91" spans="1:15">
      <c r="A91" s="4">
        <v>90</v>
      </c>
      <c r="B91" s="5" t="s">
        <v>53</v>
      </c>
      <c r="C91" s="6" t="s">
        <v>22</v>
      </c>
      <c r="D91" s="6" t="s">
        <v>17</v>
      </c>
      <c r="E91" s="6" t="s">
        <v>18</v>
      </c>
      <c r="F91" s="7">
        <v>3</v>
      </c>
      <c r="G91" s="7">
        <v>6</v>
      </c>
      <c r="H91" s="6">
        <v>90</v>
      </c>
      <c r="I91" s="6">
        <v>20</v>
      </c>
      <c r="J91" s="6">
        <v>10</v>
      </c>
      <c r="K91" s="6"/>
      <c r="L91" s="6"/>
      <c r="M91" s="6">
        <v>15</v>
      </c>
      <c r="N91" s="14">
        <v>0.75</v>
      </c>
      <c r="O91" s="13">
        <v>3</v>
      </c>
    </row>
    <row r="92" spans="1:15">
      <c r="A92" s="4">
        <v>91</v>
      </c>
      <c r="B92" s="5" t="s">
        <v>54</v>
      </c>
      <c r="C92" s="6" t="s">
        <v>16</v>
      </c>
      <c r="D92" s="6" t="s">
        <v>20</v>
      </c>
      <c r="E92" s="6" t="s">
        <v>23</v>
      </c>
      <c r="F92" s="7">
        <v>2</v>
      </c>
      <c r="G92" s="7">
        <v>3</v>
      </c>
      <c r="H92" s="6">
        <v>150</v>
      </c>
      <c r="I92" s="6">
        <v>15</v>
      </c>
      <c r="J92" s="6"/>
      <c r="K92" s="6"/>
      <c r="L92" s="6"/>
      <c r="M92" s="6"/>
      <c r="N92" s="6"/>
      <c r="O92" s="13">
        <v>0</v>
      </c>
    </row>
    <row r="93" spans="1:15">
      <c r="A93" s="4">
        <v>92</v>
      </c>
      <c r="B93" s="5" t="s">
        <v>54</v>
      </c>
      <c r="C93" s="6" t="s">
        <v>19</v>
      </c>
      <c r="D93" s="6" t="s">
        <v>20</v>
      </c>
      <c r="E93" s="6" t="s">
        <v>18</v>
      </c>
      <c r="F93" s="7"/>
      <c r="G93" s="7"/>
      <c r="H93" s="6"/>
      <c r="I93" s="6"/>
      <c r="J93" s="6"/>
      <c r="K93" s="6"/>
      <c r="L93" s="6"/>
      <c r="M93" s="6"/>
      <c r="N93" s="6"/>
      <c r="O93" s="13"/>
    </row>
    <row r="94" spans="1:15">
      <c r="A94" s="4">
        <v>93</v>
      </c>
      <c r="B94" s="5" t="s">
        <v>54</v>
      </c>
      <c r="C94" s="6" t="s">
        <v>22</v>
      </c>
      <c r="D94" s="6" t="s">
        <v>20</v>
      </c>
      <c r="E94" s="6" t="s">
        <v>21</v>
      </c>
      <c r="F94" s="7"/>
      <c r="G94" s="7"/>
      <c r="H94" s="6">
        <v>60</v>
      </c>
      <c r="I94" s="6">
        <v>90</v>
      </c>
      <c r="J94" s="6">
        <v>20</v>
      </c>
      <c r="K94" s="6"/>
      <c r="L94" s="6">
        <v>11</v>
      </c>
      <c r="M94" s="6"/>
      <c r="N94" s="14">
        <v>0.7</v>
      </c>
      <c r="O94" s="13">
        <v>3</v>
      </c>
    </row>
    <row r="95" spans="1:15">
      <c r="A95" s="4">
        <v>94</v>
      </c>
      <c r="B95" s="5" t="s">
        <v>55</v>
      </c>
      <c r="C95" s="6" t="s">
        <v>16</v>
      </c>
      <c r="D95" s="6" t="s">
        <v>20</v>
      </c>
      <c r="E95" s="6" t="s">
        <v>21</v>
      </c>
      <c r="F95" s="7">
        <v>3</v>
      </c>
      <c r="G95" s="7">
        <v>1.5</v>
      </c>
      <c r="H95" s="6">
        <v>25</v>
      </c>
      <c r="I95" s="6">
        <v>30</v>
      </c>
      <c r="J95" s="6">
        <v>30</v>
      </c>
      <c r="K95" s="6"/>
      <c r="L95" s="6">
        <v>28</v>
      </c>
      <c r="M95" s="6">
        <v>27</v>
      </c>
      <c r="N95" s="14">
        <v>0.9</v>
      </c>
      <c r="O95" s="13">
        <v>3</v>
      </c>
    </row>
    <row r="96" spans="1:15">
      <c r="A96" s="4">
        <v>95</v>
      </c>
      <c r="B96" s="5" t="s">
        <v>55</v>
      </c>
      <c r="C96" s="6" t="s">
        <v>19</v>
      </c>
      <c r="D96" s="6" t="s">
        <v>20</v>
      </c>
      <c r="E96" s="6" t="s">
        <v>18</v>
      </c>
      <c r="F96" s="7">
        <v>3</v>
      </c>
      <c r="G96" s="7">
        <v>1.5</v>
      </c>
      <c r="H96" s="6">
        <v>75</v>
      </c>
      <c r="I96" s="6">
        <v>30</v>
      </c>
      <c r="J96" s="6">
        <v>30</v>
      </c>
      <c r="K96" s="6"/>
      <c r="L96" s="6"/>
      <c r="M96" s="6">
        <v>13</v>
      </c>
      <c r="N96" s="14">
        <v>0.9</v>
      </c>
      <c r="O96" s="13">
        <v>3</v>
      </c>
    </row>
    <row r="97" spans="1:15">
      <c r="A97" s="4">
        <v>96</v>
      </c>
      <c r="B97" s="5" t="s">
        <v>55</v>
      </c>
      <c r="C97" s="6" t="s">
        <v>22</v>
      </c>
      <c r="D97" s="6" t="s">
        <v>20</v>
      </c>
      <c r="E97" s="6" t="s">
        <v>23</v>
      </c>
      <c r="F97" s="7">
        <v>3</v>
      </c>
      <c r="G97" s="7">
        <v>1.5</v>
      </c>
      <c r="H97" s="6">
        <v>105</v>
      </c>
      <c r="I97" s="6">
        <v>60</v>
      </c>
      <c r="J97" s="6"/>
      <c r="K97" s="6">
        <v>8</v>
      </c>
      <c r="L97" s="6"/>
      <c r="M97" s="6"/>
      <c r="N97" s="14">
        <v>0.7</v>
      </c>
      <c r="O97" s="13">
        <v>3</v>
      </c>
    </row>
    <row r="98" spans="1:15">
      <c r="A98" s="4">
        <v>97</v>
      </c>
      <c r="B98" s="5" t="s">
        <v>56</v>
      </c>
      <c r="C98" s="6" t="s">
        <v>16</v>
      </c>
      <c r="D98" s="6" t="s">
        <v>20</v>
      </c>
      <c r="E98" s="6" t="s">
        <v>18</v>
      </c>
      <c r="F98" s="7">
        <v>3</v>
      </c>
      <c r="G98" s="7">
        <v>4</v>
      </c>
      <c r="H98" s="6">
        <v>105</v>
      </c>
      <c r="I98" s="6">
        <v>45</v>
      </c>
      <c r="J98" s="6">
        <v>30</v>
      </c>
      <c r="K98" s="6"/>
      <c r="L98" s="6"/>
      <c r="M98" s="6">
        <v>24</v>
      </c>
      <c r="N98" s="6"/>
      <c r="O98" s="13">
        <v>1</v>
      </c>
    </row>
    <row r="99" spans="1:15">
      <c r="A99" s="4">
        <v>98</v>
      </c>
      <c r="B99" s="5" t="s">
        <v>56</v>
      </c>
      <c r="C99" s="6" t="s">
        <v>19</v>
      </c>
      <c r="D99" s="6" t="s">
        <v>20</v>
      </c>
      <c r="E99" s="6" t="s">
        <v>21</v>
      </c>
      <c r="F99" s="7">
        <v>3</v>
      </c>
      <c r="G99" s="7">
        <v>4</v>
      </c>
      <c r="H99" s="6">
        <v>90</v>
      </c>
      <c r="I99" s="6">
        <v>45</v>
      </c>
      <c r="J99" s="6">
        <v>20</v>
      </c>
      <c r="K99" s="6"/>
      <c r="L99" s="6">
        <v>15</v>
      </c>
      <c r="M99" s="6">
        <v>12</v>
      </c>
      <c r="N99" s="6"/>
      <c r="O99" s="13">
        <v>4</v>
      </c>
    </row>
    <row r="100" spans="1:15">
      <c r="A100" s="4">
        <v>99</v>
      </c>
      <c r="B100" s="5" t="s">
        <v>56</v>
      </c>
      <c r="C100" s="6" t="s">
        <v>22</v>
      </c>
      <c r="D100" s="6" t="s">
        <v>17</v>
      </c>
      <c r="E100" s="6" t="s">
        <v>23</v>
      </c>
      <c r="F100" s="7">
        <v>3</v>
      </c>
      <c r="G100" s="7">
        <v>4</v>
      </c>
      <c r="H100" s="6">
        <v>100</v>
      </c>
      <c r="I100" s="6">
        <v>30</v>
      </c>
      <c r="J100" s="6"/>
      <c r="K100" s="6">
        <v>3</v>
      </c>
      <c r="L100" s="6"/>
      <c r="M100" s="6"/>
      <c r="N100" s="14">
        <v>0.8</v>
      </c>
      <c r="O100" s="13">
        <v>3</v>
      </c>
    </row>
    <row r="101" spans="1:15">
      <c r="A101" s="4">
        <v>100</v>
      </c>
      <c r="B101" s="5" t="s">
        <v>57</v>
      </c>
      <c r="C101" s="6" t="s">
        <v>16</v>
      </c>
      <c r="D101" s="6" t="s">
        <v>17</v>
      </c>
      <c r="E101" s="6" t="s">
        <v>18</v>
      </c>
      <c r="F101" s="7">
        <v>3</v>
      </c>
      <c r="G101" s="7"/>
      <c r="H101" s="6">
        <v>85</v>
      </c>
      <c r="I101" s="6">
        <v>40</v>
      </c>
      <c r="J101" s="6">
        <v>25</v>
      </c>
      <c r="K101" s="6"/>
      <c r="L101" s="6"/>
      <c r="M101" s="6">
        <v>59</v>
      </c>
      <c r="N101" s="14">
        <v>0.7</v>
      </c>
      <c r="O101" s="13">
        <v>2.5</v>
      </c>
    </row>
    <row r="102" spans="1:15">
      <c r="A102" s="4">
        <v>101</v>
      </c>
      <c r="B102" s="5" t="s">
        <v>57</v>
      </c>
      <c r="C102" s="6" t="s">
        <v>19</v>
      </c>
      <c r="D102" s="6" t="s">
        <v>20</v>
      </c>
      <c r="E102" s="6" t="s">
        <v>23</v>
      </c>
      <c r="F102" s="7"/>
      <c r="G102" s="7"/>
      <c r="H102" s="6">
        <v>90</v>
      </c>
      <c r="I102" s="6">
        <v>28</v>
      </c>
      <c r="J102" s="6"/>
      <c r="K102" s="6">
        <v>4</v>
      </c>
      <c r="L102" s="6"/>
      <c r="M102" s="6"/>
      <c r="N102" s="14">
        <v>0.5</v>
      </c>
      <c r="O102" s="13">
        <v>2</v>
      </c>
    </row>
    <row r="103" spans="1:15">
      <c r="A103" s="4">
        <v>102</v>
      </c>
      <c r="B103" s="5" t="s">
        <v>57</v>
      </c>
      <c r="C103" s="6" t="s">
        <v>22</v>
      </c>
      <c r="D103" s="6" t="s">
        <v>20</v>
      </c>
      <c r="E103" s="6" t="s">
        <v>21</v>
      </c>
      <c r="F103" s="7"/>
      <c r="G103" s="7"/>
      <c r="H103" s="6">
        <v>75</v>
      </c>
      <c r="I103" s="6">
        <v>50</v>
      </c>
      <c r="J103" s="6">
        <v>10</v>
      </c>
      <c r="K103" s="6"/>
      <c r="L103" s="6">
        <v>18</v>
      </c>
      <c r="M103" s="6">
        <v>12</v>
      </c>
      <c r="N103" s="14">
        <v>0.6</v>
      </c>
      <c r="O103" s="13">
        <v>2</v>
      </c>
    </row>
    <row r="104" spans="1:15">
      <c r="A104" s="4">
        <v>103</v>
      </c>
      <c r="B104" s="5" t="s">
        <v>58</v>
      </c>
      <c r="C104" s="6" t="s">
        <v>16</v>
      </c>
      <c r="D104" s="6" t="s">
        <v>17</v>
      </c>
      <c r="E104" s="6" t="s">
        <v>18</v>
      </c>
      <c r="F104" s="7">
        <v>4.5</v>
      </c>
      <c r="G104" s="7">
        <v>4</v>
      </c>
      <c r="H104" s="6">
        <v>90</v>
      </c>
      <c r="I104" s="6">
        <v>10</v>
      </c>
      <c r="J104" s="6">
        <v>3</v>
      </c>
      <c r="K104" s="6"/>
      <c r="L104" s="6"/>
      <c r="M104" s="6">
        <v>26</v>
      </c>
      <c r="N104" s="14">
        <v>0.9</v>
      </c>
      <c r="O104" s="13">
        <v>4</v>
      </c>
    </row>
    <row r="105" spans="1:15">
      <c r="A105" s="4">
        <v>104</v>
      </c>
      <c r="B105" s="5" t="s">
        <v>58</v>
      </c>
      <c r="C105" s="6" t="s">
        <v>19</v>
      </c>
      <c r="D105" s="6" t="s">
        <v>17</v>
      </c>
      <c r="E105" s="6" t="s">
        <v>21</v>
      </c>
      <c r="F105" s="7">
        <v>4</v>
      </c>
      <c r="G105" s="7">
        <v>4</v>
      </c>
      <c r="H105" s="6">
        <v>40</v>
      </c>
      <c r="I105" s="6">
        <v>45</v>
      </c>
      <c r="J105" s="6">
        <v>15</v>
      </c>
      <c r="K105" s="6"/>
      <c r="L105" s="6"/>
      <c r="M105" s="6"/>
      <c r="N105" s="14">
        <v>0.9</v>
      </c>
      <c r="O105" s="13">
        <v>4</v>
      </c>
    </row>
    <row r="106" spans="1:15">
      <c r="A106" s="4">
        <v>105</v>
      </c>
      <c r="B106" s="5" t="s">
        <v>58</v>
      </c>
      <c r="C106" s="6" t="s">
        <v>22</v>
      </c>
      <c r="D106" s="6" t="s">
        <v>17</v>
      </c>
      <c r="E106" s="6" t="s">
        <v>23</v>
      </c>
      <c r="F106" s="7">
        <v>4</v>
      </c>
      <c r="G106" s="7">
        <v>4</v>
      </c>
      <c r="H106" s="6">
        <v>160</v>
      </c>
      <c r="I106" s="6">
        <v>20</v>
      </c>
      <c r="J106" s="6"/>
      <c r="K106" s="6">
        <v>2</v>
      </c>
      <c r="L106" s="6"/>
      <c r="M106" s="6"/>
      <c r="N106" s="14">
        <v>0.9</v>
      </c>
      <c r="O106" s="13">
        <v>4</v>
      </c>
    </row>
    <row r="107" spans="1:15">
      <c r="A107" s="4">
        <v>106</v>
      </c>
      <c r="B107" s="5" t="s">
        <v>59</v>
      </c>
      <c r="C107" s="6" t="s">
        <v>16</v>
      </c>
      <c r="D107" s="6" t="s">
        <v>17</v>
      </c>
      <c r="E107" s="6" t="s">
        <v>18</v>
      </c>
      <c r="F107" s="7">
        <v>2.5</v>
      </c>
      <c r="G107" s="7"/>
      <c r="H107" s="6">
        <v>80</v>
      </c>
      <c r="I107" s="6">
        <v>30</v>
      </c>
      <c r="J107" s="6">
        <v>35</v>
      </c>
      <c r="K107" s="6"/>
      <c r="L107" s="6"/>
      <c r="M107" s="6">
        <v>60</v>
      </c>
      <c r="N107" s="14">
        <v>0.15</v>
      </c>
      <c r="O107" s="13">
        <v>2</v>
      </c>
    </row>
    <row r="108" spans="1:15">
      <c r="A108" s="4">
        <v>107</v>
      </c>
      <c r="B108" s="5" t="s">
        <v>59</v>
      </c>
      <c r="C108" s="6" t="s">
        <v>19</v>
      </c>
      <c r="D108" s="6" t="s">
        <v>17</v>
      </c>
      <c r="E108" s="6" t="s">
        <v>23</v>
      </c>
      <c r="F108" s="7">
        <v>2.5</v>
      </c>
      <c r="G108" s="7"/>
      <c r="H108" s="6">
        <v>80</v>
      </c>
      <c r="I108" s="6">
        <v>35</v>
      </c>
      <c r="J108" s="6"/>
      <c r="K108" s="6">
        <v>1</v>
      </c>
      <c r="L108" s="6"/>
      <c r="M108" s="6"/>
      <c r="N108" s="14">
        <v>0.15</v>
      </c>
      <c r="O108" s="13">
        <v>1.5</v>
      </c>
    </row>
    <row r="109" spans="1:15">
      <c r="A109" s="4">
        <v>108</v>
      </c>
      <c r="B109" s="5" t="s">
        <v>59</v>
      </c>
      <c r="C109" s="6" t="s">
        <v>22</v>
      </c>
      <c r="D109" s="6" t="s">
        <v>20</v>
      </c>
      <c r="E109" s="6" t="s">
        <v>21</v>
      </c>
      <c r="F109" s="7">
        <v>2.5</v>
      </c>
      <c r="G109" s="7"/>
      <c r="H109" s="6">
        <v>45</v>
      </c>
      <c r="I109" s="6">
        <v>80</v>
      </c>
      <c r="J109" s="6">
        <v>30</v>
      </c>
      <c r="K109" s="6"/>
      <c r="L109" s="6">
        <v>16</v>
      </c>
      <c r="M109" s="6">
        <v>9</v>
      </c>
      <c r="N109" s="14">
        <v>0.15</v>
      </c>
      <c r="O109" s="13">
        <v>2</v>
      </c>
    </row>
    <row r="110" spans="1:15">
      <c r="A110" s="4">
        <v>109</v>
      </c>
      <c r="B110" s="5" t="s">
        <v>60</v>
      </c>
      <c r="C110" s="6" t="s">
        <v>16</v>
      </c>
      <c r="D110" s="6" t="s">
        <v>17</v>
      </c>
      <c r="E110" s="6" t="s">
        <v>23</v>
      </c>
      <c r="F110" s="7">
        <v>4</v>
      </c>
      <c r="G110" s="7">
        <v>3</v>
      </c>
      <c r="H110" s="6">
        <v>60</v>
      </c>
      <c r="I110" s="6">
        <v>60</v>
      </c>
      <c r="J110" s="6"/>
      <c r="K110" s="6">
        <v>4</v>
      </c>
      <c r="L110" s="6"/>
      <c r="M110" s="6"/>
      <c r="N110" s="14">
        <v>0.8</v>
      </c>
      <c r="O110" s="13">
        <v>3</v>
      </c>
    </row>
    <row r="111" spans="1:15">
      <c r="A111" s="4">
        <v>110</v>
      </c>
      <c r="B111" s="5" t="s">
        <v>60</v>
      </c>
      <c r="C111" s="6" t="s">
        <v>19</v>
      </c>
      <c r="D111" s="6" t="s">
        <v>17</v>
      </c>
      <c r="E111" s="6" t="s">
        <v>21</v>
      </c>
      <c r="F111" s="7">
        <v>4</v>
      </c>
      <c r="G111" s="7">
        <v>3</v>
      </c>
      <c r="H111" s="6">
        <v>45</v>
      </c>
      <c r="I111" s="6">
        <v>75</v>
      </c>
      <c r="J111" s="6">
        <v>30</v>
      </c>
      <c r="K111" s="6"/>
      <c r="L111" s="6">
        <v>11</v>
      </c>
      <c r="M111" s="6">
        <v>9</v>
      </c>
      <c r="N111" s="14">
        <v>1</v>
      </c>
      <c r="O111" s="13">
        <v>4</v>
      </c>
    </row>
    <row r="112" spans="1:15">
      <c r="A112" s="4">
        <v>111</v>
      </c>
      <c r="B112" s="5" t="s">
        <v>60</v>
      </c>
      <c r="C112" s="6" t="s">
        <v>22</v>
      </c>
      <c r="D112" s="6" t="s">
        <v>20</v>
      </c>
      <c r="E112" s="6" t="s">
        <v>18</v>
      </c>
      <c r="F112" s="7">
        <v>3.5</v>
      </c>
      <c r="G112" s="7">
        <v>3</v>
      </c>
      <c r="H112" s="6">
        <v>75</v>
      </c>
      <c r="I112" s="6">
        <v>45</v>
      </c>
      <c r="J112" s="6">
        <v>25</v>
      </c>
      <c r="K112" s="6"/>
      <c r="L112" s="6"/>
      <c r="M112" s="6">
        <v>12</v>
      </c>
      <c r="N112" s="14">
        <v>1</v>
      </c>
      <c r="O112" s="13">
        <v>4.5</v>
      </c>
    </row>
    <row r="113" spans="1:15">
      <c r="A113" s="4">
        <v>112</v>
      </c>
      <c r="B113" s="5" t="s">
        <v>61</v>
      </c>
      <c r="C113" s="6" t="s">
        <v>16</v>
      </c>
      <c r="D113" s="6" t="s">
        <v>17</v>
      </c>
      <c r="E113" s="6" t="s">
        <v>21</v>
      </c>
      <c r="F113" s="7">
        <v>3</v>
      </c>
      <c r="G113" s="7">
        <v>4</v>
      </c>
      <c r="H113" s="6">
        <v>94</v>
      </c>
      <c r="I113" s="6">
        <v>21</v>
      </c>
      <c r="J113" s="6">
        <v>17</v>
      </c>
      <c r="K113" s="6"/>
      <c r="L113" s="6">
        <v>14</v>
      </c>
      <c r="M113" s="6">
        <v>27</v>
      </c>
      <c r="N113" s="14">
        <v>0.85</v>
      </c>
      <c r="O113" s="13">
        <v>3</v>
      </c>
    </row>
    <row r="114" spans="1:15">
      <c r="A114" s="4">
        <v>113</v>
      </c>
      <c r="B114" s="5" t="s">
        <v>61</v>
      </c>
      <c r="C114" s="6" t="s">
        <v>19</v>
      </c>
      <c r="D114" s="6" t="s">
        <v>20</v>
      </c>
      <c r="E114" s="6" t="s">
        <v>18</v>
      </c>
      <c r="F114" s="7">
        <v>2.5</v>
      </c>
      <c r="G114" s="7">
        <v>4</v>
      </c>
      <c r="H114" s="6">
        <v>107</v>
      </c>
      <c r="I114" s="8">
        <v>30</v>
      </c>
      <c r="J114" s="6">
        <v>22</v>
      </c>
      <c r="K114" s="6"/>
      <c r="L114" s="6"/>
      <c r="M114" s="6">
        <v>12</v>
      </c>
      <c r="N114" s="14">
        <v>0.7</v>
      </c>
      <c r="O114" s="13">
        <v>2.5</v>
      </c>
    </row>
    <row r="115" spans="1:15">
      <c r="A115" s="4">
        <v>114</v>
      </c>
      <c r="B115" s="5" t="s">
        <v>61</v>
      </c>
      <c r="C115" s="6" t="s">
        <v>22</v>
      </c>
      <c r="D115" s="6" t="s">
        <v>17</v>
      </c>
      <c r="E115" s="6" t="s">
        <v>23</v>
      </c>
      <c r="F115" s="7">
        <v>2.5</v>
      </c>
      <c r="G115" s="7">
        <v>3</v>
      </c>
      <c r="H115" s="6">
        <v>104</v>
      </c>
      <c r="I115" s="6">
        <v>25</v>
      </c>
      <c r="J115" s="6"/>
      <c r="K115" s="6">
        <v>2</v>
      </c>
      <c r="L115" s="6"/>
      <c r="M115" s="6"/>
      <c r="N115" s="14">
        <v>0.7</v>
      </c>
      <c r="O115" s="13">
        <v>3</v>
      </c>
    </row>
    <row r="116" spans="1:15">
      <c r="A116" s="4">
        <v>115</v>
      </c>
      <c r="B116" s="5" t="s">
        <v>62</v>
      </c>
      <c r="C116" s="6" t="s">
        <v>16</v>
      </c>
      <c r="D116" s="6" t="s">
        <v>20</v>
      </c>
      <c r="E116" s="6" t="s">
        <v>18</v>
      </c>
      <c r="F116" s="7">
        <v>3</v>
      </c>
      <c r="G116" s="7"/>
      <c r="H116" s="6">
        <v>85</v>
      </c>
      <c r="I116" s="6">
        <v>25</v>
      </c>
      <c r="J116" s="6"/>
      <c r="K116" s="6"/>
      <c r="L116" s="6"/>
      <c r="M116" s="6">
        <v>26</v>
      </c>
      <c r="N116" s="6"/>
      <c r="O116" s="13">
        <v>2.5</v>
      </c>
    </row>
    <row r="117" spans="1:15">
      <c r="A117" s="4">
        <v>116</v>
      </c>
      <c r="B117" s="5" t="s">
        <v>62</v>
      </c>
      <c r="C117" s="6" t="s">
        <v>19</v>
      </c>
      <c r="D117" s="6" t="s">
        <v>17</v>
      </c>
      <c r="E117" s="6" t="s">
        <v>23</v>
      </c>
      <c r="F117" s="7">
        <v>3</v>
      </c>
      <c r="G117" s="7"/>
      <c r="H117" s="6">
        <v>73</v>
      </c>
      <c r="I117" s="6">
        <v>30</v>
      </c>
      <c r="J117" s="6"/>
      <c r="K117" s="6">
        <v>27</v>
      </c>
      <c r="L117" s="6"/>
      <c r="M117" s="6"/>
      <c r="N117" s="6"/>
      <c r="O117" s="13">
        <v>2</v>
      </c>
    </row>
    <row r="118" spans="1:15" ht="15.75" thickBot="1">
      <c r="A118" s="9">
        <v>117</v>
      </c>
      <c r="B118" s="10" t="s">
        <v>62</v>
      </c>
      <c r="C118" s="11" t="s">
        <v>22</v>
      </c>
      <c r="D118" s="11" t="s">
        <v>17</v>
      </c>
      <c r="E118" s="11" t="s">
        <v>21</v>
      </c>
      <c r="F118" s="12">
        <v>3</v>
      </c>
      <c r="G118" s="12"/>
      <c r="H118" s="11">
        <v>60</v>
      </c>
      <c r="I118" s="11">
        <v>40</v>
      </c>
      <c r="J118" s="11">
        <v>10</v>
      </c>
      <c r="K118" s="11"/>
      <c r="L118" s="11">
        <v>12</v>
      </c>
      <c r="M118" s="11">
        <v>10</v>
      </c>
      <c r="N118" s="15">
        <v>0.7</v>
      </c>
      <c r="O118" s="16">
        <v>2</v>
      </c>
    </row>
    <row r="119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9"/>
  <sheetViews>
    <sheetView zoomScale="75" zoomScaleNormal="75" workbookViewId="0">
      <selection activeCell="N120" sqref="N120"/>
    </sheetView>
  </sheetViews>
  <sheetFormatPr baseColWidth="10" defaultColWidth="9.140625" defaultRowHeight="15"/>
  <cols>
    <col min="15" max="15" width="13.5703125" bestFit="1" customWidth="1"/>
  </cols>
  <sheetData>
    <row r="1" spans="1:15" ht="15.75" thickTop="1">
      <c r="A1" s="17" t="s">
        <v>63</v>
      </c>
      <c r="B1" s="18" t="s">
        <v>64</v>
      </c>
      <c r="C1" s="19" t="s">
        <v>65</v>
      </c>
      <c r="D1" s="19" t="s">
        <v>66</v>
      </c>
      <c r="E1" s="19" t="s">
        <v>67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32" t="s">
        <v>79</v>
      </c>
      <c r="O1" s="26" t="s">
        <v>78</v>
      </c>
    </row>
    <row r="2" spans="1:15">
      <c r="A2" s="4">
        <v>1</v>
      </c>
      <c r="B2" s="5" t="s">
        <v>15</v>
      </c>
      <c r="C2" s="6" t="s">
        <v>16</v>
      </c>
      <c r="D2" s="6" t="s">
        <v>17</v>
      </c>
      <c r="E2" s="6" t="s">
        <v>18</v>
      </c>
      <c r="F2" s="22">
        <v>0</v>
      </c>
      <c r="G2" s="22">
        <v>0</v>
      </c>
      <c r="H2" s="22">
        <v>1</v>
      </c>
      <c r="I2" s="22">
        <v>1</v>
      </c>
      <c r="J2" s="22">
        <v>0</v>
      </c>
      <c r="K2" s="22">
        <v>0</v>
      </c>
      <c r="L2" s="22">
        <v>0</v>
      </c>
      <c r="M2" s="23">
        <f t="shared" ref="M2:M33" si="0">F2+G2+H2+I2+J2+K2+L2</f>
        <v>2</v>
      </c>
      <c r="N2" s="33">
        <v>6</v>
      </c>
      <c r="O2" s="27">
        <f>M2/N2</f>
        <v>0.33333333333333331</v>
      </c>
    </row>
    <row r="3" spans="1:15">
      <c r="A3" s="4">
        <v>2</v>
      </c>
      <c r="B3" s="5" t="s">
        <v>15</v>
      </c>
      <c r="C3" s="6" t="s">
        <v>19</v>
      </c>
      <c r="D3" s="6" t="s">
        <v>20</v>
      </c>
      <c r="E3" s="6" t="s">
        <v>21</v>
      </c>
      <c r="F3" s="22">
        <v>1</v>
      </c>
      <c r="G3" s="22">
        <v>0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f t="shared" si="0"/>
        <v>6</v>
      </c>
      <c r="N3" s="33">
        <v>7</v>
      </c>
      <c r="O3" s="27">
        <f t="shared" ref="O3:O66" si="1">M3/N3</f>
        <v>0.8571428571428571</v>
      </c>
    </row>
    <row r="4" spans="1:15">
      <c r="A4" s="4">
        <v>3</v>
      </c>
      <c r="B4" s="5" t="s">
        <v>15</v>
      </c>
      <c r="C4" s="6" t="s">
        <v>22</v>
      </c>
      <c r="D4" s="6" t="s">
        <v>20</v>
      </c>
      <c r="E4" s="6" t="s">
        <v>23</v>
      </c>
      <c r="F4" s="22">
        <v>1</v>
      </c>
      <c r="G4" s="22">
        <v>1</v>
      </c>
      <c r="H4" s="22">
        <v>0</v>
      </c>
      <c r="I4" s="22">
        <v>0</v>
      </c>
      <c r="J4" s="22">
        <v>0</v>
      </c>
      <c r="K4" s="22">
        <v>1</v>
      </c>
      <c r="L4" s="22">
        <v>0</v>
      </c>
      <c r="M4" s="23">
        <f t="shared" si="0"/>
        <v>3</v>
      </c>
      <c r="N4" s="33">
        <v>7</v>
      </c>
      <c r="O4" s="27">
        <f t="shared" si="1"/>
        <v>0.42857142857142855</v>
      </c>
    </row>
    <row r="5" spans="1:15">
      <c r="A5" s="4">
        <v>4</v>
      </c>
      <c r="B5" s="5" t="s">
        <v>24</v>
      </c>
      <c r="C5" s="6" t="s">
        <v>16</v>
      </c>
      <c r="D5" s="6" t="s">
        <v>20</v>
      </c>
      <c r="E5" s="6" t="s">
        <v>18</v>
      </c>
      <c r="F5" s="22">
        <v>1</v>
      </c>
      <c r="G5" s="22">
        <v>0</v>
      </c>
      <c r="H5" s="22">
        <v>1</v>
      </c>
      <c r="I5" s="22">
        <v>0</v>
      </c>
      <c r="J5" s="22">
        <v>1</v>
      </c>
      <c r="K5" s="22">
        <v>1</v>
      </c>
      <c r="L5" s="22">
        <v>1</v>
      </c>
      <c r="M5" s="23">
        <f t="shared" si="0"/>
        <v>5</v>
      </c>
      <c r="N5" s="33">
        <v>7</v>
      </c>
      <c r="O5" s="27">
        <f t="shared" si="1"/>
        <v>0.7142857142857143</v>
      </c>
    </row>
    <row r="6" spans="1:15">
      <c r="A6" s="4">
        <v>5</v>
      </c>
      <c r="B6" s="5" t="s">
        <v>24</v>
      </c>
      <c r="C6" s="6" t="s">
        <v>19</v>
      </c>
      <c r="D6" s="6" t="s">
        <v>20</v>
      </c>
      <c r="E6" s="6" t="s">
        <v>21</v>
      </c>
      <c r="F6" s="22">
        <v>1</v>
      </c>
      <c r="G6" s="22">
        <v>0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 t="shared" si="0"/>
        <v>6</v>
      </c>
      <c r="N6" s="33">
        <v>7</v>
      </c>
      <c r="O6" s="27">
        <f t="shared" si="1"/>
        <v>0.8571428571428571</v>
      </c>
    </row>
    <row r="7" spans="1:15">
      <c r="A7" s="4">
        <v>6</v>
      </c>
      <c r="B7" s="5" t="s">
        <v>24</v>
      </c>
      <c r="C7" s="6" t="s">
        <v>22</v>
      </c>
      <c r="D7" s="6" t="s">
        <v>20</v>
      </c>
      <c r="E7" s="6" t="s">
        <v>23</v>
      </c>
      <c r="F7" s="22">
        <v>1</v>
      </c>
      <c r="G7" s="22">
        <v>0</v>
      </c>
      <c r="H7" s="22">
        <v>0</v>
      </c>
      <c r="I7" s="22">
        <v>1</v>
      </c>
      <c r="J7" s="22">
        <v>0</v>
      </c>
      <c r="K7" s="22">
        <v>1</v>
      </c>
      <c r="L7" s="22">
        <v>0</v>
      </c>
      <c r="M7" s="23">
        <f t="shared" si="0"/>
        <v>3</v>
      </c>
      <c r="N7" s="33">
        <v>7</v>
      </c>
      <c r="O7" s="27">
        <f t="shared" si="1"/>
        <v>0.42857142857142855</v>
      </c>
    </row>
    <row r="8" spans="1:15">
      <c r="A8" s="4">
        <v>7</v>
      </c>
      <c r="B8" s="5" t="s">
        <v>25</v>
      </c>
      <c r="C8" s="6" t="s">
        <v>16</v>
      </c>
      <c r="D8" s="6" t="s">
        <v>17</v>
      </c>
      <c r="E8" s="6" t="s">
        <v>21</v>
      </c>
      <c r="F8" s="22">
        <v>0</v>
      </c>
      <c r="G8" s="22">
        <v>0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3">
        <f t="shared" si="0"/>
        <v>5</v>
      </c>
      <c r="N8" s="33">
        <v>6</v>
      </c>
      <c r="O8" s="27">
        <f t="shared" si="1"/>
        <v>0.83333333333333337</v>
      </c>
    </row>
    <row r="9" spans="1:15">
      <c r="A9" s="4">
        <v>8</v>
      </c>
      <c r="B9" s="5" t="s">
        <v>25</v>
      </c>
      <c r="C9" s="6" t="s">
        <v>19</v>
      </c>
      <c r="D9" s="6" t="s">
        <v>17</v>
      </c>
      <c r="E9" s="6" t="s">
        <v>18</v>
      </c>
      <c r="F9" s="22">
        <v>1</v>
      </c>
      <c r="G9" s="22">
        <v>0</v>
      </c>
      <c r="H9" s="22">
        <v>0</v>
      </c>
      <c r="I9" s="22">
        <v>1</v>
      </c>
      <c r="J9" s="22">
        <v>1</v>
      </c>
      <c r="K9" s="22">
        <v>1</v>
      </c>
      <c r="L9" s="22">
        <v>1</v>
      </c>
      <c r="M9" s="23">
        <f t="shared" si="0"/>
        <v>5</v>
      </c>
      <c r="N9" s="33">
        <v>5</v>
      </c>
      <c r="O9" s="27">
        <f t="shared" si="1"/>
        <v>1</v>
      </c>
    </row>
    <row r="10" spans="1:15">
      <c r="A10" s="4">
        <v>9</v>
      </c>
      <c r="B10" s="5" t="s">
        <v>25</v>
      </c>
      <c r="C10" s="6" t="s">
        <v>22</v>
      </c>
      <c r="D10" s="6" t="s">
        <v>17</v>
      </c>
      <c r="E10" s="6" t="s">
        <v>23</v>
      </c>
      <c r="F10" s="22">
        <v>1</v>
      </c>
      <c r="G10" s="22">
        <v>0</v>
      </c>
      <c r="H10" s="22">
        <v>1</v>
      </c>
      <c r="I10" s="22">
        <v>0</v>
      </c>
      <c r="J10" s="22">
        <v>0</v>
      </c>
      <c r="K10" s="22">
        <v>1</v>
      </c>
      <c r="L10" s="22">
        <v>1</v>
      </c>
      <c r="M10" s="23">
        <f t="shared" si="0"/>
        <v>4</v>
      </c>
      <c r="N10" s="33">
        <v>7</v>
      </c>
      <c r="O10" s="27">
        <f t="shared" si="1"/>
        <v>0.5714285714285714</v>
      </c>
    </row>
    <row r="11" spans="1:15">
      <c r="A11" s="4">
        <v>10</v>
      </c>
      <c r="B11" s="5" t="s">
        <v>26</v>
      </c>
      <c r="C11" s="6" t="s">
        <v>16</v>
      </c>
      <c r="D11" s="6" t="s">
        <v>17</v>
      </c>
      <c r="E11" s="6" t="s">
        <v>23</v>
      </c>
      <c r="F11" s="22">
        <v>0</v>
      </c>
      <c r="G11" s="22">
        <v>0</v>
      </c>
      <c r="H11" s="22">
        <v>0</v>
      </c>
      <c r="I11" s="22">
        <v>0</v>
      </c>
      <c r="J11" s="22">
        <v>1</v>
      </c>
      <c r="K11" s="22">
        <v>0</v>
      </c>
      <c r="L11" s="22">
        <v>0</v>
      </c>
      <c r="M11" s="23">
        <f t="shared" si="0"/>
        <v>1</v>
      </c>
      <c r="N11" s="33">
        <v>7</v>
      </c>
      <c r="O11" s="27">
        <f t="shared" si="1"/>
        <v>0.14285714285714285</v>
      </c>
    </row>
    <row r="12" spans="1:15">
      <c r="A12" s="4">
        <v>11</v>
      </c>
      <c r="B12" s="5" t="s">
        <v>26</v>
      </c>
      <c r="C12" s="6" t="s">
        <v>19</v>
      </c>
      <c r="D12" s="6" t="s">
        <v>17</v>
      </c>
      <c r="E12" s="6" t="s">
        <v>21</v>
      </c>
      <c r="F12" s="22">
        <v>1</v>
      </c>
      <c r="G12" s="22">
        <v>0</v>
      </c>
      <c r="H12" s="22">
        <v>0</v>
      </c>
      <c r="I12" s="22">
        <v>1</v>
      </c>
      <c r="J12" s="22">
        <v>1</v>
      </c>
      <c r="K12" s="22">
        <v>0</v>
      </c>
      <c r="L12" s="22">
        <v>1</v>
      </c>
      <c r="M12" s="23">
        <f t="shared" si="0"/>
        <v>4</v>
      </c>
      <c r="N12" s="33">
        <v>5</v>
      </c>
      <c r="O12" s="27">
        <f t="shared" si="1"/>
        <v>0.8</v>
      </c>
    </row>
    <row r="13" spans="1:15">
      <c r="A13" s="4">
        <v>12</v>
      </c>
      <c r="B13" s="5" t="s">
        <v>26</v>
      </c>
      <c r="C13" s="6" t="s">
        <v>22</v>
      </c>
      <c r="D13" s="6" t="s">
        <v>17</v>
      </c>
      <c r="E13" s="6" t="s">
        <v>18</v>
      </c>
      <c r="F13" s="22">
        <v>1</v>
      </c>
      <c r="G13" s="22">
        <v>0</v>
      </c>
      <c r="H13" s="22">
        <v>1</v>
      </c>
      <c r="I13" s="22">
        <v>1</v>
      </c>
      <c r="J13" s="22">
        <v>1</v>
      </c>
      <c r="K13" s="22">
        <v>1</v>
      </c>
      <c r="L13" s="22">
        <v>0</v>
      </c>
      <c r="M13" s="23">
        <f t="shared" si="0"/>
        <v>5</v>
      </c>
      <c r="N13" s="33">
        <v>7</v>
      </c>
      <c r="O13" s="27">
        <f t="shared" si="1"/>
        <v>0.7142857142857143</v>
      </c>
    </row>
    <row r="14" spans="1:15">
      <c r="A14" s="4">
        <v>13</v>
      </c>
      <c r="B14" s="5" t="s">
        <v>27</v>
      </c>
      <c r="C14" s="6" t="s">
        <v>16</v>
      </c>
      <c r="D14" s="6" t="s">
        <v>20</v>
      </c>
      <c r="E14" s="6" t="s">
        <v>18</v>
      </c>
      <c r="F14" s="22">
        <v>1</v>
      </c>
      <c r="G14" s="22">
        <v>0</v>
      </c>
      <c r="H14" s="22">
        <v>1</v>
      </c>
      <c r="I14" s="22">
        <v>0</v>
      </c>
      <c r="J14" s="22">
        <v>1</v>
      </c>
      <c r="K14" s="22">
        <v>1</v>
      </c>
      <c r="L14" s="22">
        <v>1</v>
      </c>
      <c r="M14" s="23">
        <f t="shared" si="0"/>
        <v>5</v>
      </c>
      <c r="N14" s="33">
        <v>7</v>
      </c>
      <c r="O14" s="27">
        <f t="shared" si="1"/>
        <v>0.7142857142857143</v>
      </c>
    </row>
    <row r="15" spans="1:15">
      <c r="A15" s="4">
        <v>14</v>
      </c>
      <c r="B15" s="5" t="s">
        <v>27</v>
      </c>
      <c r="C15" s="6" t="s">
        <v>19</v>
      </c>
      <c r="D15" s="6" t="s">
        <v>20</v>
      </c>
      <c r="E15" s="6" t="s">
        <v>23</v>
      </c>
      <c r="F15" s="22">
        <v>1</v>
      </c>
      <c r="G15" s="22">
        <v>0</v>
      </c>
      <c r="H15" s="22">
        <v>1</v>
      </c>
      <c r="I15" s="22">
        <v>0</v>
      </c>
      <c r="J15" s="22">
        <v>0</v>
      </c>
      <c r="K15" s="22">
        <v>0</v>
      </c>
      <c r="L15" s="22">
        <v>0</v>
      </c>
      <c r="M15" s="23">
        <f t="shared" si="0"/>
        <v>2</v>
      </c>
      <c r="N15" s="33">
        <v>7</v>
      </c>
      <c r="O15" s="27">
        <f t="shared" si="1"/>
        <v>0.2857142857142857</v>
      </c>
    </row>
    <row r="16" spans="1:15">
      <c r="A16" s="4">
        <v>15</v>
      </c>
      <c r="B16" s="5" t="s">
        <v>27</v>
      </c>
      <c r="C16" s="6" t="s">
        <v>22</v>
      </c>
      <c r="D16" s="6" t="s">
        <v>17</v>
      </c>
      <c r="E16" s="6" t="s">
        <v>21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0</v>
      </c>
      <c r="M16" s="23">
        <f t="shared" si="0"/>
        <v>6</v>
      </c>
      <c r="N16" s="33">
        <v>7</v>
      </c>
      <c r="O16" s="27">
        <f t="shared" si="1"/>
        <v>0.8571428571428571</v>
      </c>
    </row>
    <row r="17" spans="1:15">
      <c r="A17" s="4">
        <v>16</v>
      </c>
      <c r="B17" s="5" t="s">
        <v>28</v>
      </c>
      <c r="C17" s="6" t="s">
        <v>16</v>
      </c>
      <c r="D17" s="6" t="s">
        <v>17</v>
      </c>
      <c r="E17" s="6" t="s">
        <v>18</v>
      </c>
      <c r="F17" s="22">
        <v>0</v>
      </c>
      <c r="G17" s="22">
        <v>0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3">
        <f t="shared" si="0"/>
        <v>5</v>
      </c>
      <c r="N17" s="33">
        <v>6</v>
      </c>
      <c r="O17" s="27">
        <f t="shared" si="1"/>
        <v>0.83333333333333337</v>
      </c>
    </row>
    <row r="18" spans="1:15">
      <c r="A18" s="4">
        <v>17</v>
      </c>
      <c r="B18" s="5" t="s">
        <v>28</v>
      </c>
      <c r="C18" s="6" t="s">
        <v>19</v>
      </c>
      <c r="D18" s="6" t="s">
        <v>20</v>
      </c>
      <c r="E18" s="6" t="s">
        <v>21</v>
      </c>
      <c r="F18" s="22">
        <v>1</v>
      </c>
      <c r="G18" s="22">
        <v>0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3">
        <f t="shared" si="0"/>
        <v>6</v>
      </c>
      <c r="N18" s="33">
        <v>7</v>
      </c>
      <c r="O18" s="27">
        <f t="shared" si="1"/>
        <v>0.8571428571428571</v>
      </c>
    </row>
    <row r="19" spans="1:15">
      <c r="A19" s="4">
        <v>18</v>
      </c>
      <c r="B19" s="5" t="s">
        <v>28</v>
      </c>
      <c r="C19" s="6" t="s">
        <v>22</v>
      </c>
      <c r="D19" s="6" t="s">
        <v>20</v>
      </c>
      <c r="E19" s="6" t="s">
        <v>23</v>
      </c>
      <c r="F19" s="22">
        <v>1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3">
        <f t="shared" si="0"/>
        <v>2</v>
      </c>
      <c r="N19" s="33">
        <v>7</v>
      </c>
      <c r="O19" s="27">
        <f t="shared" si="1"/>
        <v>0.2857142857142857</v>
      </c>
    </row>
    <row r="20" spans="1:15">
      <c r="A20" s="4">
        <v>19</v>
      </c>
      <c r="B20" s="5" t="s">
        <v>29</v>
      </c>
      <c r="C20" s="6" t="s">
        <v>16</v>
      </c>
      <c r="D20" s="6" t="s">
        <v>17</v>
      </c>
      <c r="E20" s="6" t="s">
        <v>21</v>
      </c>
      <c r="F20" s="22">
        <v>0</v>
      </c>
      <c r="G20" s="22">
        <v>0</v>
      </c>
      <c r="H20" s="22">
        <v>1</v>
      </c>
      <c r="I20" s="22">
        <v>0</v>
      </c>
      <c r="J20" s="22">
        <v>1</v>
      </c>
      <c r="K20" s="22">
        <v>1</v>
      </c>
      <c r="L20" s="22">
        <v>0</v>
      </c>
      <c r="M20" s="23">
        <f t="shared" si="0"/>
        <v>3</v>
      </c>
      <c r="N20" s="33">
        <v>6</v>
      </c>
      <c r="O20" s="27">
        <f t="shared" si="1"/>
        <v>0.5</v>
      </c>
    </row>
    <row r="21" spans="1:15">
      <c r="A21" s="4">
        <v>20</v>
      </c>
      <c r="B21" s="5" t="s">
        <v>29</v>
      </c>
      <c r="C21" s="6" t="s">
        <v>19</v>
      </c>
      <c r="D21" s="6" t="s">
        <v>20</v>
      </c>
      <c r="E21" s="6" t="s">
        <v>18</v>
      </c>
      <c r="F21" s="22">
        <v>0</v>
      </c>
      <c r="G21" s="22">
        <v>0</v>
      </c>
      <c r="H21" s="22">
        <v>0</v>
      </c>
      <c r="I21" s="22">
        <v>1</v>
      </c>
      <c r="J21" s="22">
        <v>1</v>
      </c>
      <c r="K21" s="22">
        <v>1</v>
      </c>
      <c r="L21" s="22">
        <v>0</v>
      </c>
      <c r="M21" s="23">
        <f t="shared" si="0"/>
        <v>3</v>
      </c>
      <c r="N21" s="33">
        <v>7</v>
      </c>
      <c r="O21" s="27">
        <f t="shared" si="1"/>
        <v>0.42857142857142855</v>
      </c>
    </row>
    <row r="22" spans="1:15">
      <c r="A22" s="4">
        <v>21</v>
      </c>
      <c r="B22" s="5" t="s">
        <v>29</v>
      </c>
      <c r="C22" s="6" t="s">
        <v>22</v>
      </c>
      <c r="D22" s="6" t="s">
        <v>20</v>
      </c>
      <c r="E22" s="6" t="s">
        <v>23</v>
      </c>
      <c r="F22" s="22">
        <v>0</v>
      </c>
      <c r="G22" s="22">
        <v>0</v>
      </c>
      <c r="H22" s="22">
        <v>1</v>
      </c>
      <c r="I22" s="22">
        <v>1</v>
      </c>
      <c r="J22" s="22">
        <v>1</v>
      </c>
      <c r="K22" s="22">
        <v>0</v>
      </c>
      <c r="L22" s="22">
        <v>1</v>
      </c>
      <c r="M22" s="23">
        <f t="shared" si="0"/>
        <v>4</v>
      </c>
      <c r="N22" s="33">
        <v>7</v>
      </c>
      <c r="O22" s="27">
        <f t="shared" si="1"/>
        <v>0.5714285714285714</v>
      </c>
    </row>
    <row r="23" spans="1:15">
      <c r="A23" s="4">
        <v>22</v>
      </c>
      <c r="B23" s="5" t="s">
        <v>30</v>
      </c>
      <c r="C23" s="6" t="s">
        <v>16</v>
      </c>
      <c r="D23" s="6" t="s">
        <v>17</v>
      </c>
      <c r="E23" s="6" t="s">
        <v>23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23">
        <f t="shared" si="0"/>
        <v>1</v>
      </c>
      <c r="N23" s="33">
        <v>7</v>
      </c>
      <c r="O23" s="27">
        <f t="shared" si="1"/>
        <v>0.14285714285714285</v>
      </c>
    </row>
    <row r="24" spans="1:15">
      <c r="A24" s="4">
        <v>23</v>
      </c>
      <c r="B24" s="5" t="s">
        <v>30</v>
      </c>
      <c r="C24" s="6" t="s">
        <v>19</v>
      </c>
      <c r="D24" s="6" t="s">
        <v>17</v>
      </c>
      <c r="E24" s="6" t="s">
        <v>21</v>
      </c>
      <c r="F24" s="22">
        <v>1</v>
      </c>
      <c r="G24" s="22">
        <v>0</v>
      </c>
      <c r="H24" s="22">
        <v>0</v>
      </c>
      <c r="I24" s="22">
        <v>1</v>
      </c>
      <c r="J24" s="22">
        <v>1</v>
      </c>
      <c r="K24" s="22">
        <v>1</v>
      </c>
      <c r="L24" s="22">
        <v>1</v>
      </c>
      <c r="M24" s="23">
        <f t="shared" si="0"/>
        <v>5</v>
      </c>
      <c r="N24" s="33">
        <v>5</v>
      </c>
      <c r="O24" s="27">
        <f t="shared" si="1"/>
        <v>1</v>
      </c>
    </row>
    <row r="25" spans="1:15">
      <c r="A25" s="4">
        <v>24</v>
      </c>
      <c r="B25" s="5" t="s">
        <v>30</v>
      </c>
      <c r="C25" s="6" t="s">
        <v>22</v>
      </c>
      <c r="D25" s="6" t="s">
        <v>20</v>
      </c>
      <c r="E25" s="6" t="s">
        <v>18</v>
      </c>
      <c r="F25" s="22">
        <v>1</v>
      </c>
      <c r="G25" s="22">
        <v>0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 t="shared" si="0"/>
        <v>6</v>
      </c>
      <c r="N25" s="33">
        <v>7</v>
      </c>
      <c r="O25" s="27">
        <f t="shared" si="1"/>
        <v>0.8571428571428571</v>
      </c>
    </row>
    <row r="26" spans="1:15">
      <c r="A26" s="4">
        <v>25</v>
      </c>
      <c r="B26" s="5" t="s">
        <v>31</v>
      </c>
      <c r="C26" s="6" t="s">
        <v>16</v>
      </c>
      <c r="D26" s="6" t="s">
        <v>17</v>
      </c>
      <c r="E26" s="6" t="s">
        <v>23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3">
        <f t="shared" si="0"/>
        <v>0</v>
      </c>
      <c r="N26" s="33">
        <v>7</v>
      </c>
      <c r="O26" s="27">
        <f t="shared" si="1"/>
        <v>0</v>
      </c>
    </row>
    <row r="27" spans="1:15">
      <c r="A27" s="4">
        <v>26</v>
      </c>
      <c r="B27" s="5" t="s">
        <v>31</v>
      </c>
      <c r="C27" s="6" t="s">
        <v>19</v>
      </c>
      <c r="D27" s="6" t="s">
        <v>20</v>
      </c>
      <c r="E27" s="6" t="s">
        <v>21</v>
      </c>
      <c r="F27" s="22">
        <v>1</v>
      </c>
      <c r="G27" s="22">
        <v>0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 t="shared" si="0"/>
        <v>6</v>
      </c>
      <c r="N27" s="33">
        <v>7</v>
      </c>
      <c r="O27" s="27">
        <f t="shared" si="1"/>
        <v>0.8571428571428571</v>
      </c>
    </row>
    <row r="28" spans="1:15">
      <c r="A28" s="4">
        <v>27</v>
      </c>
      <c r="B28" s="5" t="s">
        <v>31</v>
      </c>
      <c r="C28" s="6" t="s">
        <v>22</v>
      </c>
      <c r="D28" s="6" t="s">
        <v>20</v>
      </c>
      <c r="E28" s="6" t="s">
        <v>18</v>
      </c>
      <c r="F28" s="22">
        <v>1</v>
      </c>
      <c r="G28" s="22">
        <v>0</v>
      </c>
      <c r="H28" s="22">
        <v>1</v>
      </c>
      <c r="I28" s="22">
        <v>1</v>
      </c>
      <c r="J28" s="22">
        <v>1</v>
      </c>
      <c r="K28" s="22">
        <v>0</v>
      </c>
      <c r="L28" s="22">
        <v>1</v>
      </c>
      <c r="M28" s="23">
        <f t="shared" si="0"/>
        <v>5</v>
      </c>
      <c r="N28" s="33">
        <v>7</v>
      </c>
      <c r="O28" s="27">
        <f t="shared" si="1"/>
        <v>0.7142857142857143</v>
      </c>
    </row>
    <row r="29" spans="1:15">
      <c r="A29" s="4">
        <v>28</v>
      </c>
      <c r="B29" s="5" t="s">
        <v>32</v>
      </c>
      <c r="C29" s="6" t="s">
        <v>16</v>
      </c>
      <c r="D29" s="6" t="s">
        <v>17</v>
      </c>
      <c r="E29" s="6" t="s">
        <v>18</v>
      </c>
      <c r="F29" s="22">
        <v>0</v>
      </c>
      <c r="G29" s="22">
        <v>0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3">
        <f t="shared" si="0"/>
        <v>5</v>
      </c>
      <c r="N29" s="33">
        <v>6</v>
      </c>
      <c r="O29" s="27">
        <f t="shared" si="1"/>
        <v>0.83333333333333337</v>
      </c>
    </row>
    <row r="30" spans="1:15">
      <c r="A30" s="4">
        <v>29</v>
      </c>
      <c r="B30" s="5" t="s">
        <v>32</v>
      </c>
      <c r="C30" s="6" t="s">
        <v>19</v>
      </c>
      <c r="D30" s="6" t="s">
        <v>17</v>
      </c>
      <c r="E30" s="6" t="s">
        <v>23</v>
      </c>
      <c r="F30" s="22">
        <v>1</v>
      </c>
      <c r="G30" s="22">
        <v>0</v>
      </c>
      <c r="H30" s="22">
        <v>0</v>
      </c>
      <c r="I30" s="22">
        <v>0</v>
      </c>
      <c r="J30" s="22">
        <v>0</v>
      </c>
      <c r="K30" s="22">
        <v>1</v>
      </c>
      <c r="L30" s="22">
        <v>1</v>
      </c>
      <c r="M30" s="23">
        <f t="shared" si="0"/>
        <v>3</v>
      </c>
      <c r="N30" s="33">
        <v>7</v>
      </c>
      <c r="O30" s="27">
        <f t="shared" si="1"/>
        <v>0.42857142857142855</v>
      </c>
    </row>
    <row r="31" spans="1:15">
      <c r="A31" s="4">
        <v>30</v>
      </c>
      <c r="B31" s="5" t="s">
        <v>32</v>
      </c>
      <c r="C31" s="6" t="s">
        <v>22</v>
      </c>
      <c r="D31" s="6" t="s">
        <v>17</v>
      </c>
      <c r="E31" s="6" t="s">
        <v>21</v>
      </c>
      <c r="F31" s="22">
        <v>1</v>
      </c>
      <c r="G31" s="22">
        <v>0</v>
      </c>
      <c r="H31" s="22">
        <v>1</v>
      </c>
      <c r="I31" s="22">
        <v>1</v>
      </c>
      <c r="J31" s="22">
        <v>1</v>
      </c>
      <c r="K31" s="22">
        <v>1</v>
      </c>
      <c r="L31" s="22">
        <v>0</v>
      </c>
      <c r="M31" s="23">
        <f t="shared" si="0"/>
        <v>5</v>
      </c>
      <c r="N31" s="33">
        <v>7</v>
      </c>
      <c r="O31" s="27">
        <f t="shared" si="1"/>
        <v>0.7142857142857143</v>
      </c>
    </row>
    <row r="32" spans="1:15">
      <c r="A32" s="4">
        <v>31</v>
      </c>
      <c r="B32" s="5" t="s">
        <v>33</v>
      </c>
      <c r="C32" s="6" t="s">
        <v>16</v>
      </c>
      <c r="D32" s="6" t="s">
        <v>20</v>
      </c>
      <c r="E32" s="6" t="s">
        <v>18</v>
      </c>
      <c r="F32" s="22">
        <v>1</v>
      </c>
      <c r="G32" s="22">
        <v>0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3">
        <f t="shared" si="0"/>
        <v>6</v>
      </c>
      <c r="N32" s="33">
        <v>7</v>
      </c>
      <c r="O32" s="27">
        <f t="shared" si="1"/>
        <v>0.8571428571428571</v>
      </c>
    </row>
    <row r="33" spans="1:15">
      <c r="A33" s="4">
        <v>32</v>
      </c>
      <c r="B33" s="5" t="s">
        <v>33</v>
      </c>
      <c r="C33" s="6" t="s">
        <v>19</v>
      </c>
      <c r="D33" s="6" t="s">
        <v>17</v>
      </c>
      <c r="E33" s="6" t="s">
        <v>21</v>
      </c>
      <c r="F33" s="22">
        <v>1</v>
      </c>
      <c r="G33" s="22">
        <v>0</v>
      </c>
      <c r="H33" s="22">
        <v>0</v>
      </c>
      <c r="I33" s="22">
        <v>1</v>
      </c>
      <c r="J33" s="22">
        <v>1</v>
      </c>
      <c r="K33" s="22">
        <v>1</v>
      </c>
      <c r="L33" s="22">
        <v>1</v>
      </c>
      <c r="M33" s="23">
        <f t="shared" si="0"/>
        <v>5</v>
      </c>
      <c r="N33" s="33">
        <v>5</v>
      </c>
      <c r="O33" s="27">
        <f t="shared" si="1"/>
        <v>1</v>
      </c>
    </row>
    <row r="34" spans="1:15">
      <c r="A34" s="4">
        <v>33</v>
      </c>
      <c r="B34" s="5" t="s">
        <v>33</v>
      </c>
      <c r="C34" s="6" t="s">
        <v>22</v>
      </c>
      <c r="D34" s="6" t="s">
        <v>20</v>
      </c>
      <c r="E34" s="6" t="s">
        <v>23</v>
      </c>
      <c r="F34" s="22">
        <v>1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1</v>
      </c>
      <c r="M34" s="23">
        <f t="shared" ref="M34:M65" si="2">F34+G34+H34+I34+J34+K34+L34</f>
        <v>4</v>
      </c>
      <c r="N34" s="33">
        <v>7</v>
      </c>
      <c r="O34" s="27">
        <f t="shared" si="1"/>
        <v>0.5714285714285714</v>
      </c>
    </row>
    <row r="35" spans="1:15">
      <c r="A35" s="4">
        <v>34</v>
      </c>
      <c r="B35" s="5" t="s">
        <v>34</v>
      </c>
      <c r="C35" s="6" t="s">
        <v>16</v>
      </c>
      <c r="D35" s="6" t="s">
        <v>17</v>
      </c>
      <c r="E35" s="6" t="s">
        <v>21</v>
      </c>
      <c r="F35" s="22">
        <v>0</v>
      </c>
      <c r="G35" s="22">
        <v>0</v>
      </c>
      <c r="H35" s="22">
        <v>1</v>
      </c>
      <c r="I35" s="22">
        <v>1</v>
      </c>
      <c r="J35" s="22">
        <v>1</v>
      </c>
      <c r="K35" s="22">
        <v>1</v>
      </c>
      <c r="L35" s="22">
        <v>0</v>
      </c>
      <c r="M35" s="23">
        <f t="shared" si="2"/>
        <v>4</v>
      </c>
      <c r="N35" s="33">
        <v>6</v>
      </c>
      <c r="O35" s="27">
        <f t="shared" si="1"/>
        <v>0.66666666666666663</v>
      </c>
    </row>
    <row r="36" spans="1:15">
      <c r="A36" s="4">
        <v>35</v>
      </c>
      <c r="B36" s="5" t="s">
        <v>34</v>
      </c>
      <c r="C36" s="6" t="s">
        <v>19</v>
      </c>
      <c r="D36" s="6" t="s">
        <v>17</v>
      </c>
      <c r="E36" s="6" t="s">
        <v>23</v>
      </c>
      <c r="F36" s="22">
        <v>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3">
        <f t="shared" si="2"/>
        <v>1</v>
      </c>
      <c r="N36" s="33">
        <v>7</v>
      </c>
      <c r="O36" s="27">
        <f t="shared" si="1"/>
        <v>0.14285714285714285</v>
      </c>
    </row>
    <row r="37" spans="1:15">
      <c r="A37" s="4">
        <v>36</v>
      </c>
      <c r="B37" s="5" t="s">
        <v>34</v>
      </c>
      <c r="C37" s="6" t="s">
        <v>22</v>
      </c>
      <c r="D37" s="6" t="s">
        <v>20</v>
      </c>
      <c r="E37" s="6" t="s">
        <v>18</v>
      </c>
      <c r="F37" s="22">
        <v>1</v>
      </c>
      <c r="G37" s="22">
        <v>1</v>
      </c>
      <c r="H37" s="22">
        <v>1</v>
      </c>
      <c r="I37" s="22">
        <v>1</v>
      </c>
      <c r="J37" s="22">
        <v>1</v>
      </c>
      <c r="K37" s="22">
        <v>0</v>
      </c>
      <c r="L37" s="22">
        <v>0</v>
      </c>
      <c r="M37" s="23">
        <f t="shared" si="2"/>
        <v>5</v>
      </c>
      <c r="N37" s="33">
        <v>7</v>
      </c>
      <c r="O37" s="27">
        <f t="shared" si="1"/>
        <v>0.7142857142857143</v>
      </c>
    </row>
    <row r="38" spans="1:15">
      <c r="A38" s="4">
        <v>37</v>
      </c>
      <c r="B38" s="5" t="s">
        <v>35</v>
      </c>
      <c r="C38" s="6" t="s">
        <v>16</v>
      </c>
      <c r="D38" s="6" t="s">
        <v>17</v>
      </c>
      <c r="E38" s="6" t="s">
        <v>23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3">
        <f t="shared" si="2"/>
        <v>0</v>
      </c>
      <c r="N38" s="33">
        <v>7</v>
      </c>
      <c r="O38" s="27">
        <f t="shared" si="1"/>
        <v>0</v>
      </c>
    </row>
    <row r="39" spans="1:15">
      <c r="A39" s="4">
        <v>38</v>
      </c>
      <c r="B39" s="5" t="s">
        <v>35</v>
      </c>
      <c r="C39" s="6" t="s">
        <v>19</v>
      </c>
      <c r="D39" s="6" t="s">
        <v>20</v>
      </c>
      <c r="E39" s="6" t="s">
        <v>18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f t="shared" si="2"/>
        <v>7</v>
      </c>
      <c r="N39" s="33">
        <v>7</v>
      </c>
      <c r="O39" s="27">
        <f t="shared" si="1"/>
        <v>1</v>
      </c>
    </row>
    <row r="40" spans="1:15">
      <c r="A40" s="4">
        <v>39</v>
      </c>
      <c r="B40" s="5" t="s">
        <v>35</v>
      </c>
      <c r="C40" s="6" t="s">
        <v>22</v>
      </c>
      <c r="D40" s="6" t="s">
        <v>17</v>
      </c>
      <c r="E40" s="6" t="s">
        <v>21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0</v>
      </c>
      <c r="M40" s="23">
        <f t="shared" si="2"/>
        <v>6</v>
      </c>
      <c r="N40" s="33">
        <v>7</v>
      </c>
      <c r="O40" s="27">
        <f t="shared" si="1"/>
        <v>0.8571428571428571</v>
      </c>
    </row>
    <row r="41" spans="1:15">
      <c r="A41" s="4">
        <v>40</v>
      </c>
      <c r="B41" s="5" t="s">
        <v>36</v>
      </c>
      <c r="C41" s="6" t="s">
        <v>16</v>
      </c>
      <c r="D41" s="6" t="s">
        <v>20</v>
      </c>
      <c r="E41" s="6" t="s">
        <v>23</v>
      </c>
      <c r="F41" s="22">
        <v>1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2">
        <v>0</v>
      </c>
      <c r="M41" s="23">
        <f t="shared" si="2"/>
        <v>2</v>
      </c>
      <c r="N41" s="33">
        <v>7</v>
      </c>
      <c r="O41" s="27">
        <f t="shared" si="1"/>
        <v>0.2857142857142857</v>
      </c>
    </row>
    <row r="42" spans="1:15">
      <c r="A42" s="4">
        <v>41</v>
      </c>
      <c r="B42" s="5" t="s">
        <v>36</v>
      </c>
      <c r="C42" s="6" t="s">
        <v>19</v>
      </c>
      <c r="D42" s="6" t="s">
        <v>20</v>
      </c>
      <c r="E42" s="6" t="s">
        <v>21</v>
      </c>
      <c r="F42" s="22">
        <v>1</v>
      </c>
      <c r="G42" s="22">
        <v>0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f t="shared" si="2"/>
        <v>6</v>
      </c>
      <c r="N42" s="33">
        <v>7</v>
      </c>
      <c r="O42" s="27">
        <f t="shared" si="1"/>
        <v>0.8571428571428571</v>
      </c>
    </row>
    <row r="43" spans="1:15">
      <c r="A43" s="4">
        <v>42</v>
      </c>
      <c r="B43" s="5" t="s">
        <v>36</v>
      </c>
      <c r="C43" s="6" t="s">
        <v>22</v>
      </c>
      <c r="D43" s="6" t="s">
        <v>17</v>
      </c>
      <c r="E43" s="6" t="s">
        <v>18</v>
      </c>
      <c r="F43" s="22">
        <v>1</v>
      </c>
      <c r="G43" s="22">
        <v>0</v>
      </c>
      <c r="H43" s="22">
        <v>1</v>
      </c>
      <c r="I43" s="22">
        <v>1</v>
      </c>
      <c r="J43" s="22">
        <v>1</v>
      </c>
      <c r="K43" s="22">
        <v>1</v>
      </c>
      <c r="L43" s="22">
        <v>0</v>
      </c>
      <c r="M43" s="23">
        <f t="shared" si="2"/>
        <v>5</v>
      </c>
      <c r="N43" s="33">
        <v>7</v>
      </c>
      <c r="O43" s="27">
        <f t="shared" si="1"/>
        <v>0.7142857142857143</v>
      </c>
    </row>
    <row r="44" spans="1:15">
      <c r="A44" s="4">
        <v>43</v>
      </c>
      <c r="B44" s="5" t="s">
        <v>37</v>
      </c>
      <c r="C44" s="6" t="s">
        <v>16</v>
      </c>
      <c r="D44" s="6" t="s">
        <v>20</v>
      </c>
      <c r="E44" s="6" t="s">
        <v>23</v>
      </c>
      <c r="F44" s="22">
        <v>1</v>
      </c>
      <c r="G44" s="22">
        <v>0</v>
      </c>
      <c r="H44" s="22">
        <v>0</v>
      </c>
      <c r="I44" s="22">
        <v>1</v>
      </c>
      <c r="J44" s="22">
        <v>0</v>
      </c>
      <c r="K44" s="22">
        <v>0</v>
      </c>
      <c r="L44" s="22">
        <v>1</v>
      </c>
      <c r="M44" s="23">
        <f t="shared" si="2"/>
        <v>3</v>
      </c>
      <c r="N44" s="33">
        <v>7</v>
      </c>
      <c r="O44" s="27">
        <f t="shared" si="1"/>
        <v>0.42857142857142855</v>
      </c>
    </row>
    <row r="45" spans="1:15">
      <c r="A45" s="4">
        <v>44</v>
      </c>
      <c r="B45" s="5" t="s">
        <v>37</v>
      </c>
      <c r="C45" s="6" t="s">
        <v>19</v>
      </c>
      <c r="D45" s="6" t="s">
        <v>20</v>
      </c>
      <c r="E45" s="6" t="s">
        <v>18</v>
      </c>
      <c r="F45" s="22">
        <v>1</v>
      </c>
      <c r="G45" s="22">
        <v>0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23">
        <f t="shared" si="2"/>
        <v>6</v>
      </c>
      <c r="N45" s="33">
        <v>7</v>
      </c>
      <c r="O45" s="27">
        <f t="shared" si="1"/>
        <v>0.8571428571428571</v>
      </c>
    </row>
    <row r="46" spans="1:15">
      <c r="A46" s="4">
        <v>45</v>
      </c>
      <c r="B46" s="5" t="s">
        <v>37</v>
      </c>
      <c r="C46" s="6" t="s">
        <v>22</v>
      </c>
      <c r="D46" s="6" t="s">
        <v>20</v>
      </c>
      <c r="E46" s="6" t="s">
        <v>21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0</v>
      </c>
      <c r="L46" s="22">
        <v>1</v>
      </c>
      <c r="M46" s="23">
        <f t="shared" si="2"/>
        <v>6</v>
      </c>
      <c r="N46" s="33">
        <v>7</v>
      </c>
      <c r="O46" s="27">
        <f t="shared" si="1"/>
        <v>0.8571428571428571</v>
      </c>
    </row>
    <row r="47" spans="1:15">
      <c r="A47" s="4">
        <v>46</v>
      </c>
      <c r="B47" s="5" t="s">
        <v>38</v>
      </c>
      <c r="C47" s="6" t="s">
        <v>16</v>
      </c>
      <c r="D47" s="6" t="s">
        <v>17</v>
      </c>
      <c r="E47" s="6" t="s">
        <v>23</v>
      </c>
      <c r="F47" s="22">
        <v>0</v>
      </c>
      <c r="G47" s="22">
        <v>0</v>
      </c>
      <c r="H47" s="22">
        <v>1</v>
      </c>
      <c r="I47" s="22">
        <v>1</v>
      </c>
      <c r="J47" s="22">
        <v>1</v>
      </c>
      <c r="K47" s="22">
        <v>1</v>
      </c>
      <c r="L47" s="22">
        <v>0</v>
      </c>
      <c r="M47" s="23">
        <f t="shared" si="2"/>
        <v>4</v>
      </c>
      <c r="N47" s="33">
        <v>7</v>
      </c>
      <c r="O47" s="27">
        <f t="shared" si="1"/>
        <v>0.5714285714285714</v>
      </c>
    </row>
    <row r="48" spans="1:15">
      <c r="A48" s="4">
        <v>47</v>
      </c>
      <c r="B48" s="5" t="s">
        <v>38</v>
      </c>
      <c r="C48" s="6" t="s">
        <v>19</v>
      </c>
      <c r="D48" s="6" t="s">
        <v>17</v>
      </c>
      <c r="E48" s="6" t="s">
        <v>18</v>
      </c>
      <c r="F48" s="22">
        <v>1</v>
      </c>
      <c r="G48" s="22">
        <v>0</v>
      </c>
      <c r="H48" s="22">
        <v>0</v>
      </c>
      <c r="I48" s="22">
        <v>1</v>
      </c>
      <c r="J48" s="22">
        <v>1</v>
      </c>
      <c r="K48" s="22">
        <v>1</v>
      </c>
      <c r="L48" s="22">
        <v>1</v>
      </c>
      <c r="M48" s="23">
        <f t="shared" si="2"/>
        <v>5</v>
      </c>
      <c r="N48" s="33">
        <v>5</v>
      </c>
      <c r="O48" s="27">
        <f t="shared" si="1"/>
        <v>1</v>
      </c>
    </row>
    <row r="49" spans="1:15">
      <c r="A49" s="4">
        <v>48</v>
      </c>
      <c r="B49" s="5" t="s">
        <v>38</v>
      </c>
      <c r="C49" s="6" t="s">
        <v>22</v>
      </c>
      <c r="D49" s="6" t="s">
        <v>17</v>
      </c>
      <c r="E49" s="6" t="s">
        <v>21</v>
      </c>
      <c r="F49" s="22">
        <v>0</v>
      </c>
      <c r="G49" s="22">
        <v>0</v>
      </c>
      <c r="H49" s="22">
        <v>1</v>
      </c>
      <c r="I49" s="22">
        <v>1</v>
      </c>
      <c r="J49" s="22">
        <v>0</v>
      </c>
      <c r="K49" s="22">
        <v>1</v>
      </c>
      <c r="L49" s="22">
        <v>0</v>
      </c>
      <c r="M49" s="23">
        <f t="shared" si="2"/>
        <v>3</v>
      </c>
      <c r="N49" s="33">
        <v>7</v>
      </c>
      <c r="O49" s="27">
        <f t="shared" si="1"/>
        <v>0.42857142857142855</v>
      </c>
    </row>
    <row r="50" spans="1:15">
      <c r="A50" s="4">
        <v>49</v>
      </c>
      <c r="B50" s="5" t="s">
        <v>39</v>
      </c>
      <c r="C50" s="6" t="s">
        <v>16</v>
      </c>
      <c r="D50" s="6" t="s">
        <v>20</v>
      </c>
      <c r="E50" s="6" t="s">
        <v>23</v>
      </c>
      <c r="F50" s="22">
        <v>1</v>
      </c>
      <c r="G50" s="22">
        <v>1</v>
      </c>
      <c r="H50" s="22">
        <v>1</v>
      </c>
      <c r="I50" s="22">
        <v>1</v>
      </c>
      <c r="J50" s="22">
        <v>1</v>
      </c>
      <c r="K50" s="22">
        <v>0</v>
      </c>
      <c r="L50" s="22">
        <v>1</v>
      </c>
      <c r="M50" s="23">
        <f t="shared" si="2"/>
        <v>6</v>
      </c>
      <c r="N50" s="33">
        <v>7</v>
      </c>
      <c r="O50" s="27">
        <f t="shared" si="1"/>
        <v>0.8571428571428571</v>
      </c>
    </row>
    <row r="51" spans="1:15">
      <c r="A51" s="4">
        <v>50</v>
      </c>
      <c r="B51" s="5" t="s">
        <v>39</v>
      </c>
      <c r="C51" s="6" t="s">
        <v>19</v>
      </c>
      <c r="D51" s="6" t="s">
        <v>17</v>
      </c>
      <c r="E51" s="6" t="s">
        <v>18</v>
      </c>
      <c r="F51" s="22">
        <v>1</v>
      </c>
      <c r="G51" s="22">
        <v>0</v>
      </c>
      <c r="H51" s="22">
        <v>0</v>
      </c>
      <c r="I51" s="22">
        <v>1</v>
      </c>
      <c r="J51" s="22">
        <v>1</v>
      </c>
      <c r="K51" s="22">
        <v>1</v>
      </c>
      <c r="L51" s="22">
        <v>1</v>
      </c>
      <c r="M51" s="23">
        <f t="shared" si="2"/>
        <v>5</v>
      </c>
      <c r="N51" s="33">
        <v>5</v>
      </c>
      <c r="O51" s="27">
        <f t="shared" si="1"/>
        <v>1</v>
      </c>
    </row>
    <row r="52" spans="1:15">
      <c r="A52" s="4">
        <v>51</v>
      </c>
      <c r="B52" s="5" t="s">
        <v>39</v>
      </c>
      <c r="C52" s="6" t="s">
        <v>22</v>
      </c>
      <c r="D52" s="6" t="s">
        <v>17</v>
      </c>
      <c r="E52" s="6" t="s">
        <v>21</v>
      </c>
      <c r="F52" s="22">
        <v>1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0</v>
      </c>
      <c r="M52" s="23">
        <f t="shared" si="2"/>
        <v>6</v>
      </c>
      <c r="N52" s="33">
        <v>7</v>
      </c>
      <c r="O52" s="27">
        <f t="shared" si="1"/>
        <v>0.8571428571428571</v>
      </c>
    </row>
    <row r="53" spans="1:15">
      <c r="A53" s="4">
        <v>52</v>
      </c>
      <c r="B53" s="5" t="s">
        <v>40</v>
      </c>
      <c r="C53" s="6" t="s">
        <v>16</v>
      </c>
      <c r="D53" s="6" t="s">
        <v>20</v>
      </c>
      <c r="E53" s="6" t="s">
        <v>23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f t="shared" si="2"/>
        <v>0</v>
      </c>
      <c r="N53" s="33">
        <v>7</v>
      </c>
      <c r="O53" s="27">
        <f t="shared" si="1"/>
        <v>0</v>
      </c>
    </row>
    <row r="54" spans="1:15">
      <c r="A54" s="4">
        <v>53</v>
      </c>
      <c r="B54" s="5" t="s">
        <v>40</v>
      </c>
      <c r="C54" s="6" t="s">
        <v>19</v>
      </c>
      <c r="D54" s="6" t="s">
        <v>17</v>
      </c>
      <c r="E54" s="6" t="s">
        <v>21</v>
      </c>
      <c r="F54" s="22">
        <v>1</v>
      </c>
      <c r="G54" s="22">
        <v>0</v>
      </c>
      <c r="H54" s="22">
        <v>0</v>
      </c>
      <c r="I54" s="22">
        <v>1</v>
      </c>
      <c r="J54" s="22">
        <v>1</v>
      </c>
      <c r="K54" s="22">
        <v>1</v>
      </c>
      <c r="L54" s="22">
        <v>1</v>
      </c>
      <c r="M54" s="23">
        <f t="shared" si="2"/>
        <v>5</v>
      </c>
      <c r="N54" s="33">
        <v>5</v>
      </c>
      <c r="O54" s="27">
        <f t="shared" si="1"/>
        <v>1</v>
      </c>
    </row>
    <row r="55" spans="1:15">
      <c r="A55" s="4">
        <v>54</v>
      </c>
      <c r="B55" s="5" t="s">
        <v>40</v>
      </c>
      <c r="C55" s="6" t="s">
        <v>22</v>
      </c>
      <c r="D55" s="6" t="s">
        <v>17</v>
      </c>
      <c r="E55" s="6" t="s">
        <v>18</v>
      </c>
      <c r="F55" s="22">
        <v>0</v>
      </c>
      <c r="G55" s="22">
        <v>1</v>
      </c>
      <c r="H55" s="22">
        <v>0</v>
      </c>
      <c r="I55" s="22">
        <v>1</v>
      </c>
      <c r="J55" s="22">
        <v>0</v>
      </c>
      <c r="K55" s="22">
        <v>1</v>
      </c>
      <c r="L55" s="22">
        <v>0</v>
      </c>
      <c r="M55" s="23">
        <f t="shared" si="2"/>
        <v>3</v>
      </c>
      <c r="N55" s="33">
        <v>7</v>
      </c>
      <c r="O55" s="27">
        <f t="shared" si="1"/>
        <v>0.42857142857142855</v>
      </c>
    </row>
    <row r="56" spans="1:15">
      <c r="A56" s="4">
        <v>55</v>
      </c>
      <c r="B56" s="5" t="s">
        <v>41</v>
      </c>
      <c r="C56" s="6" t="s">
        <v>16</v>
      </c>
      <c r="D56" s="6" t="s">
        <v>20</v>
      </c>
      <c r="E56" s="6" t="s">
        <v>23</v>
      </c>
      <c r="F56" s="22">
        <v>1</v>
      </c>
      <c r="G56" s="22">
        <v>0</v>
      </c>
      <c r="H56" s="22">
        <v>1</v>
      </c>
      <c r="I56" s="22">
        <v>0</v>
      </c>
      <c r="J56" s="22">
        <v>0</v>
      </c>
      <c r="K56" s="22">
        <v>0</v>
      </c>
      <c r="L56" s="22">
        <v>1</v>
      </c>
      <c r="M56" s="23">
        <f t="shared" si="2"/>
        <v>3</v>
      </c>
      <c r="N56" s="33">
        <v>7</v>
      </c>
      <c r="O56" s="27">
        <f t="shared" si="1"/>
        <v>0.42857142857142855</v>
      </c>
    </row>
    <row r="57" spans="1:15">
      <c r="A57" s="4">
        <v>56</v>
      </c>
      <c r="B57" s="5" t="s">
        <v>41</v>
      </c>
      <c r="C57" s="6" t="s">
        <v>19</v>
      </c>
      <c r="D57" s="6" t="s">
        <v>17</v>
      </c>
      <c r="E57" s="6" t="s">
        <v>21</v>
      </c>
      <c r="F57" s="22">
        <v>1</v>
      </c>
      <c r="G57" s="22">
        <v>0</v>
      </c>
      <c r="H57" s="22">
        <v>0</v>
      </c>
      <c r="I57" s="22">
        <v>1</v>
      </c>
      <c r="J57" s="22">
        <v>1</v>
      </c>
      <c r="K57" s="22">
        <v>1</v>
      </c>
      <c r="L57" s="22">
        <v>1</v>
      </c>
      <c r="M57" s="23">
        <f t="shared" si="2"/>
        <v>5</v>
      </c>
      <c r="N57" s="33">
        <v>5</v>
      </c>
      <c r="O57" s="27">
        <f t="shared" si="1"/>
        <v>1</v>
      </c>
    </row>
    <row r="58" spans="1:15">
      <c r="A58" s="4">
        <v>57</v>
      </c>
      <c r="B58" s="5" t="s">
        <v>41</v>
      </c>
      <c r="C58" s="6" t="s">
        <v>22</v>
      </c>
      <c r="D58" s="6" t="s">
        <v>17</v>
      </c>
      <c r="E58" s="6" t="s">
        <v>18</v>
      </c>
      <c r="F58" s="22">
        <v>1</v>
      </c>
      <c r="G58" s="22">
        <v>0</v>
      </c>
      <c r="H58" s="22">
        <v>1</v>
      </c>
      <c r="I58" s="22">
        <v>1</v>
      </c>
      <c r="J58" s="22">
        <v>1</v>
      </c>
      <c r="K58" s="22">
        <v>1</v>
      </c>
      <c r="L58" s="22">
        <v>0</v>
      </c>
      <c r="M58" s="23">
        <f t="shared" si="2"/>
        <v>5</v>
      </c>
      <c r="N58" s="33">
        <v>7</v>
      </c>
      <c r="O58" s="27">
        <f t="shared" si="1"/>
        <v>0.7142857142857143</v>
      </c>
    </row>
    <row r="59" spans="1:15">
      <c r="A59" s="4">
        <v>58</v>
      </c>
      <c r="B59" s="5" t="s">
        <v>42</v>
      </c>
      <c r="C59" s="6" t="s">
        <v>16</v>
      </c>
      <c r="D59" s="6" t="s">
        <v>20</v>
      </c>
      <c r="E59" s="6" t="s">
        <v>18</v>
      </c>
      <c r="F59" s="22">
        <v>1</v>
      </c>
      <c r="G59" s="22">
        <v>0</v>
      </c>
      <c r="H59" s="22">
        <v>1</v>
      </c>
      <c r="I59" s="22">
        <v>0</v>
      </c>
      <c r="J59" s="22">
        <v>1</v>
      </c>
      <c r="K59" s="22">
        <v>1</v>
      </c>
      <c r="L59" s="22">
        <v>1</v>
      </c>
      <c r="M59" s="23">
        <f t="shared" si="2"/>
        <v>5</v>
      </c>
      <c r="N59" s="33">
        <v>7</v>
      </c>
      <c r="O59" s="27">
        <f t="shared" si="1"/>
        <v>0.7142857142857143</v>
      </c>
    </row>
    <row r="60" spans="1:15">
      <c r="A60" s="4">
        <v>59</v>
      </c>
      <c r="B60" s="5" t="s">
        <v>42</v>
      </c>
      <c r="C60" s="6" t="s">
        <v>19</v>
      </c>
      <c r="D60" s="6" t="s">
        <v>17</v>
      </c>
      <c r="E60" s="6" t="s">
        <v>23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f t="shared" si="2"/>
        <v>0</v>
      </c>
      <c r="N60" s="33">
        <v>7</v>
      </c>
      <c r="O60" s="27">
        <f t="shared" si="1"/>
        <v>0</v>
      </c>
    </row>
    <row r="61" spans="1:15">
      <c r="A61" s="4">
        <v>60</v>
      </c>
      <c r="B61" s="5" t="s">
        <v>42</v>
      </c>
      <c r="C61" s="6" t="s">
        <v>22</v>
      </c>
      <c r="D61" s="6" t="s">
        <v>20</v>
      </c>
      <c r="E61" s="6" t="s">
        <v>21</v>
      </c>
      <c r="F61" s="22">
        <v>1</v>
      </c>
      <c r="G61" s="22">
        <v>0</v>
      </c>
      <c r="H61" s="22">
        <v>0</v>
      </c>
      <c r="I61" s="22">
        <v>1</v>
      </c>
      <c r="J61" s="22">
        <v>1</v>
      </c>
      <c r="K61" s="22">
        <v>1</v>
      </c>
      <c r="L61" s="22">
        <v>0</v>
      </c>
      <c r="M61" s="23">
        <f t="shared" si="2"/>
        <v>4</v>
      </c>
      <c r="N61" s="33">
        <v>7</v>
      </c>
      <c r="O61" s="27">
        <f t="shared" si="1"/>
        <v>0.5714285714285714</v>
      </c>
    </row>
    <row r="62" spans="1:15">
      <c r="A62" s="4">
        <v>61</v>
      </c>
      <c r="B62" s="5" t="s">
        <v>43</v>
      </c>
      <c r="C62" s="6" t="s">
        <v>16</v>
      </c>
      <c r="D62" s="6" t="s">
        <v>20</v>
      </c>
      <c r="E62" s="6" t="s">
        <v>18</v>
      </c>
      <c r="F62" s="22">
        <v>0</v>
      </c>
      <c r="G62" s="22">
        <v>1</v>
      </c>
      <c r="H62" s="22">
        <v>1</v>
      </c>
      <c r="I62" s="22">
        <v>0</v>
      </c>
      <c r="J62" s="22">
        <v>0</v>
      </c>
      <c r="K62" s="22">
        <v>1</v>
      </c>
      <c r="L62" s="22">
        <v>1</v>
      </c>
      <c r="M62" s="23">
        <f t="shared" si="2"/>
        <v>4</v>
      </c>
      <c r="N62" s="33">
        <v>7</v>
      </c>
      <c r="O62" s="27">
        <f t="shared" si="1"/>
        <v>0.5714285714285714</v>
      </c>
    </row>
    <row r="63" spans="1:15">
      <c r="A63" s="4">
        <v>62</v>
      </c>
      <c r="B63" s="5" t="s">
        <v>43</v>
      </c>
      <c r="C63" s="6" t="s">
        <v>19</v>
      </c>
      <c r="D63" s="6" t="s">
        <v>20</v>
      </c>
      <c r="E63" s="6" t="s">
        <v>23</v>
      </c>
      <c r="F63" s="22">
        <v>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f t="shared" si="2"/>
        <v>1</v>
      </c>
      <c r="N63" s="33">
        <v>7</v>
      </c>
      <c r="O63" s="27">
        <f t="shared" si="1"/>
        <v>0.14285714285714285</v>
      </c>
    </row>
    <row r="64" spans="1:15">
      <c r="A64" s="4">
        <v>63</v>
      </c>
      <c r="B64" s="5" t="s">
        <v>43</v>
      </c>
      <c r="C64" s="6" t="s">
        <v>22</v>
      </c>
      <c r="D64" s="6" t="s">
        <v>20</v>
      </c>
      <c r="E64" s="6" t="s">
        <v>21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0</v>
      </c>
      <c r="L64" s="22">
        <v>1</v>
      </c>
      <c r="M64" s="23">
        <f t="shared" si="2"/>
        <v>6</v>
      </c>
      <c r="N64" s="33">
        <v>7</v>
      </c>
      <c r="O64" s="27">
        <f t="shared" si="1"/>
        <v>0.8571428571428571</v>
      </c>
    </row>
    <row r="65" spans="1:15">
      <c r="A65" s="4">
        <v>64</v>
      </c>
      <c r="B65" s="5" t="s">
        <v>44</v>
      </c>
      <c r="C65" s="6" t="s">
        <v>16</v>
      </c>
      <c r="D65" s="6" t="s">
        <v>20</v>
      </c>
      <c r="E65" s="6" t="s">
        <v>21</v>
      </c>
      <c r="F65" s="22">
        <v>1</v>
      </c>
      <c r="G65" s="22">
        <v>0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3">
        <f t="shared" si="2"/>
        <v>6</v>
      </c>
      <c r="N65" s="33">
        <v>7</v>
      </c>
      <c r="O65" s="27">
        <f t="shared" si="1"/>
        <v>0.8571428571428571</v>
      </c>
    </row>
    <row r="66" spans="1:15">
      <c r="A66" s="4">
        <v>65</v>
      </c>
      <c r="B66" s="5" t="s">
        <v>45</v>
      </c>
      <c r="C66" s="6" t="s">
        <v>19</v>
      </c>
      <c r="D66" s="6" t="s">
        <v>17</v>
      </c>
      <c r="E66" s="6" t="s">
        <v>18</v>
      </c>
      <c r="F66" s="22">
        <v>1</v>
      </c>
      <c r="G66" s="22">
        <v>0</v>
      </c>
      <c r="H66" s="22">
        <v>0</v>
      </c>
      <c r="I66" s="22">
        <v>1</v>
      </c>
      <c r="J66" s="22">
        <v>1</v>
      </c>
      <c r="K66" s="22">
        <v>1</v>
      </c>
      <c r="L66" s="22">
        <v>1</v>
      </c>
      <c r="M66" s="23">
        <f t="shared" ref="M66:M97" si="3">F66+G66+H66+I66+J66+K66+L66</f>
        <v>5</v>
      </c>
      <c r="N66" s="33">
        <v>5</v>
      </c>
      <c r="O66" s="27">
        <f t="shared" si="1"/>
        <v>1</v>
      </c>
    </row>
    <row r="67" spans="1:15">
      <c r="A67" s="4">
        <v>66</v>
      </c>
      <c r="B67" s="5" t="s">
        <v>45</v>
      </c>
      <c r="C67" s="6" t="s">
        <v>22</v>
      </c>
      <c r="D67" s="6" t="s">
        <v>17</v>
      </c>
      <c r="E67" s="6" t="s">
        <v>23</v>
      </c>
      <c r="F67" s="22">
        <v>1</v>
      </c>
      <c r="G67" s="22">
        <v>0</v>
      </c>
      <c r="H67" s="22">
        <v>0</v>
      </c>
      <c r="I67" s="22">
        <v>1</v>
      </c>
      <c r="J67" s="22">
        <v>0</v>
      </c>
      <c r="K67" s="22">
        <v>1</v>
      </c>
      <c r="L67" s="22">
        <v>1</v>
      </c>
      <c r="M67" s="23">
        <f t="shared" si="3"/>
        <v>4</v>
      </c>
      <c r="N67" s="33">
        <v>7</v>
      </c>
      <c r="O67" s="27">
        <f t="shared" ref="O67:O118" si="4">M67/N67</f>
        <v>0.5714285714285714</v>
      </c>
    </row>
    <row r="68" spans="1:15">
      <c r="A68" s="4">
        <v>67</v>
      </c>
      <c r="B68" s="5" t="s">
        <v>46</v>
      </c>
      <c r="C68" s="6" t="s">
        <v>16</v>
      </c>
      <c r="D68" s="6" t="s">
        <v>20</v>
      </c>
      <c r="E68" s="6" t="s">
        <v>23</v>
      </c>
      <c r="F68" s="22">
        <v>1</v>
      </c>
      <c r="G68" s="22">
        <v>1</v>
      </c>
      <c r="H68" s="22">
        <v>0</v>
      </c>
      <c r="I68" s="22">
        <v>0</v>
      </c>
      <c r="J68" s="22">
        <v>0</v>
      </c>
      <c r="K68" s="22">
        <v>1</v>
      </c>
      <c r="L68" s="22">
        <v>0</v>
      </c>
      <c r="M68" s="23">
        <f t="shared" si="3"/>
        <v>3</v>
      </c>
      <c r="N68" s="33">
        <v>7</v>
      </c>
      <c r="O68" s="27">
        <f t="shared" si="4"/>
        <v>0.42857142857142855</v>
      </c>
    </row>
    <row r="69" spans="1:15">
      <c r="A69" s="4">
        <v>68</v>
      </c>
      <c r="B69" s="5" t="s">
        <v>46</v>
      </c>
      <c r="C69" s="6" t="s">
        <v>19</v>
      </c>
      <c r="D69" s="6" t="s">
        <v>17</v>
      </c>
      <c r="E69" s="6" t="s">
        <v>18</v>
      </c>
      <c r="F69" s="22">
        <v>1</v>
      </c>
      <c r="G69" s="22">
        <v>0</v>
      </c>
      <c r="H69" s="22">
        <v>0</v>
      </c>
      <c r="I69" s="22">
        <v>1</v>
      </c>
      <c r="J69" s="22">
        <v>1</v>
      </c>
      <c r="K69" s="22">
        <v>1</v>
      </c>
      <c r="L69" s="22">
        <v>1</v>
      </c>
      <c r="M69" s="23">
        <f t="shared" si="3"/>
        <v>5</v>
      </c>
      <c r="N69" s="33">
        <v>5</v>
      </c>
      <c r="O69" s="27">
        <f t="shared" si="4"/>
        <v>1</v>
      </c>
    </row>
    <row r="70" spans="1:15">
      <c r="A70" s="4">
        <v>69</v>
      </c>
      <c r="B70" s="5" t="s">
        <v>46</v>
      </c>
      <c r="C70" s="6" t="s">
        <v>22</v>
      </c>
      <c r="D70" s="6" t="s">
        <v>20</v>
      </c>
      <c r="E70" s="6" t="s">
        <v>21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3">
        <f t="shared" si="3"/>
        <v>7</v>
      </c>
      <c r="N70" s="33">
        <v>7</v>
      </c>
      <c r="O70" s="27">
        <f t="shared" si="4"/>
        <v>1</v>
      </c>
    </row>
    <row r="71" spans="1:15">
      <c r="A71" s="4">
        <v>70</v>
      </c>
      <c r="B71" s="5" t="s">
        <v>47</v>
      </c>
      <c r="C71" s="6" t="s">
        <v>16</v>
      </c>
      <c r="D71" s="6" t="s">
        <v>17</v>
      </c>
      <c r="E71" s="6" t="s">
        <v>23</v>
      </c>
      <c r="F71" s="22">
        <v>0</v>
      </c>
      <c r="G71" s="22">
        <v>0</v>
      </c>
      <c r="H71" s="22">
        <v>0</v>
      </c>
      <c r="I71" s="22">
        <v>0</v>
      </c>
      <c r="J71" s="22">
        <v>1</v>
      </c>
      <c r="K71" s="22">
        <v>0</v>
      </c>
      <c r="L71" s="22">
        <v>0</v>
      </c>
      <c r="M71" s="23">
        <f t="shared" si="3"/>
        <v>1</v>
      </c>
      <c r="N71" s="33">
        <v>7</v>
      </c>
      <c r="O71" s="27">
        <f t="shared" si="4"/>
        <v>0.14285714285714285</v>
      </c>
    </row>
    <row r="72" spans="1:15">
      <c r="A72" s="4">
        <v>71</v>
      </c>
      <c r="B72" s="5" t="s">
        <v>47</v>
      </c>
      <c r="C72" s="6" t="s">
        <v>19</v>
      </c>
      <c r="D72" s="6" t="s">
        <v>17</v>
      </c>
      <c r="E72" s="6" t="s">
        <v>18</v>
      </c>
      <c r="F72" s="22">
        <v>1</v>
      </c>
      <c r="G72" s="22">
        <v>0</v>
      </c>
      <c r="H72" s="22">
        <v>0</v>
      </c>
      <c r="I72" s="22">
        <v>1</v>
      </c>
      <c r="J72" s="22">
        <v>1</v>
      </c>
      <c r="K72" s="22">
        <v>1</v>
      </c>
      <c r="L72" s="22">
        <v>1</v>
      </c>
      <c r="M72" s="23">
        <f t="shared" si="3"/>
        <v>5</v>
      </c>
      <c r="N72" s="33">
        <v>5</v>
      </c>
      <c r="O72" s="27">
        <f t="shared" si="4"/>
        <v>1</v>
      </c>
    </row>
    <row r="73" spans="1:15">
      <c r="A73" s="4">
        <v>72</v>
      </c>
      <c r="B73" s="5" t="s">
        <v>47</v>
      </c>
      <c r="C73" s="6" t="s">
        <v>22</v>
      </c>
      <c r="D73" s="6" t="s">
        <v>20</v>
      </c>
      <c r="E73" s="6" t="s">
        <v>21</v>
      </c>
      <c r="F73" s="22">
        <v>1</v>
      </c>
      <c r="G73" s="22">
        <v>0</v>
      </c>
      <c r="H73" s="22">
        <v>1</v>
      </c>
      <c r="I73" s="22">
        <v>1</v>
      </c>
      <c r="J73" s="22">
        <v>1</v>
      </c>
      <c r="K73" s="22">
        <v>0</v>
      </c>
      <c r="L73" s="22">
        <v>1</v>
      </c>
      <c r="M73" s="23">
        <f t="shared" si="3"/>
        <v>5</v>
      </c>
      <c r="N73" s="33">
        <v>7</v>
      </c>
      <c r="O73" s="27">
        <f t="shared" si="4"/>
        <v>0.7142857142857143</v>
      </c>
    </row>
    <row r="74" spans="1:15">
      <c r="A74" s="4">
        <v>73</v>
      </c>
      <c r="B74" s="5" t="s">
        <v>48</v>
      </c>
      <c r="C74" s="6" t="s">
        <v>16</v>
      </c>
      <c r="D74" s="6" t="s">
        <v>20</v>
      </c>
      <c r="E74" s="6" t="s">
        <v>21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3">
        <f t="shared" si="3"/>
        <v>6</v>
      </c>
      <c r="N74" s="33">
        <v>7</v>
      </c>
      <c r="O74" s="27">
        <f t="shared" si="4"/>
        <v>0.8571428571428571</v>
      </c>
    </row>
    <row r="75" spans="1:15">
      <c r="A75" s="4">
        <v>74</v>
      </c>
      <c r="B75" s="5" t="s">
        <v>48</v>
      </c>
      <c r="C75" s="6" t="s">
        <v>19</v>
      </c>
      <c r="D75" s="6" t="s">
        <v>17</v>
      </c>
      <c r="E75" s="6" t="s">
        <v>18</v>
      </c>
      <c r="F75" s="22">
        <v>1</v>
      </c>
      <c r="G75" s="22">
        <v>0</v>
      </c>
      <c r="H75" s="22">
        <v>0</v>
      </c>
      <c r="I75" s="22">
        <v>1</v>
      </c>
      <c r="J75" s="22">
        <v>1</v>
      </c>
      <c r="K75" s="22">
        <v>1</v>
      </c>
      <c r="L75" s="22">
        <v>1</v>
      </c>
      <c r="M75" s="23">
        <f t="shared" si="3"/>
        <v>5</v>
      </c>
      <c r="N75" s="33">
        <v>5</v>
      </c>
      <c r="O75" s="27">
        <f t="shared" si="4"/>
        <v>1</v>
      </c>
    </row>
    <row r="76" spans="1:15">
      <c r="A76" s="4">
        <v>75</v>
      </c>
      <c r="B76" s="5" t="s">
        <v>48</v>
      </c>
      <c r="C76" s="6" t="s">
        <v>22</v>
      </c>
      <c r="D76" s="6" t="s">
        <v>17</v>
      </c>
      <c r="E76" s="6" t="s">
        <v>23</v>
      </c>
      <c r="F76" s="22">
        <v>1</v>
      </c>
      <c r="G76" s="22">
        <v>0</v>
      </c>
      <c r="H76" s="22">
        <v>0</v>
      </c>
      <c r="I76" s="22">
        <v>1</v>
      </c>
      <c r="J76" s="22">
        <v>1</v>
      </c>
      <c r="K76" s="22">
        <v>1</v>
      </c>
      <c r="L76" s="22">
        <v>1</v>
      </c>
      <c r="M76" s="23">
        <f t="shared" si="3"/>
        <v>5</v>
      </c>
      <c r="N76" s="33">
        <v>7</v>
      </c>
      <c r="O76" s="27">
        <f t="shared" si="4"/>
        <v>0.7142857142857143</v>
      </c>
    </row>
    <row r="77" spans="1:15">
      <c r="A77" s="4">
        <v>76</v>
      </c>
      <c r="B77" s="5" t="s">
        <v>49</v>
      </c>
      <c r="C77" s="6" t="s">
        <v>16</v>
      </c>
      <c r="D77" s="6" t="s">
        <v>17</v>
      </c>
      <c r="E77" s="6" t="s">
        <v>18</v>
      </c>
      <c r="F77" s="22">
        <v>0</v>
      </c>
      <c r="G77" s="22">
        <v>0</v>
      </c>
      <c r="H77" s="22">
        <v>1</v>
      </c>
      <c r="I77" s="22">
        <v>1</v>
      </c>
      <c r="J77" s="22">
        <v>1</v>
      </c>
      <c r="K77" s="22">
        <v>1</v>
      </c>
      <c r="L77" s="22">
        <v>0</v>
      </c>
      <c r="M77" s="23">
        <f t="shared" si="3"/>
        <v>4</v>
      </c>
      <c r="N77" s="33">
        <v>6</v>
      </c>
      <c r="O77" s="27">
        <f t="shared" si="4"/>
        <v>0.66666666666666663</v>
      </c>
    </row>
    <row r="78" spans="1:15">
      <c r="A78" s="4">
        <v>77</v>
      </c>
      <c r="B78" s="5" t="s">
        <v>49</v>
      </c>
      <c r="C78" s="6" t="s">
        <v>19</v>
      </c>
      <c r="D78" s="6" t="s">
        <v>20</v>
      </c>
      <c r="E78" s="6" t="s">
        <v>23</v>
      </c>
      <c r="F78" s="22">
        <v>0</v>
      </c>
      <c r="G78" s="22">
        <v>0</v>
      </c>
      <c r="H78" s="22">
        <v>0</v>
      </c>
      <c r="I78" s="22">
        <v>0</v>
      </c>
      <c r="J78" s="22">
        <v>1</v>
      </c>
      <c r="K78" s="22">
        <v>0</v>
      </c>
      <c r="L78" s="22">
        <v>1</v>
      </c>
      <c r="M78" s="23">
        <f t="shared" si="3"/>
        <v>2</v>
      </c>
      <c r="N78" s="33">
        <v>7</v>
      </c>
      <c r="O78" s="27">
        <f t="shared" si="4"/>
        <v>0.2857142857142857</v>
      </c>
    </row>
    <row r="79" spans="1:15">
      <c r="A79" s="4">
        <v>78</v>
      </c>
      <c r="B79" s="5" t="s">
        <v>49</v>
      </c>
      <c r="C79" s="6" t="s">
        <v>22</v>
      </c>
      <c r="D79" s="6" t="s">
        <v>17</v>
      </c>
      <c r="E79" s="6" t="s">
        <v>21</v>
      </c>
      <c r="F79" s="22">
        <v>1</v>
      </c>
      <c r="G79" s="22">
        <v>0</v>
      </c>
      <c r="H79" s="22">
        <v>1</v>
      </c>
      <c r="I79" s="22">
        <v>1</v>
      </c>
      <c r="J79" s="22">
        <v>0</v>
      </c>
      <c r="K79" s="22">
        <v>1</v>
      </c>
      <c r="L79" s="22">
        <v>0</v>
      </c>
      <c r="M79" s="23">
        <f t="shared" si="3"/>
        <v>4</v>
      </c>
      <c r="N79" s="33">
        <v>7</v>
      </c>
      <c r="O79" s="27">
        <f t="shared" si="4"/>
        <v>0.5714285714285714</v>
      </c>
    </row>
    <row r="80" spans="1:15">
      <c r="A80" s="4">
        <v>79</v>
      </c>
      <c r="B80" s="5" t="s">
        <v>50</v>
      </c>
      <c r="C80" s="6" t="s">
        <v>16</v>
      </c>
      <c r="D80" s="6" t="s">
        <v>20</v>
      </c>
      <c r="E80" s="6" t="s">
        <v>23</v>
      </c>
      <c r="F80" s="22">
        <v>0</v>
      </c>
      <c r="G80" s="22">
        <v>0</v>
      </c>
      <c r="H80" s="22">
        <v>1</v>
      </c>
      <c r="I80" s="22">
        <v>1</v>
      </c>
      <c r="J80" s="22">
        <v>0</v>
      </c>
      <c r="K80" s="22">
        <v>1</v>
      </c>
      <c r="L80" s="22">
        <v>0</v>
      </c>
      <c r="M80" s="23">
        <f t="shared" si="3"/>
        <v>3</v>
      </c>
      <c r="N80" s="33">
        <v>7</v>
      </c>
      <c r="O80" s="27">
        <f t="shared" si="4"/>
        <v>0.42857142857142855</v>
      </c>
    </row>
    <row r="81" spans="1:15">
      <c r="A81" s="4">
        <v>80</v>
      </c>
      <c r="B81" s="5" t="s">
        <v>50</v>
      </c>
      <c r="C81" s="6" t="s">
        <v>19</v>
      </c>
      <c r="D81" s="6" t="s">
        <v>20</v>
      </c>
      <c r="E81" s="6" t="s">
        <v>18</v>
      </c>
      <c r="F81" s="22">
        <v>1</v>
      </c>
      <c r="G81" s="22">
        <v>0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3">
        <f t="shared" si="3"/>
        <v>6</v>
      </c>
      <c r="N81" s="33">
        <v>7</v>
      </c>
      <c r="O81" s="27">
        <f t="shared" si="4"/>
        <v>0.8571428571428571</v>
      </c>
    </row>
    <row r="82" spans="1:15">
      <c r="A82" s="4">
        <v>81</v>
      </c>
      <c r="B82" s="5" t="s">
        <v>50</v>
      </c>
      <c r="C82" s="6" t="s">
        <v>22</v>
      </c>
      <c r="D82" s="6" t="s">
        <v>17</v>
      </c>
      <c r="E82" s="6" t="s">
        <v>21</v>
      </c>
      <c r="F82" s="22">
        <v>1</v>
      </c>
      <c r="G82" s="22">
        <v>0</v>
      </c>
      <c r="H82" s="22">
        <v>1</v>
      </c>
      <c r="I82" s="22">
        <v>1</v>
      </c>
      <c r="J82" s="22">
        <v>1</v>
      </c>
      <c r="K82" s="22">
        <v>1</v>
      </c>
      <c r="L82" s="22">
        <v>0</v>
      </c>
      <c r="M82" s="23">
        <f t="shared" si="3"/>
        <v>5</v>
      </c>
      <c r="N82" s="33">
        <v>7</v>
      </c>
      <c r="O82" s="27">
        <f t="shared" si="4"/>
        <v>0.7142857142857143</v>
      </c>
    </row>
    <row r="83" spans="1:15">
      <c r="A83" s="4">
        <v>82</v>
      </c>
      <c r="B83" s="5" t="s">
        <v>51</v>
      </c>
      <c r="C83" s="6" t="s">
        <v>16</v>
      </c>
      <c r="D83" s="6" t="s">
        <v>17</v>
      </c>
      <c r="E83" s="6" t="s">
        <v>21</v>
      </c>
      <c r="F83" s="22">
        <v>0</v>
      </c>
      <c r="G83" s="22">
        <v>0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3">
        <f t="shared" si="3"/>
        <v>5</v>
      </c>
      <c r="N83" s="33">
        <v>6</v>
      </c>
      <c r="O83" s="27">
        <f t="shared" si="4"/>
        <v>0.83333333333333337</v>
      </c>
    </row>
    <row r="84" spans="1:15">
      <c r="A84" s="4">
        <v>83</v>
      </c>
      <c r="B84" s="5" t="s">
        <v>51</v>
      </c>
      <c r="C84" s="6" t="s">
        <v>19</v>
      </c>
      <c r="D84" s="6" t="s">
        <v>20</v>
      </c>
      <c r="E84" s="6" t="s">
        <v>23</v>
      </c>
      <c r="F84" s="22">
        <v>1</v>
      </c>
      <c r="G84" s="22">
        <v>0</v>
      </c>
      <c r="H84" s="22">
        <v>1</v>
      </c>
      <c r="I84" s="22">
        <v>0</v>
      </c>
      <c r="J84" s="22">
        <v>1</v>
      </c>
      <c r="K84" s="22">
        <v>0</v>
      </c>
      <c r="L84" s="22">
        <v>1</v>
      </c>
      <c r="M84" s="23">
        <f t="shared" si="3"/>
        <v>4</v>
      </c>
      <c r="N84" s="33">
        <v>7</v>
      </c>
      <c r="O84" s="27">
        <f t="shared" si="4"/>
        <v>0.5714285714285714</v>
      </c>
    </row>
    <row r="85" spans="1:15">
      <c r="A85" s="4">
        <v>84</v>
      </c>
      <c r="B85" s="5" t="s">
        <v>51</v>
      </c>
      <c r="C85" s="6" t="s">
        <v>22</v>
      </c>
      <c r="D85" s="6" t="s">
        <v>20</v>
      </c>
      <c r="E85" s="6" t="s">
        <v>18</v>
      </c>
      <c r="F85" s="22">
        <v>1</v>
      </c>
      <c r="G85" s="22">
        <v>0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3">
        <f t="shared" si="3"/>
        <v>6</v>
      </c>
      <c r="N85" s="33">
        <v>7</v>
      </c>
      <c r="O85" s="27">
        <f t="shared" si="4"/>
        <v>0.8571428571428571</v>
      </c>
    </row>
    <row r="86" spans="1:15">
      <c r="A86" s="4">
        <v>85</v>
      </c>
      <c r="B86" s="5" t="s">
        <v>52</v>
      </c>
      <c r="C86" s="6" t="s">
        <v>16</v>
      </c>
      <c r="D86" s="6" t="s">
        <v>20</v>
      </c>
      <c r="E86" s="6" t="s">
        <v>18</v>
      </c>
      <c r="F86" s="22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3">
        <f t="shared" si="3"/>
        <v>7</v>
      </c>
      <c r="N86" s="33">
        <v>7</v>
      </c>
      <c r="O86" s="27">
        <f t="shared" si="4"/>
        <v>1</v>
      </c>
    </row>
    <row r="87" spans="1:15">
      <c r="A87" s="4">
        <v>86</v>
      </c>
      <c r="B87" s="5" t="s">
        <v>52</v>
      </c>
      <c r="C87" s="6" t="s">
        <v>19</v>
      </c>
      <c r="D87" s="6" t="s">
        <v>17</v>
      </c>
      <c r="E87" s="6" t="s">
        <v>21</v>
      </c>
      <c r="F87" s="22">
        <v>1</v>
      </c>
      <c r="G87" s="22">
        <v>0</v>
      </c>
      <c r="H87" s="22">
        <v>0</v>
      </c>
      <c r="I87" s="22">
        <v>1</v>
      </c>
      <c r="J87" s="22">
        <v>1</v>
      </c>
      <c r="K87" s="22">
        <v>1</v>
      </c>
      <c r="L87" s="22">
        <v>1</v>
      </c>
      <c r="M87" s="23">
        <f t="shared" si="3"/>
        <v>5</v>
      </c>
      <c r="N87" s="33">
        <v>5</v>
      </c>
      <c r="O87" s="27">
        <f t="shared" si="4"/>
        <v>1</v>
      </c>
    </row>
    <row r="88" spans="1:15">
      <c r="A88" s="4">
        <v>87</v>
      </c>
      <c r="B88" s="5" t="s">
        <v>52</v>
      </c>
      <c r="C88" s="6" t="s">
        <v>22</v>
      </c>
      <c r="D88" s="6" t="s">
        <v>20</v>
      </c>
      <c r="E88" s="6" t="s">
        <v>23</v>
      </c>
      <c r="F88" s="22">
        <v>1</v>
      </c>
      <c r="G88" s="22">
        <v>0</v>
      </c>
      <c r="H88" s="22">
        <v>1</v>
      </c>
      <c r="I88" s="22">
        <v>0</v>
      </c>
      <c r="J88" s="22">
        <v>0</v>
      </c>
      <c r="K88" s="22">
        <v>1</v>
      </c>
      <c r="L88" s="22">
        <v>0</v>
      </c>
      <c r="M88" s="23">
        <f t="shared" si="3"/>
        <v>3</v>
      </c>
      <c r="N88" s="33">
        <v>7</v>
      </c>
      <c r="O88" s="27">
        <f t="shared" si="4"/>
        <v>0.42857142857142855</v>
      </c>
    </row>
    <row r="89" spans="1:15">
      <c r="A89" s="4">
        <v>88</v>
      </c>
      <c r="B89" s="5" t="s">
        <v>53</v>
      </c>
      <c r="C89" s="6" t="s">
        <v>16</v>
      </c>
      <c r="D89" s="6" t="s">
        <v>20</v>
      </c>
      <c r="E89" s="6" t="s">
        <v>21</v>
      </c>
      <c r="F89" s="22">
        <v>0</v>
      </c>
      <c r="G89" s="22">
        <v>0</v>
      </c>
      <c r="H89" s="22">
        <v>1</v>
      </c>
      <c r="I89" s="22">
        <v>0</v>
      </c>
      <c r="J89" s="22">
        <v>1</v>
      </c>
      <c r="K89" s="22">
        <v>1</v>
      </c>
      <c r="L89" s="22">
        <v>1</v>
      </c>
      <c r="M89" s="23">
        <f t="shared" si="3"/>
        <v>4</v>
      </c>
      <c r="N89" s="33">
        <v>7</v>
      </c>
      <c r="O89" s="27">
        <f t="shared" si="4"/>
        <v>0.5714285714285714</v>
      </c>
    </row>
    <row r="90" spans="1:15">
      <c r="A90" s="4">
        <v>89</v>
      </c>
      <c r="B90" s="5" t="s">
        <v>53</v>
      </c>
      <c r="C90" s="6" t="s">
        <v>19</v>
      </c>
      <c r="D90" s="6" t="s">
        <v>20</v>
      </c>
      <c r="E90" s="6" t="s">
        <v>23</v>
      </c>
      <c r="F90" s="22">
        <v>1</v>
      </c>
      <c r="G90" s="22">
        <v>0</v>
      </c>
      <c r="H90" s="22">
        <v>0</v>
      </c>
      <c r="I90" s="22">
        <v>0</v>
      </c>
      <c r="J90" s="22">
        <v>1</v>
      </c>
      <c r="K90" s="22">
        <v>0</v>
      </c>
      <c r="L90" s="22">
        <v>1</v>
      </c>
      <c r="M90" s="23">
        <f t="shared" si="3"/>
        <v>3</v>
      </c>
      <c r="N90" s="33">
        <v>7</v>
      </c>
      <c r="O90" s="27">
        <f t="shared" si="4"/>
        <v>0.42857142857142855</v>
      </c>
    </row>
    <row r="91" spans="1:15">
      <c r="A91" s="4">
        <v>90</v>
      </c>
      <c r="B91" s="5" t="s">
        <v>53</v>
      </c>
      <c r="C91" s="6" t="s">
        <v>22</v>
      </c>
      <c r="D91" s="6" t="s">
        <v>17</v>
      </c>
      <c r="E91" s="6" t="s">
        <v>18</v>
      </c>
      <c r="F91" s="22">
        <v>0</v>
      </c>
      <c r="G91" s="22">
        <v>0</v>
      </c>
      <c r="H91" s="22">
        <v>1</v>
      </c>
      <c r="I91" s="22">
        <v>1</v>
      </c>
      <c r="J91" s="22">
        <v>1</v>
      </c>
      <c r="K91" s="22">
        <v>1</v>
      </c>
      <c r="L91" s="22">
        <v>0</v>
      </c>
      <c r="M91" s="23">
        <f t="shared" si="3"/>
        <v>4</v>
      </c>
      <c r="N91" s="33">
        <v>7</v>
      </c>
      <c r="O91" s="27">
        <f t="shared" si="4"/>
        <v>0.5714285714285714</v>
      </c>
    </row>
    <row r="92" spans="1:15">
      <c r="A92" s="4">
        <v>91</v>
      </c>
      <c r="B92" s="5" t="s">
        <v>54</v>
      </c>
      <c r="C92" s="6" t="s">
        <v>16</v>
      </c>
      <c r="D92" s="6" t="s">
        <v>20</v>
      </c>
      <c r="E92" s="6" t="s">
        <v>23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1</v>
      </c>
      <c r="L92" s="22">
        <v>0</v>
      </c>
      <c r="M92" s="23">
        <f t="shared" si="3"/>
        <v>1</v>
      </c>
      <c r="N92" s="33">
        <v>7</v>
      </c>
      <c r="O92" s="27">
        <f t="shared" si="4"/>
        <v>0.14285714285714285</v>
      </c>
    </row>
    <row r="93" spans="1:15">
      <c r="A93" s="4">
        <v>92</v>
      </c>
      <c r="B93" s="5" t="s">
        <v>54</v>
      </c>
      <c r="C93" s="6" t="s">
        <v>19</v>
      </c>
      <c r="D93" s="6" t="s">
        <v>20</v>
      </c>
      <c r="E93" s="6" t="s">
        <v>18</v>
      </c>
      <c r="F93" s="22">
        <v>1</v>
      </c>
      <c r="G93" s="22">
        <v>0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3">
        <f t="shared" si="3"/>
        <v>6</v>
      </c>
      <c r="N93" s="33">
        <v>7</v>
      </c>
      <c r="O93" s="27">
        <f t="shared" si="4"/>
        <v>0.8571428571428571</v>
      </c>
    </row>
    <row r="94" spans="1:15">
      <c r="A94" s="4">
        <v>93</v>
      </c>
      <c r="B94" s="5" t="s">
        <v>54</v>
      </c>
      <c r="C94" s="6" t="s">
        <v>22</v>
      </c>
      <c r="D94" s="6" t="s">
        <v>20</v>
      </c>
      <c r="E94" s="6" t="s">
        <v>21</v>
      </c>
      <c r="F94" s="22">
        <v>1</v>
      </c>
      <c r="G94" s="22">
        <v>1</v>
      </c>
      <c r="H94" s="22">
        <v>1</v>
      </c>
      <c r="I94" s="22">
        <v>1</v>
      </c>
      <c r="J94" s="22">
        <v>1</v>
      </c>
      <c r="K94" s="22">
        <v>0</v>
      </c>
      <c r="L94" s="22">
        <v>0</v>
      </c>
      <c r="M94" s="23">
        <f t="shared" si="3"/>
        <v>5</v>
      </c>
      <c r="N94" s="33">
        <v>7</v>
      </c>
      <c r="O94" s="27">
        <f t="shared" si="4"/>
        <v>0.7142857142857143</v>
      </c>
    </row>
    <row r="95" spans="1:15">
      <c r="A95" s="4">
        <v>94</v>
      </c>
      <c r="B95" s="5" t="s">
        <v>55</v>
      </c>
      <c r="C95" s="6" t="s">
        <v>16</v>
      </c>
      <c r="D95" s="6" t="s">
        <v>20</v>
      </c>
      <c r="E95" s="6" t="s">
        <v>21</v>
      </c>
      <c r="F95" s="22">
        <v>1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3">
        <f t="shared" si="3"/>
        <v>7</v>
      </c>
      <c r="N95" s="33">
        <v>7</v>
      </c>
      <c r="O95" s="27">
        <f t="shared" si="4"/>
        <v>1</v>
      </c>
    </row>
    <row r="96" spans="1:15">
      <c r="A96" s="4">
        <v>95</v>
      </c>
      <c r="B96" s="5" t="s">
        <v>55</v>
      </c>
      <c r="C96" s="6" t="s">
        <v>19</v>
      </c>
      <c r="D96" s="6" t="s">
        <v>20</v>
      </c>
      <c r="E96" s="6" t="s">
        <v>18</v>
      </c>
      <c r="F96" s="22">
        <v>1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23">
        <f t="shared" si="3"/>
        <v>7</v>
      </c>
      <c r="N96" s="33">
        <v>7</v>
      </c>
      <c r="O96" s="27">
        <f t="shared" si="4"/>
        <v>1</v>
      </c>
    </row>
    <row r="97" spans="1:15">
      <c r="A97" s="4">
        <v>96</v>
      </c>
      <c r="B97" s="5" t="s">
        <v>55</v>
      </c>
      <c r="C97" s="6" t="s">
        <v>22</v>
      </c>
      <c r="D97" s="6" t="s">
        <v>20</v>
      </c>
      <c r="E97" s="6" t="s">
        <v>23</v>
      </c>
      <c r="F97" s="22">
        <v>0</v>
      </c>
      <c r="G97" s="22">
        <v>1</v>
      </c>
      <c r="H97" s="22">
        <v>0</v>
      </c>
      <c r="I97" s="22">
        <v>0</v>
      </c>
      <c r="J97" s="22">
        <v>1</v>
      </c>
      <c r="K97" s="22">
        <v>1</v>
      </c>
      <c r="L97" s="22">
        <v>1</v>
      </c>
      <c r="M97" s="23">
        <f t="shared" si="3"/>
        <v>4</v>
      </c>
      <c r="N97" s="33">
        <v>7</v>
      </c>
      <c r="O97" s="27">
        <f t="shared" si="4"/>
        <v>0.5714285714285714</v>
      </c>
    </row>
    <row r="98" spans="1:15">
      <c r="A98" s="4">
        <v>97</v>
      </c>
      <c r="B98" s="5" t="s">
        <v>56</v>
      </c>
      <c r="C98" s="6" t="s">
        <v>16</v>
      </c>
      <c r="D98" s="6" t="s">
        <v>20</v>
      </c>
      <c r="E98" s="6" t="s">
        <v>18</v>
      </c>
      <c r="F98" s="22">
        <v>0</v>
      </c>
      <c r="G98" s="22">
        <v>1</v>
      </c>
      <c r="H98" s="22">
        <v>1</v>
      </c>
      <c r="I98" s="22">
        <v>0</v>
      </c>
      <c r="J98" s="22">
        <v>0</v>
      </c>
      <c r="K98" s="22">
        <v>0</v>
      </c>
      <c r="L98" s="22">
        <v>1</v>
      </c>
      <c r="M98" s="23">
        <f t="shared" ref="M98:M129" si="5">F98+G98+H98+I98+J98+K98+L98</f>
        <v>3</v>
      </c>
      <c r="N98" s="33">
        <v>7</v>
      </c>
      <c r="O98" s="27">
        <f t="shared" si="4"/>
        <v>0.42857142857142855</v>
      </c>
    </row>
    <row r="99" spans="1:15">
      <c r="A99" s="4">
        <v>98</v>
      </c>
      <c r="B99" s="5" t="s">
        <v>56</v>
      </c>
      <c r="C99" s="6" t="s">
        <v>19</v>
      </c>
      <c r="D99" s="6" t="s">
        <v>20</v>
      </c>
      <c r="E99" s="6" t="s">
        <v>21</v>
      </c>
      <c r="F99" s="22">
        <v>1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23">
        <f t="shared" si="5"/>
        <v>7</v>
      </c>
      <c r="N99" s="33">
        <v>7</v>
      </c>
      <c r="O99" s="27">
        <f t="shared" si="4"/>
        <v>1</v>
      </c>
    </row>
    <row r="100" spans="1:15">
      <c r="A100" s="4">
        <v>99</v>
      </c>
      <c r="B100" s="5" t="s">
        <v>56</v>
      </c>
      <c r="C100" s="6" t="s">
        <v>22</v>
      </c>
      <c r="D100" s="6" t="s">
        <v>17</v>
      </c>
      <c r="E100" s="6" t="s">
        <v>23</v>
      </c>
      <c r="F100" s="22">
        <v>1</v>
      </c>
      <c r="G100" s="22">
        <v>1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3">
        <f t="shared" si="5"/>
        <v>3</v>
      </c>
      <c r="N100" s="33">
        <v>7</v>
      </c>
      <c r="O100" s="27">
        <f t="shared" si="4"/>
        <v>0.42857142857142855</v>
      </c>
    </row>
    <row r="101" spans="1:15">
      <c r="A101" s="4">
        <v>100</v>
      </c>
      <c r="B101" s="5" t="s">
        <v>57</v>
      </c>
      <c r="C101" s="6" t="s">
        <v>19</v>
      </c>
      <c r="D101" s="6" t="s">
        <v>20</v>
      </c>
      <c r="E101" s="6" t="s">
        <v>23</v>
      </c>
      <c r="F101" s="22">
        <v>0</v>
      </c>
      <c r="G101" s="22">
        <v>1</v>
      </c>
      <c r="H101" s="22">
        <v>1</v>
      </c>
      <c r="I101" s="22">
        <v>0</v>
      </c>
      <c r="J101" s="22">
        <v>1</v>
      </c>
      <c r="K101" s="22">
        <v>0</v>
      </c>
      <c r="L101" s="22">
        <v>0</v>
      </c>
      <c r="M101" s="23">
        <f t="shared" si="5"/>
        <v>3</v>
      </c>
      <c r="N101" s="33">
        <v>7</v>
      </c>
      <c r="O101" s="27">
        <f t="shared" si="4"/>
        <v>0.42857142857142855</v>
      </c>
    </row>
    <row r="102" spans="1:15">
      <c r="A102" s="4">
        <v>101</v>
      </c>
      <c r="B102" s="5" t="s">
        <v>57</v>
      </c>
      <c r="C102" s="6" t="s">
        <v>22</v>
      </c>
      <c r="D102" s="6" t="s">
        <v>20</v>
      </c>
      <c r="E102" s="6" t="s">
        <v>21</v>
      </c>
      <c r="F102" s="22">
        <v>1</v>
      </c>
      <c r="G102" s="22">
        <v>1</v>
      </c>
      <c r="H102" s="22">
        <v>0</v>
      </c>
      <c r="I102" s="22">
        <v>1</v>
      </c>
      <c r="J102" s="22">
        <v>1</v>
      </c>
      <c r="K102" s="22">
        <v>0</v>
      </c>
      <c r="L102" s="22">
        <v>1</v>
      </c>
      <c r="M102" s="23">
        <f t="shared" si="5"/>
        <v>5</v>
      </c>
      <c r="N102" s="33">
        <v>7</v>
      </c>
      <c r="O102" s="27">
        <f t="shared" si="4"/>
        <v>0.7142857142857143</v>
      </c>
    </row>
    <row r="103" spans="1:15">
      <c r="A103" s="4">
        <v>102</v>
      </c>
      <c r="B103" s="5" t="s">
        <v>77</v>
      </c>
      <c r="C103" s="6" t="s">
        <v>16</v>
      </c>
      <c r="D103" s="6" t="s">
        <v>17</v>
      </c>
      <c r="E103" s="6" t="s">
        <v>18</v>
      </c>
      <c r="F103" s="22">
        <v>0</v>
      </c>
      <c r="G103" s="22">
        <v>0</v>
      </c>
      <c r="H103" s="22">
        <v>1</v>
      </c>
      <c r="I103" s="22">
        <v>1</v>
      </c>
      <c r="J103" s="22">
        <v>1</v>
      </c>
      <c r="K103" s="22">
        <v>0</v>
      </c>
      <c r="L103" s="22">
        <v>1</v>
      </c>
      <c r="M103" s="23">
        <f t="shared" si="5"/>
        <v>4</v>
      </c>
      <c r="N103" s="33">
        <v>6</v>
      </c>
      <c r="O103" s="27">
        <f t="shared" si="4"/>
        <v>0.66666666666666663</v>
      </c>
    </row>
    <row r="104" spans="1:15">
      <c r="A104" s="4">
        <v>103</v>
      </c>
      <c r="B104" s="5" t="s">
        <v>58</v>
      </c>
      <c r="C104" s="6" t="s">
        <v>16</v>
      </c>
      <c r="D104" s="6" t="s">
        <v>17</v>
      </c>
      <c r="E104" s="6" t="s">
        <v>18</v>
      </c>
      <c r="F104" s="22">
        <v>0</v>
      </c>
      <c r="G104" s="22">
        <v>1</v>
      </c>
      <c r="H104" s="22">
        <v>1</v>
      </c>
      <c r="I104" s="22">
        <v>0</v>
      </c>
      <c r="J104" s="22">
        <v>1</v>
      </c>
      <c r="K104" s="22">
        <v>0</v>
      </c>
      <c r="L104" s="22">
        <v>1</v>
      </c>
      <c r="M104" s="23">
        <f t="shared" si="5"/>
        <v>4</v>
      </c>
      <c r="N104" s="33">
        <v>6</v>
      </c>
      <c r="O104" s="27">
        <f t="shared" si="4"/>
        <v>0.66666666666666663</v>
      </c>
    </row>
    <row r="105" spans="1:15">
      <c r="A105" s="4">
        <v>104</v>
      </c>
      <c r="B105" s="5" t="s">
        <v>58</v>
      </c>
      <c r="C105" s="6" t="s">
        <v>19</v>
      </c>
      <c r="D105" s="6" t="s">
        <v>17</v>
      </c>
      <c r="E105" s="6" t="s">
        <v>21</v>
      </c>
      <c r="F105" s="22">
        <v>1</v>
      </c>
      <c r="G105" s="22">
        <v>0</v>
      </c>
      <c r="H105" s="22">
        <v>0</v>
      </c>
      <c r="I105" s="22">
        <v>1</v>
      </c>
      <c r="J105" s="22">
        <v>1</v>
      </c>
      <c r="K105" s="22">
        <v>1</v>
      </c>
      <c r="L105" s="22">
        <v>1</v>
      </c>
      <c r="M105" s="23">
        <f t="shared" si="5"/>
        <v>5</v>
      </c>
      <c r="N105" s="33">
        <v>5</v>
      </c>
      <c r="O105" s="27">
        <f t="shared" si="4"/>
        <v>1</v>
      </c>
    </row>
    <row r="106" spans="1:15">
      <c r="A106" s="4">
        <v>105</v>
      </c>
      <c r="B106" s="5" t="s">
        <v>58</v>
      </c>
      <c r="C106" s="6" t="s">
        <v>22</v>
      </c>
      <c r="D106" s="6" t="s">
        <v>17</v>
      </c>
      <c r="E106" s="6" t="s">
        <v>23</v>
      </c>
      <c r="F106" s="22">
        <v>1</v>
      </c>
      <c r="G106" s="22">
        <v>0</v>
      </c>
      <c r="H106" s="22">
        <v>0</v>
      </c>
      <c r="I106" s="22">
        <v>0</v>
      </c>
      <c r="J106" s="22">
        <v>1</v>
      </c>
      <c r="K106" s="22">
        <v>0</v>
      </c>
      <c r="L106" s="22">
        <v>0</v>
      </c>
      <c r="M106" s="23">
        <f t="shared" si="5"/>
        <v>2</v>
      </c>
      <c r="N106" s="33">
        <v>7</v>
      </c>
      <c r="O106" s="27">
        <f t="shared" si="4"/>
        <v>0.2857142857142857</v>
      </c>
    </row>
    <row r="107" spans="1:15">
      <c r="A107" s="4">
        <v>106</v>
      </c>
      <c r="B107" s="5" t="s">
        <v>59</v>
      </c>
      <c r="C107" s="6" t="s">
        <v>16</v>
      </c>
      <c r="D107" s="6" t="s">
        <v>17</v>
      </c>
      <c r="E107" s="6" t="s">
        <v>18</v>
      </c>
      <c r="F107" s="22">
        <v>0</v>
      </c>
      <c r="G107" s="22">
        <v>0</v>
      </c>
      <c r="H107" s="22">
        <v>1</v>
      </c>
      <c r="I107" s="22">
        <v>1</v>
      </c>
      <c r="J107" s="22">
        <v>0</v>
      </c>
      <c r="K107" s="22">
        <v>1</v>
      </c>
      <c r="L107" s="22">
        <v>0</v>
      </c>
      <c r="M107" s="23">
        <f t="shared" si="5"/>
        <v>3</v>
      </c>
      <c r="N107" s="33">
        <v>6</v>
      </c>
      <c r="O107" s="27">
        <f t="shared" si="4"/>
        <v>0.5</v>
      </c>
    </row>
    <row r="108" spans="1:15">
      <c r="A108" s="4">
        <v>107</v>
      </c>
      <c r="B108" s="5" t="s">
        <v>59</v>
      </c>
      <c r="C108" s="6" t="s">
        <v>19</v>
      </c>
      <c r="D108" s="6" t="s">
        <v>17</v>
      </c>
      <c r="E108" s="6" t="s">
        <v>23</v>
      </c>
      <c r="F108" s="22">
        <v>0</v>
      </c>
      <c r="G108" s="22">
        <v>0</v>
      </c>
      <c r="H108" s="22">
        <v>0</v>
      </c>
      <c r="I108" s="22">
        <v>0</v>
      </c>
      <c r="J108" s="22">
        <v>1</v>
      </c>
      <c r="K108" s="22">
        <v>0</v>
      </c>
      <c r="L108" s="22">
        <v>0</v>
      </c>
      <c r="M108" s="23">
        <f t="shared" si="5"/>
        <v>1</v>
      </c>
      <c r="N108" s="33">
        <v>7</v>
      </c>
      <c r="O108" s="27">
        <f t="shared" si="4"/>
        <v>0.14285714285714285</v>
      </c>
    </row>
    <row r="109" spans="1:15">
      <c r="A109" s="4">
        <v>108</v>
      </c>
      <c r="B109" s="5" t="s">
        <v>59</v>
      </c>
      <c r="C109" s="6" t="s">
        <v>22</v>
      </c>
      <c r="D109" s="6" t="s">
        <v>20</v>
      </c>
      <c r="E109" s="6" t="s">
        <v>21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2">
        <v>0</v>
      </c>
      <c r="L109" s="22">
        <v>1</v>
      </c>
      <c r="M109" s="23">
        <f t="shared" si="5"/>
        <v>6</v>
      </c>
      <c r="N109" s="33">
        <v>7</v>
      </c>
      <c r="O109" s="27">
        <f t="shared" si="4"/>
        <v>0.8571428571428571</v>
      </c>
    </row>
    <row r="110" spans="1:15">
      <c r="A110" s="4">
        <v>109</v>
      </c>
      <c r="B110" s="5" t="s">
        <v>60</v>
      </c>
      <c r="C110" s="6" t="s">
        <v>16</v>
      </c>
      <c r="D110" s="6" t="s">
        <v>17</v>
      </c>
      <c r="E110" s="6" t="s">
        <v>23</v>
      </c>
      <c r="F110" s="22">
        <v>0</v>
      </c>
      <c r="G110" s="22">
        <v>0</v>
      </c>
      <c r="H110" s="22">
        <v>0</v>
      </c>
      <c r="I110" s="22">
        <v>1</v>
      </c>
      <c r="J110" s="22">
        <v>0</v>
      </c>
      <c r="K110" s="22">
        <v>1</v>
      </c>
      <c r="L110" s="22">
        <v>0</v>
      </c>
      <c r="M110" s="23">
        <f t="shared" si="5"/>
        <v>2</v>
      </c>
      <c r="N110" s="33">
        <v>7</v>
      </c>
      <c r="O110" s="27">
        <f t="shared" si="4"/>
        <v>0.2857142857142857</v>
      </c>
    </row>
    <row r="111" spans="1:15">
      <c r="A111" s="4">
        <v>110</v>
      </c>
      <c r="B111" s="5" t="s">
        <v>60</v>
      </c>
      <c r="C111" s="6" t="s">
        <v>19</v>
      </c>
      <c r="D111" s="6" t="s">
        <v>17</v>
      </c>
      <c r="E111" s="6" t="s">
        <v>21</v>
      </c>
      <c r="F111" s="22">
        <v>1</v>
      </c>
      <c r="G111" s="22">
        <v>0</v>
      </c>
      <c r="H111" s="22">
        <v>0</v>
      </c>
      <c r="I111" s="22">
        <v>1</v>
      </c>
      <c r="J111" s="22">
        <v>1</v>
      </c>
      <c r="K111" s="22">
        <v>1</v>
      </c>
      <c r="L111" s="22">
        <v>1</v>
      </c>
      <c r="M111" s="23">
        <f t="shared" si="5"/>
        <v>5</v>
      </c>
      <c r="N111" s="33">
        <v>5</v>
      </c>
      <c r="O111" s="27">
        <f t="shared" si="4"/>
        <v>1</v>
      </c>
    </row>
    <row r="112" spans="1:15">
      <c r="A112" s="4">
        <v>111</v>
      </c>
      <c r="B112" s="5" t="s">
        <v>60</v>
      </c>
      <c r="C112" s="6" t="s">
        <v>22</v>
      </c>
      <c r="D112" s="6" t="s">
        <v>20</v>
      </c>
      <c r="E112" s="6" t="s">
        <v>18</v>
      </c>
      <c r="F112" s="22">
        <v>1</v>
      </c>
      <c r="G112" s="22">
        <v>0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23">
        <f t="shared" si="5"/>
        <v>6</v>
      </c>
      <c r="N112" s="33">
        <v>7</v>
      </c>
      <c r="O112" s="27">
        <f t="shared" si="4"/>
        <v>0.8571428571428571</v>
      </c>
    </row>
    <row r="113" spans="1:15">
      <c r="A113" s="4">
        <v>112</v>
      </c>
      <c r="B113" s="5" t="s">
        <v>61</v>
      </c>
      <c r="C113" s="6" t="s">
        <v>16</v>
      </c>
      <c r="D113" s="6" t="s">
        <v>17</v>
      </c>
      <c r="E113" s="6" t="s">
        <v>21</v>
      </c>
      <c r="F113" s="22">
        <v>0</v>
      </c>
      <c r="G113" s="22">
        <v>0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23">
        <f t="shared" si="5"/>
        <v>5</v>
      </c>
      <c r="N113" s="33">
        <v>6</v>
      </c>
      <c r="O113" s="27">
        <f t="shared" si="4"/>
        <v>0.83333333333333337</v>
      </c>
    </row>
    <row r="114" spans="1:15">
      <c r="A114" s="4">
        <v>113</v>
      </c>
      <c r="B114" s="5" t="s">
        <v>61</v>
      </c>
      <c r="C114" s="6" t="s">
        <v>19</v>
      </c>
      <c r="D114" s="6" t="s">
        <v>20</v>
      </c>
      <c r="E114" s="6" t="s">
        <v>18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3">
        <f t="shared" si="5"/>
        <v>7</v>
      </c>
      <c r="N114" s="33">
        <v>7</v>
      </c>
      <c r="O114" s="27">
        <f t="shared" si="4"/>
        <v>1</v>
      </c>
    </row>
    <row r="115" spans="1:15">
      <c r="A115" s="4">
        <v>114</v>
      </c>
      <c r="B115" s="5" t="s">
        <v>61</v>
      </c>
      <c r="C115" s="6" t="s">
        <v>22</v>
      </c>
      <c r="D115" s="6" t="s">
        <v>17</v>
      </c>
      <c r="E115" s="6" t="s">
        <v>23</v>
      </c>
      <c r="F115" s="22">
        <v>0</v>
      </c>
      <c r="G115" s="22">
        <v>1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3">
        <f t="shared" si="5"/>
        <v>2</v>
      </c>
      <c r="N115" s="33">
        <v>7</v>
      </c>
      <c r="O115" s="27">
        <f t="shared" si="4"/>
        <v>0.2857142857142857</v>
      </c>
    </row>
    <row r="116" spans="1:15">
      <c r="A116" s="4">
        <v>115</v>
      </c>
      <c r="B116" s="5" t="s">
        <v>62</v>
      </c>
      <c r="C116" s="6" t="s">
        <v>16</v>
      </c>
      <c r="D116" s="6" t="s">
        <v>20</v>
      </c>
      <c r="E116" s="6" t="s">
        <v>18</v>
      </c>
      <c r="F116" s="22">
        <v>1</v>
      </c>
      <c r="G116" s="22">
        <v>0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23">
        <f t="shared" si="5"/>
        <v>6</v>
      </c>
      <c r="N116" s="33">
        <v>7</v>
      </c>
      <c r="O116" s="27">
        <f t="shared" si="4"/>
        <v>0.8571428571428571</v>
      </c>
    </row>
    <row r="117" spans="1:15">
      <c r="A117" s="4">
        <v>116</v>
      </c>
      <c r="B117" s="5" t="s">
        <v>62</v>
      </c>
      <c r="C117" s="6" t="s">
        <v>19</v>
      </c>
      <c r="D117" s="6" t="s">
        <v>17</v>
      </c>
      <c r="E117" s="6" t="s">
        <v>23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f t="shared" si="5"/>
        <v>0</v>
      </c>
      <c r="N117" s="33">
        <v>7</v>
      </c>
      <c r="O117" s="27">
        <f t="shared" si="4"/>
        <v>0</v>
      </c>
    </row>
    <row r="118" spans="1:15" ht="15.75" thickBot="1">
      <c r="A118" s="9">
        <v>117</v>
      </c>
      <c r="B118" s="10" t="s">
        <v>62</v>
      </c>
      <c r="C118" s="11" t="s">
        <v>22</v>
      </c>
      <c r="D118" s="11" t="s">
        <v>17</v>
      </c>
      <c r="E118" s="11" t="s">
        <v>21</v>
      </c>
      <c r="F118" s="24">
        <v>1</v>
      </c>
      <c r="G118" s="24">
        <v>0</v>
      </c>
      <c r="H118" s="24">
        <v>1</v>
      </c>
      <c r="I118" s="24">
        <v>1</v>
      </c>
      <c r="J118" s="24">
        <v>1</v>
      </c>
      <c r="K118" s="24">
        <v>1</v>
      </c>
      <c r="L118" s="24">
        <v>1</v>
      </c>
      <c r="M118" s="25">
        <f t="shared" si="5"/>
        <v>6</v>
      </c>
      <c r="N118" s="33">
        <v>7</v>
      </c>
      <c r="O118" s="27">
        <f t="shared" si="4"/>
        <v>0.8571428571428571</v>
      </c>
    </row>
    <row r="119" spans="1:15" ht="15.75" thickTop="1"/>
  </sheetData>
  <sortState ref="A2:N119">
    <sortCondition ref="A2:A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0"/>
  <sheetViews>
    <sheetView zoomScale="75" zoomScaleNormal="75" workbookViewId="0">
      <selection sqref="A1:XFD1048576"/>
    </sheetView>
  </sheetViews>
  <sheetFormatPr baseColWidth="10" defaultColWidth="9.140625" defaultRowHeight="15"/>
  <cols>
    <col min="2" max="2" width="33.140625" bestFit="1" customWidth="1"/>
    <col min="3" max="3" width="10.5703125" bestFit="1" customWidth="1"/>
  </cols>
  <sheetData>
    <row r="1" spans="1:15" ht="15.75" thickTop="1">
      <c r="A1" s="17" t="s">
        <v>63</v>
      </c>
      <c r="B1" s="18" t="s">
        <v>64</v>
      </c>
      <c r="C1" s="19" t="s">
        <v>65</v>
      </c>
      <c r="D1" s="19" t="s">
        <v>67</v>
      </c>
      <c r="E1" s="19" t="s">
        <v>66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26" t="s">
        <v>79</v>
      </c>
      <c r="O1" s="26" t="s">
        <v>78</v>
      </c>
    </row>
    <row r="2" spans="1:15">
      <c r="A2" s="28">
        <v>1</v>
      </c>
      <c r="B2" s="29" t="s">
        <v>15</v>
      </c>
      <c r="C2" s="6" t="s">
        <v>76</v>
      </c>
      <c r="D2" s="6" t="s">
        <v>18</v>
      </c>
      <c r="E2" s="6" t="s">
        <v>17</v>
      </c>
      <c r="F2" s="22">
        <v>0</v>
      </c>
      <c r="G2" s="22">
        <v>1</v>
      </c>
      <c r="H2" s="22">
        <v>1</v>
      </c>
      <c r="I2" s="22">
        <v>1</v>
      </c>
      <c r="J2" s="22">
        <v>1</v>
      </c>
      <c r="K2" s="22">
        <v>0</v>
      </c>
      <c r="L2" s="22">
        <v>1</v>
      </c>
      <c r="M2" s="23">
        <f t="shared" ref="M2:M33" si="0">F2+G2+H2+I2+J2+K2+L2</f>
        <v>5</v>
      </c>
      <c r="N2" s="30">
        <v>6</v>
      </c>
      <c r="O2" s="31">
        <f t="shared" ref="O2:O33" si="1">M2/N2</f>
        <v>0.83333333333333337</v>
      </c>
    </row>
    <row r="3" spans="1:15">
      <c r="A3" s="28">
        <v>2</v>
      </c>
      <c r="B3" s="29" t="s">
        <v>15</v>
      </c>
      <c r="C3" s="6" t="s">
        <v>19</v>
      </c>
      <c r="D3" s="6" t="s">
        <v>21</v>
      </c>
      <c r="E3" s="6" t="s">
        <v>20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f t="shared" si="0"/>
        <v>7</v>
      </c>
      <c r="N3" s="30">
        <v>7</v>
      </c>
      <c r="O3" s="31">
        <f t="shared" si="1"/>
        <v>1</v>
      </c>
    </row>
    <row r="4" spans="1:15">
      <c r="A4" s="28">
        <v>3</v>
      </c>
      <c r="B4" s="29" t="s">
        <v>24</v>
      </c>
      <c r="C4" s="6" t="s">
        <v>76</v>
      </c>
      <c r="D4" s="6" t="s">
        <v>18</v>
      </c>
      <c r="E4" s="6" t="s">
        <v>20</v>
      </c>
      <c r="F4" s="22">
        <v>0</v>
      </c>
      <c r="G4" s="22">
        <v>1</v>
      </c>
      <c r="H4" s="22">
        <v>1</v>
      </c>
      <c r="I4" s="22">
        <v>0</v>
      </c>
      <c r="J4" s="22">
        <v>1</v>
      </c>
      <c r="K4" s="22">
        <v>1</v>
      </c>
      <c r="L4" s="22">
        <v>1</v>
      </c>
      <c r="M4" s="23">
        <f t="shared" si="0"/>
        <v>5</v>
      </c>
      <c r="N4" s="30">
        <v>7</v>
      </c>
      <c r="O4" s="31">
        <f t="shared" si="1"/>
        <v>0.7142857142857143</v>
      </c>
    </row>
    <row r="5" spans="1:15">
      <c r="A5" s="28">
        <v>4</v>
      </c>
      <c r="B5" s="29" t="s">
        <v>24</v>
      </c>
      <c r="C5" s="6" t="s">
        <v>19</v>
      </c>
      <c r="D5" s="6" t="s">
        <v>21</v>
      </c>
      <c r="E5" s="6" t="s">
        <v>20</v>
      </c>
      <c r="F5" s="22">
        <v>1</v>
      </c>
      <c r="G5" s="22">
        <v>0</v>
      </c>
      <c r="H5" s="22">
        <v>1</v>
      </c>
      <c r="I5" s="22">
        <v>1</v>
      </c>
      <c r="J5" s="22">
        <v>1</v>
      </c>
      <c r="K5" s="22">
        <v>0</v>
      </c>
      <c r="L5" s="22">
        <v>1</v>
      </c>
      <c r="M5" s="23">
        <f t="shared" si="0"/>
        <v>5</v>
      </c>
      <c r="N5" s="30">
        <v>7</v>
      </c>
      <c r="O5" s="31">
        <f t="shared" si="1"/>
        <v>0.7142857142857143</v>
      </c>
    </row>
    <row r="6" spans="1:15">
      <c r="A6" s="28">
        <v>5</v>
      </c>
      <c r="B6" s="29" t="s">
        <v>25</v>
      </c>
      <c r="C6" s="6" t="s">
        <v>76</v>
      </c>
      <c r="D6" s="6" t="s">
        <v>21</v>
      </c>
      <c r="E6" s="6" t="s">
        <v>17</v>
      </c>
      <c r="F6" s="22">
        <v>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 t="shared" si="0"/>
        <v>6</v>
      </c>
      <c r="N6" s="30">
        <v>6</v>
      </c>
      <c r="O6" s="31">
        <f t="shared" si="1"/>
        <v>1</v>
      </c>
    </row>
    <row r="7" spans="1:15">
      <c r="A7" s="28">
        <v>6</v>
      </c>
      <c r="B7" s="29" t="s">
        <v>25</v>
      </c>
      <c r="C7" s="6" t="s">
        <v>19</v>
      </c>
      <c r="D7" s="6" t="s">
        <v>18</v>
      </c>
      <c r="E7" s="6" t="s">
        <v>17</v>
      </c>
      <c r="F7" s="22">
        <v>1</v>
      </c>
      <c r="G7" s="22">
        <v>0</v>
      </c>
      <c r="H7" s="22">
        <v>0</v>
      </c>
      <c r="I7" s="22">
        <v>1</v>
      </c>
      <c r="J7" s="22">
        <v>1</v>
      </c>
      <c r="K7" s="22">
        <v>1</v>
      </c>
      <c r="L7" s="22">
        <v>0</v>
      </c>
      <c r="M7" s="23">
        <f t="shared" si="0"/>
        <v>4</v>
      </c>
      <c r="N7" s="30">
        <v>5</v>
      </c>
      <c r="O7" s="31">
        <f t="shared" si="1"/>
        <v>0.8</v>
      </c>
    </row>
    <row r="8" spans="1:15">
      <c r="A8" s="28">
        <v>7</v>
      </c>
      <c r="B8" s="29" t="s">
        <v>26</v>
      </c>
      <c r="C8" s="6" t="s">
        <v>19</v>
      </c>
      <c r="D8" s="6" t="s">
        <v>21</v>
      </c>
      <c r="E8" s="6" t="s">
        <v>17</v>
      </c>
      <c r="F8" s="22">
        <v>1</v>
      </c>
      <c r="G8" s="22">
        <v>0</v>
      </c>
      <c r="H8" s="22">
        <v>0</v>
      </c>
      <c r="I8" s="22">
        <v>1</v>
      </c>
      <c r="J8" s="22">
        <v>1</v>
      </c>
      <c r="K8" s="22">
        <v>1</v>
      </c>
      <c r="L8" s="22">
        <v>0</v>
      </c>
      <c r="M8" s="23">
        <f t="shared" si="0"/>
        <v>4</v>
      </c>
      <c r="N8" s="30">
        <v>5</v>
      </c>
      <c r="O8" s="31">
        <f t="shared" si="1"/>
        <v>0.8</v>
      </c>
    </row>
    <row r="9" spans="1:15">
      <c r="A9" s="28">
        <v>8</v>
      </c>
      <c r="B9" s="29" t="s">
        <v>26</v>
      </c>
      <c r="C9" s="6" t="s">
        <v>22</v>
      </c>
      <c r="D9" s="6" t="s">
        <v>18</v>
      </c>
      <c r="E9" s="6" t="s">
        <v>17</v>
      </c>
      <c r="F9" s="22">
        <v>0</v>
      </c>
      <c r="G9" s="22">
        <v>1</v>
      </c>
      <c r="H9" s="22">
        <v>1</v>
      </c>
      <c r="I9" s="22">
        <v>1</v>
      </c>
      <c r="J9" s="22">
        <v>0</v>
      </c>
      <c r="K9" s="22">
        <v>1</v>
      </c>
      <c r="L9" s="22">
        <v>0</v>
      </c>
      <c r="M9" s="23">
        <f t="shared" si="0"/>
        <v>4</v>
      </c>
      <c r="N9" s="30">
        <v>7</v>
      </c>
      <c r="O9" s="31">
        <f t="shared" si="1"/>
        <v>0.5714285714285714</v>
      </c>
    </row>
    <row r="10" spans="1:15">
      <c r="A10" s="28">
        <v>9</v>
      </c>
      <c r="B10" s="29" t="s">
        <v>27</v>
      </c>
      <c r="C10" s="6" t="s">
        <v>76</v>
      </c>
      <c r="D10" s="6" t="s">
        <v>18</v>
      </c>
      <c r="E10" s="6" t="s">
        <v>20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3">
        <f t="shared" si="0"/>
        <v>7</v>
      </c>
      <c r="N10" s="30">
        <v>7</v>
      </c>
      <c r="O10" s="31">
        <f t="shared" si="1"/>
        <v>1</v>
      </c>
    </row>
    <row r="11" spans="1:15">
      <c r="A11" s="28">
        <v>10</v>
      </c>
      <c r="B11" s="29" t="s">
        <v>27</v>
      </c>
      <c r="C11" s="6" t="s">
        <v>22</v>
      </c>
      <c r="D11" s="6" t="s">
        <v>21</v>
      </c>
      <c r="E11" s="6" t="s">
        <v>17</v>
      </c>
      <c r="F11" s="22">
        <v>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0</v>
      </c>
      <c r="M11" s="23">
        <f t="shared" si="0"/>
        <v>5</v>
      </c>
      <c r="N11" s="30">
        <v>7</v>
      </c>
      <c r="O11" s="31">
        <f t="shared" si="1"/>
        <v>0.7142857142857143</v>
      </c>
    </row>
    <row r="12" spans="1:15">
      <c r="A12" s="28">
        <v>11</v>
      </c>
      <c r="B12" s="29" t="s">
        <v>80</v>
      </c>
      <c r="C12" s="6" t="s">
        <v>76</v>
      </c>
      <c r="D12" s="6" t="s">
        <v>18</v>
      </c>
      <c r="E12" s="6" t="s">
        <v>17</v>
      </c>
      <c r="F12" s="22">
        <v>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3">
        <f t="shared" si="0"/>
        <v>6</v>
      </c>
      <c r="N12" s="30">
        <v>6</v>
      </c>
      <c r="O12" s="31">
        <f t="shared" si="1"/>
        <v>1</v>
      </c>
    </row>
    <row r="13" spans="1:15">
      <c r="A13" s="28">
        <v>12</v>
      </c>
      <c r="B13" s="29" t="s">
        <v>80</v>
      </c>
      <c r="C13" s="6" t="s">
        <v>19</v>
      </c>
      <c r="D13" s="6" t="s">
        <v>21</v>
      </c>
      <c r="E13" s="6" t="s">
        <v>20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f t="shared" si="0"/>
        <v>7</v>
      </c>
      <c r="N13" s="30">
        <v>7</v>
      </c>
      <c r="O13" s="31">
        <f t="shared" si="1"/>
        <v>1</v>
      </c>
    </row>
    <row r="14" spans="1:15">
      <c r="A14" s="28">
        <v>13</v>
      </c>
      <c r="B14" s="29" t="s">
        <v>29</v>
      </c>
      <c r="C14" s="6" t="s">
        <v>76</v>
      </c>
      <c r="D14" s="6" t="s">
        <v>21</v>
      </c>
      <c r="E14" s="6" t="s">
        <v>17</v>
      </c>
      <c r="F14" s="22">
        <v>0</v>
      </c>
      <c r="G14" s="22">
        <v>1</v>
      </c>
      <c r="H14" s="22">
        <v>1</v>
      </c>
      <c r="I14" s="22">
        <v>0</v>
      </c>
      <c r="J14" s="22">
        <v>0</v>
      </c>
      <c r="K14" s="22">
        <v>1</v>
      </c>
      <c r="L14" s="22">
        <v>1</v>
      </c>
      <c r="M14" s="23">
        <f t="shared" si="0"/>
        <v>4</v>
      </c>
      <c r="N14" s="30">
        <v>6</v>
      </c>
      <c r="O14" s="31">
        <f t="shared" si="1"/>
        <v>0.66666666666666663</v>
      </c>
    </row>
    <row r="15" spans="1:15">
      <c r="A15" s="28">
        <v>14</v>
      </c>
      <c r="B15" s="29" t="s">
        <v>29</v>
      </c>
      <c r="C15" s="6" t="s">
        <v>19</v>
      </c>
      <c r="D15" s="6" t="s">
        <v>18</v>
      </c>
      <c r="E15" s="6" t="s">
        <v>20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0</v>
      </c>
      <c r="M15" s="23">
        <f t="shared" si="0"/>
        <v>6</v>
      </c>
      <c r="N15" s="30">
        <v>7</v>
      </c>
      <c r="O15" s="31">
        <f t="shared" si="1"/>
        <v>0.8571428571428571</v>
      </c>
    </row>
    <row r="16" spans="1:15">
      <c r="A16" s="28">
        <v>15</v>
      </c>
      <c r="B16" s="29" t="s">
        <v>30</v>
      </c>
      <c r="C16" s="6" t="s">
        <v>19</v>
      </c>
      <c r="D16" s="6" t="s">
        <v>21</v>
      </c>
      <c r="E16" s="6" t="s">
        <v>17</v>
      </c>
      <c r="F16" s="22">
        <v>1</v>
      </c>
      <c r="G16" s="22">
        <v>0</v>
      </c>
      <c r="H16" s="22">
        <v>0</v>
      </c>
      <c r="I16" s="22">
        <v>1</v>
      </c>
      <c r="J16" s="22">
        <v>1</v>
      </c>
      <c r="K16" s="22">
        <v>1</v>
      </c>
      <c r="L16" s="22">
        <v>0</v>
      </c>
      <c r="M16" s="23">
        <f t="shared" si="0"/>
        <v>4</v>
      </c>
      <c r="N16" s="30">
        <v>5</v>
      </c>
      <c r="O16" s="31">
        <f t="shared" si="1"/>
        <v>0.8</v>
      </c>
    </row>
    <row r="17" spans="1:15">
      <c r="A17" s="28">
        <v>16</v>
      </c>
      <c r="B17" s="29" t="s">
        <v>30</v>
      </c>
      <c r="C17" s="6" t="s">
        <v>22</v>
      </c>
      <c r="D17" s="6" t="s">
        <v>18</v>
      </c>
      <c r="E17" s="6" t="s">
        <v>20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3">
        <f t="shared" si="0"/>
        <v>7</v>
      </c>
      <c r="N17" s="30">
        <v>7</v>
      </c>
      <c r="O17" s="31">
        <f t="shared" si="1"/>
        <v>1</v>
      </c>
    </row>
    <row r="18" spans="1:15">
      <c r="A18" s="28">
        <v>17</v>
      </c>
      <c r="B18" s="29" t="s">
        <v>31</v>
      </c>
      <c r="C18" s="6" t="s">
        <v>19</v>
      </c>
      <c r="D18" s="6" t="s">
        <v>21</v>
      </c>
      <c r="E18" s="6" t="s">
        <v>20</v>
      </c>
      <c r="F18" s="22">
        <v>1</v>
      </c>
      <c r="G18" s="22">
        <v>0</v>
      </c>
      <c r="H18" s="22">
        <v>1</v>
      </c>
      <c r="I18" s="22">
        <v>1</v>
      </c>
      <c r="J18" s="22">
        <v>1</v>
      </c>
      <c r="K18" s="22">
        <v>0</v>
      </c>
      <c r="L18" s="22">
        <v>1</v>
      </c>
      <c r="M18" s="23">
        <f t="shared" si="0"/>
        <v>5</v>
      </c>
      <c r="N18" s="30">
        <v>7</v>
      </c>
      <c r="O18" s="31">
        <f t="shared" si="1"/>
        <v>0.7142857142857143</v>
      </c>
    </row>
    <row r="19" spans="1:15">
      <c r="A19" s="28">
        <v>18</v>
      </c>
      <c r="B19" s="29" t="s">
        <v>31</v>
      </c>
      <c r="C19" s="6" t="s">
        <v>22</v>
      </c>
      <c r="D19" s="6" t="s">
        <v>18</v>
      </c>
      <c r="E19" s="6" t="s">
        <v>20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1</v>
      </c>
      <c r="M19" s="23">
        <f t="shared" si="0"/>
        <v>2</v>
      </c>
      <c r="N19" s="30">
        <v>7</v>
      </c>
      <c r="O19" s="31">
        <f t="shared" si="1"/>
        <v>0.2857142857142857</v>
      </c>
    </row>
    <row r="20" spans="1:15">
      <c r="A20" s="28">
        <v>19</v>
      </c>
      <c r="B20" s="29" t="s">
        <v>32</v>
      </c>
      <c r="C20" s="6" t="s">
        <v>76</v>
      </c>
      <c r="D20" s="6" t="s">
        <v>18</v>
      </c>
      <c r="E20" s="6" t="s">
        <v>17</v>
      </c>
      <c r="F20" s="22">
        <v>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3">
        <f t="shared" si="0"/>
        <v>6</v>
      </c>
      <c r="N20" s="30">
        <v>6</v>
      </c>
      <c r="O20" s="31">
        <f t="shared" si="1"/>
        <v>1</v>
      </c>
    </row>
    <row r="21" spans="1:15">
      <c r="A21" s="28">
        <v>20</v>
      </c>
      <c r="B21" s="29" t="s">
        <v>32</v>
      </c>
      <c r="C21" s="6" t="s">
        <v>22</v>
      </c>
      <c r="D21" s="6" t="s">
        <v>21</v>
      </c>
      <c r="E21" s="6" t="s">
        <v>17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0</v>
      </c>
      <c r="M21" s="23">
        <f t="shared" si="0"/>
        <v>6</v>
      </c>
      <c r="N21" s="30">
        <v>7</v>
      </c>
      <c r="O21" s="31">
        <f t="shared" si="1"/>
        <v>0.8571428571428571</v>
      </c>
    </row>
    <row r="22" spans="1:15">
      <c r="A22" s="28">
        <v>21</v>
      </c>
      <c r="B22" s="29" t="s">
        <v>81</v>
      </c>
      <c r="C22" s="6" t="s">
        <v>76</v>
      </c>
      <c r="D22" s="6" t="s">
        <v>18</v>
      </c>
      <c r="E22" s="6" t="s">
        <v>20</v>
      </c>
      <c r="F22" s="22">
        <v>1</v>
      </c>
      <c r="G22" s="22">
        <v>1</v>
      </c>
      <c r="H22" s="22">
        <v>1</v>
      </c>
      <c r="I22" s="22">
        <v>1</v>
      </c>
      <c r="J22" s="22">
        <v>0</v>
      </c>
      <c r="K22" s="22">
        <v>1</v>
      </c>
      <c r="L22" s="22">
        <v>1</v>
      </c>
      <c r="M22" s="23">
        <f t="shared" si="0"/>
        <v>6</v>
      </c>
      <c r="N22" s="30">
        <v>7</v>
      </c>
      <c r="O22" s="31">
        <f t="shared" si="1"/>
        <v>0.8571428571428571</v>
      </c>
    </row>
    <row r="23" spans="1:15">
      <c r="A23" s="28">
        <v>22</v>
      </c>
      <c r="B23" s="29" t="s">
        <v>81</v>
      </c>
      <c r="C23" s="6" t="s">
        <v>19</v>
      </c>
      <c r="D23" s="6" t="s">
        <v>21</v>
      </c>
      <c r="E23" s="6" t="s">
        <v>17</v>
      </c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1</v>
      </c>
      <c r="L23" s="22">
        <v>1</v>
      </c>
      <c r="M23" s="23">
        <f t="shared" si="0"/>
        <v>3</v>
      </c>
      <c r="N23" s="30">
        <v>5</v>
      </c>
      <c r="O23" s="31">
        <f t="shared" si="1"/>
        <v>0.6</v>
      </c>
    </row>
    <row r="24" spans="1:15">
      <c r="A24" s="28">
        <v>23</v>
      </c>
      <c r="B24" s="29" t="s">
        <v>34</v>
      </c>
      <c r="C24" s="6" t="s">
        <v>76</v>
      </c>
      <c r="D24" s="6" t="s">
        <v>21</v>
      </c>
      <c r="E24" s="6" t="s">
        <v>17</v>
      </c>
      <c r="F24" s="22">
        <v>0</v>
      </c>
      <c r="G24" s="22">
        <v>1</v>
      </c>
      <c r="H24" s="22">
        <v>1</v>
      </c>
      <c r="I24" s="22">
        <v>1</v>
      </c>
      <c r="J24" s="22">
        <v>0</v>
      </c>
      <c r="K24" s="22">
        <v>1</v>
      </c>
      <c r="L24" s="22">
        <v>1</v>
      </c>
      <c r="M24" s="23">
        <f t="shared" si="0"/>
        <v>5</v>
      </c>
      <c r="N24" s="30">
        <v>6</v>
      </c>
      <c r="O24" s="31">
        <f t="shared" si="1"/>
        <v>0.83333333333333337</v>
      </c>
    </row>
    <row r="25" spans="1:15">
      <c r="A25" s="28">
        <v>24</v>
      </c>
      <c r="B25" s="29" t="s">
        <v>34</v>
      </c>
      <c r="C25" s="6" t="s">
        <v>22</v>
      </c>
      <c r="D25" s="6" t="s">
        <v>18</v>
      </c>
      <c r="E25" s="6" t="s">
        <v>20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 t="shared" si="0"/>
        <v>7</v>
      </c>
      <c r="N25" s="30">
        <v>7</v>
      </c>
      <c r="O25" s="31">
        <f t="shared" si="1"/>
        <v>1</v>
      </c>
    </row>
    <row r="26" spans="1:15">
      <c r="A26" s="28">
        <v>25</v>
      </c>
      <c r="B26" s="29" t="s">
        <v>82</v>
      </c>
      <c r="C26" s="6" t="s">
        <v>19</v>
      </c>
      <c r="D26" s="6" t="s">
        <v>18</v>
      </c>
      <c r="E26" s="6" t="s">
        <v>20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3">
        <f t="shared" si="0"/>
        <v>7</v>
      </c>
      <c r="N26" s="30">
        <v>7</v>
      </c>
      <c r="O26" s="31">
        <f t="shared" si="1"/>
        <v>1</v>
      </c>
    </row>
    <row r="27" spans="1:15">
      <c r="A27" s="28">
        <v>26</v>
      </c>
      <c r="B27" s="29" t="s">
        <v>82</v>
      </c>
      <c r="C27" s="6" t="s">
        <v>22</v>
      </c>
      <c r="D27" s="6" t="s">
        <v>21</v>
      </c>
      <c r="E27" s="6" t="s">
        <v>17</v>
      </c>
      <c r="F27" s="22">
        <v>1</v>
      </c>
      <c r="G27" s="22">
        <v>1</v>
      </c>
      <c r="H27" s="22">
        <v>0</v>
      </c>
      <c r="I27" s="22">
        <v>1</v>
      </c>
      <c r="J27" s="22">
        <v>1</v>
      </c>
      <c r="K27" s="22">
        <v>1</v>
      </c>
      <c r="L27" s="22">
        <v>0</v>
      </c>
      <c r="M27" s="23">
        <f t="shared" si="0"/>
        <v>5</v>
      </c>
      <c r="N27" s="30">
        <v>7</v>
      </c>
      <c r="O27" s="31">
        <f t="shared" si="1"/>
        <v>0.7142857142857143</v>
      </c>
    </row>
    <row r="28" spans="1:15">
      <c r="A28" s="28">
        <v>27</v>
      </c>
      <c r="B28" s="29" t="s">
        <v>36</v>
      </c>
      <c r="C28" s="6" t="s">
        <v>19</v>
      </c>
      <c r="D28" s="6" t="s">
        <v>21</v>
      </c>
      <c r="E28" s="6" t="s">
        <v>20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3">
        <f t="shared" si="0"/>
        <v>7</v>
      </c>
      <c r="N28" s="30">
        <v>7</v>
      </c>
      <c r="O28" s="31">
        <f t="shared" si="1"/>
        <v>1</v>
      </c>
    </row>
    <row r="29" spans="1:15">
      <c r="A29" s="28">
        <v>28</v>
      </c>
      <c r="B29" s="29" t="s">
        <v>36</v>
      </c>
      <c r="C29" s="6" t="s">
        <v>22</v>
      </c>
      <c r="D29" s="6" t="s">
        <v>18</v>
      </c>
      <c r="E29" s="6" t="s">
        <v>17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0</v>
      </c>
      <c r="M29" s="23">
        <f t="shared" si="0"/>
        <v>6</v>
      </c>
      <c r="N29" s="30">
        <v>7</v>
      </c>
      <c r="O29" s="31">
        <f t="shared" si="1"/>
        <v>0.8571428571428571</v>
      </c>
    </row>
    <row r="30" spans="1:15">
      <c r="A30" s="28">
        <v>29</v>
      </c>
      <c r="B30" s="29" t="s">
        <v>37</v>
      </c>
      <c r="C30" s="6" t="s">
        <v>19</v>
      </c>
      <c r="D30" s="6" t="s">
        <v>18</v>
      </c>
      <c r="E30" s="6" t="s">
        <v>20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0</v>
      </c>
      <c r="M30" s="23">
        <f t="shared" si="0"/>
        <v>6</v>
      </c>
      <c r="N30" s="30">
        <v>7</v>
      </c>
      <c r="O30" s="31">
        <f t="shared" si="1"/>
        <v>0.8571428571428571</v>
      </c>
    </row>
    <row r="31" spans="1:15">
      <c r="A31" s="28">
        <v>30</v>
      </c>
      <c r="B31" s="29" t="s">
        <v>37</v>
      </c>
      <c r="C31" s="6" t="s">
        <v>22</v>
      </c>
      <c r="D31" s="6" t="s">
        <v>21</v>
      </c>
      <c r="E31" s="6" t="s">
        <v>20</v>
      </c>
      <c r="F31" s="22">
        <v>1</v>
      </c>
      <c r="G31" s="22">
        <v>1</v>
      </c>
      <c r="H31" s="22">
        <v>0</v>
      </c>
      <c r="I31" s="22">
        <v>1</v>
      </c>
      <c r="J31" s="22">
        <v>1</v>
      </c>
      <c r="K31" s="22">
        <v>0</v>
      </c>
      <c r="L31" s="22">
        <v>0</v>
      </c>
      <c r="M31" s="23">
        <f t="shared" si="0"/>
        <v>4</v>
      </c>
      <c r="N31" s="30">
        <v>7</v>
      </c>
      <c r="O31" s="31">
        <f t="shared" si="1"/>
        <v>0.5714285714285714</v>
      </c>
    </row>
    <row r="32" spans="1:15">
      <c r="A32" s="28">
        <v>31</v>
      </c>
      <c r="B32" s="29" t="s">
        <v>38</v>
      </c>
      <c r="C32" s="6" t="s">
        <v>19</v>
      </c>
      <c r="D32" s="6" t="s">
        <v>18</v>
      </c>
      <c r="E32" s="6" t="s">
        <v>17</v>
      </c>
      <c r="F32" s="22">
        <v>1</v>
      </c>
      <c r="G32" s="22">
        <v>0</v>
      </c>
      <c r="H32" s="22">
        <v>0</v>
      </c>
      <c r="I32" s="22">
        <v>1</v>
      </c>
      <c r="J32" s="22">
        <v>1</v>
      </c>
      <c r="K32" s="22">
        <v>0</v>
      </c>
      <c r="L32" s="22">
        <v>0</v>
      </c>
      <c r="M32" s="23">
        <f t="shared" si="0"/>
        <v>3</v>
      </c>
      <c r="N32" s="30">
        <v>5</v>
      </c>
      <c r="O32" s="31">
        <f t="shared" si="1"/>
        <v>0.6</v>
      </c>
    </row>
    <row r="33" spans="1:15">
      <c r="A33" s="28">
        <v>32</v>
      </c>
      <c r="B33" s="29" t="s">
        <v>38</v>
      </c>
      <c r="C33" s="6" t="s">
        <v>22</v>
      </c>
      <c r="D33" s="6" t="s">
        <v>21</v>
      </c>
      <c r="E33" s="6" t="s">
        <v>17</v>
      </c>
      <c r="F33" s="22">
        <v>1</v>
      </c>
      <c r="G33" s="22">
        <v>1</v>
      </c>
      <c r="H33" s="22">
        <v>0</v>
      </c>
      <c r="I33" s="22">
        <v>1</v>
      </c>
      <c r="J33" s="22">
        <v>1</v>
      </c>
      <c r="K33" s="22">
        <v>1</v>
      </c>
      <c r="L33" s="22">
        <v>0</v>
      </c>
      <c r="M33" s="23">
        <f t="shared" si="0"/>
        <v>5</v>
      </c>
      <c r="N33" s="30">
        <v>7</v>
      </c>
      <c r="O33" s="31">
        <f t="shared" si="1"/>
        <v>0.7142857142857143</v>
      </c>
    </row>
    <row r="34" spans="1:15" s="40" customFormat="1">
      <c r="A34" s="34">
        <v>33</v>
      </c>
      <c r="B34" s="35" t="s">
        <v>39</v>
      </c>
      <c r="C34" s="36" t="s">
        <v>19</v>
      </c>
      <c r="D34" s="36" t="s">
        <v>18</v>
      </c>
      <c r="E34" s="36" t="s">
        <v>17</v>
      </c>
      <c r="F34" s="37">
        <v>1</v>
      </c>
      <c r="G34" s="37">
        <v>0</v>
      </c>
      <c r="H34" s="37">
        <v>0</v>
      </c>
      <c r="I34" s="37">
        <v>1</v>
      </c>
      <c r="J34" s="37">
        <v>1</v>
      </c>
      <c r="K34" s="37">
        <v>1</v>
      </c>
      <c r="L34" s="37">
        <v>1</v>
      </c>
      <c r="M34" s="38">
        <f t="shared" ref="M34:M65" si="2">F34+G34+H34+I34+J34+K34+L34</f>
        <v>5</v>
      </c>
      <c r="N34" s="30">
        <v>5</v>
      </c>
      <c r="O34" s="39">
        <f t="shared" ref="O34:O65" si="3">M34/N34</f>
        <v>1</v>
      </c>
    </row>
    <row r="35" spans="1:15" s="40" customFormat="1">
      <c r="A35" s="34">
        <v>34</v>
      </c>
      <c r="B35" s="35" t="s">
        <v>39</v>
      </c>
      <c r="C35" s="36" t="s">
        <v>22</v>
      </c>
      <c r="D35" s="36" t="s">
        <v>21</v>
      </c>
      <c r="E35" s="36" t="s">
        <v>17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0</v>
      </c>
      <c r="M35" s="38">
        <f t="shared" si="2"/>
        <v>6</v>
      </c>
      <c r="N35" s="30">
        <v>7</v>
      </c>
      <c r="O35" s="39">
        <f t="shared" si="3"/>
        <v>0.8571428571428571</v>
      </c>
    </row>
    <row r="36" spans="1:15" s="40" customFormat="1">
      <c r="A36" s="34">
        <v>35</v>
      </c>
      <c r="B36" s="35" t="s">
        <v>40</v>
      </c>
      <c r="C36" s="36" t="s">
        <v>19</v>
      </c>
      <c r="D36" s="36" t="s">
        <v>21</v>
      </c>
      <c r="E36" s="36" t="s">
        <v>17</v>
      </c>
      <c r="F36" s="37">
        <v>1</v>
      </c>
      <c r="G36" s="37">
        <v>0</v>
      </c>
      <c r="H36" s="37">
        <v>0</v>
      </c>
      <c r="I36" s="37">
        <v>1</v>
      </c>
      <c r="J36" s="37">
        <v>1</v>
      </c>
      <c r="K36" s="37">
        <v>0</v>
      </c>
      <c r="L36" s="37">
        <v>0</v>
      </c>
      <c r="M36" s="38">
        <f t="shared" si="2"/>
        <v>3</v>
      </c>
      <c r="N36" s="30">
        <v>5</v>
      </c>
      <c r="O36" s="39">
        <f t="shared" si="3"/>
        <v>0.6</v>
      </c>
    </row>
    <row r="37" spans="1:15" s="40" customFormat="1">
      <c r="A37" s="34">
        <v>36</v>
      </c>
      <c r="B37" s="35" t="s">
        <v>40</v>
      </c>
      <c r="C37" s="36" t="s">
        <v>22</v>
      </c>
      <c r="D37" s="36" t="s">
        <v>18</v>
      </c>
      <c r="E37" s="36" t="s">
        <v>17</v>
      </c>
      <c r="F37" s="37">
        <v>1</v>
      </c>
      <c r="G37" s="37">
        <v>1</v>
      </c>
      <c r="H37" s="37">
        <v>1</v>
      </c>
      <c r="I37" s="37">
        <v>0</v>
      </c>
      <c r="J37" s="37">
        <v>0</v>
      </c>
      <c r="K37" s="37">
        <v>1</v>
      </c>
      <c r="L37" s="37">
        <v>0</v>
      </c>
      <c r="M37" s="38">
        <f t="shared" si="2"/>
        <v>4</v>
      </c>
      <c r="N37" s="30">
        <v>7</v>
      </c>
      <c r="O37" s="39">
        <f t="shared" si="3"/>
        <v>0.5714285714285714</v>
      </c>
    </row>
    <row r="38" spans="1:15" s="40" customFormat="1">
      <c r="A38" s="34">
        <v>37</v>
      </c>
      <c r="B38" s="35" t="s">
        <v>41</v>
      </c>
      <c r="C38" s="36" t="s">
        <v>19</v>
      </c>
      <c r="D38" s="36" t="s">
        <v>21</v>
      </c>
      <c r="E38" s="36" t="s">
        <v>17</v>
      </c>
      <c r="F38" s="37">
        <v>1</v>
      </c>
      <c r="G38" s="37">
        <v>0</v>
      </c>
      <c r="H38" s="37">
        <v>0</v>
      </c>
      <c r="I38" s="37">
        <v>1</v>
      </c>
      <c r="J38" s="37">
        <v>1</v>
      </c>
      <c r="K38" s="37">
        <v>1</v>
      </c>
      <c r="L38" s="37">
        <v>1</v>
      </c>
      <c r="M38" s="38">
        <f t="shared" si="2"/>
        <v>5</v>
      </c>
      <c r="N38" s="30">
        <v>5</v>
      </c>
      <c r="O38" s="39">
        <f t="shared" si="3"/>
        <v>1</v>
      </c>
    </row>
    <row r="39" spans="1:15" s="40" customFormat="1">
      <c r="A39" s="34">
        <v>38</v>
      </c>
      <c r="B39" s="35" t="s">
        <v>41</v>
      </c>
      <c r="C39" s="36" t="s">
        <v>22</v>
      </c>
      <c r="D39" s="36" t="s">
        <v>18</v>
      </c>
      <c r="E39" s="36" t="s">
        <v>17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0</v>
      </c>
      <c r="M39" s="38">
        <f t="shared" si="2"/>
        <v>6</v>
      </c>
      <c r="N39" s="30">
        <v>7</v>
      </c>
      <c r="O39" s="39">
        <f t="shared" si="3"/>
        <v>0.8571428571428571</v>
      </c>
    </row>
    <row r="40" spans="1:15" s="40" customFormat="1">
      <c r="A40" s="34">
        <v>39</v>
      </c>
      <c r="B40" s="35" t="s">
        <v>42</v>
      </c>
      <c r="C40" s="36" t="s">
        <v>76</v>
      </c>
      <c r="D40" s="36" t="s">
        <v>18</v>
      </c>
      <c r="E40" s="36" t="s">
        <v>20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8">
        <f t="shared" si="2"/>
        <v>7</v>
      </c>
      <c r="N40" s="30">
        <v>7</v>
      </c>
      <c r="O40" s="39">
        <f t="shared" si="3"/>
        <v>1</v>
      </c>
    </row>
    <row r="41" spans="1:15" s="40" customFormat="1">
      <c r="A41" s="34">
        <v>40</v>
      </c>
      <c r="B41" s="35" t="s">
        <v>42</v>
      </c>
      <c r="C41" s="36" t="s">
        <v>22</v>
      </c>
      <c r="D41" s="36" t="s">
        <v>21</v>
      </c>
      <c r="E41" s="36" t="s">
        <v>20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8">
        <f t="shared" si="2"/>
        <v>7</v>
      </c>
      <c r="N41" s="30">
        <v>7</v>
      </c>
      <c r="O41" s="39">
        <f t="shared" si="3"/>
        <v>1</v>
      </c>
    </row>
    <row r="42" spans="1:15" s="40" customFormat="1">
      <c r="A42" s="34">
        <v>41</v>
      </c>
      <c r="B42" s="35" t="s">
        <v>43</v>
      </c>
      <c r="C42" s="36" t="s">
        <v>76</v>
      </c>
      <c r="D42" s="36" t="s">
        <v>18</v>
      </c>
      <c r="E42" s="36" t="s">
        <v>20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8">
        <f t="shared" si="2"/>
        <v>7</v>
      </c>
      <c r="N42" s="30">
        <v>7</v>
      </c>
      <c r="O42" s="39">
        <f t="shared" si="3"/>
        <v>1</v>
      </c>
    </row>
    <row r="43" spans="1:15" s="40" customFormat="1">
      <c r="A43" s="34">
        <v>42</v>
      </c>
      <c r="B43" s="35" t="s">
        <v>43</v>
      </c>
      <c r="C43" s="36" t="s">
        <v>22</v>
      </c>
      <c r="D43" s="36" t="s">
        <v>21</v>
      </c>
      <c r="E43" s="36" t="s">
        <v>20</v>
      </c>
      <c r="F43" s="37">
        <v>0</v>
      </c>
      <c r="G43" s="37">
        <v>1</v>
      </c>
      <c r="H43" s="37">
        <v>1</v>
      </c>
      <c r="I43" s="37">
        <v>0</v>
      </c>
      <c r="J43" s="37">
        <v>1</v>
      </c>
      <c r="K43" s="37">
        <v>1</v>
      </c>
      <c r="L43" s="37">
        <v>1</v>
      </c>
      <c r="M43" s="38">
        <f t="shared" si="2"/>
        <v>5</v>
      </c>
      <c r="N43" s="30">
        <v>7</v>
      </c>
      <c r="O43" s="39">
        <f t="shared" si="3"/>
        <v>0.7142857142857143</v>
      </c>
    </row>
    <row r="44" spans="1:15" s="40" customFormat="1">
      <c r="A44" s="34">
        <v>43</v>
      </c>
      <c r="B44" s="35" t="s">
        <v>83</v>
      </c>
      <c r="C44" s="36" t="s">
        <v>76</v>
      </c>
      <c r="D44" s="36" t="s">
        <v>21</v>
      </c>
      <c r="E44" s="36" t="s">
        <v>20</v>
      </c>
      <c r="F44" s="37">
        <v>1</v>
      </c>
      <c r="G44" s="37">
        <v>1</v>
      </c>
      <c r="H44" s="37">
        <v>1</v>
      </c>
      <c r="I44" s="37">
        <v>1</v>
      </c>
      <c r="J44" s="37">
        <v>1</v>
      </c>
      <c r="K44" s="37">
        <v>0</v>
      </c>
      <c r="L44" s="37">
        <v>1</v>
      </c>
      <c r="M44" s="38">
        <f t="shared" si="2"/>
        <v>6</v>
      </c>
      <c r="N44" s="30">
        <v>7</v>
      </c>
      <c r="O44" s="39">
        <f t="shared" si="3"/>
        <v>0.8571428571428571</v>
      </c>
    </row>
    <row r="45" spans="1:15" s="40" customFormat="1">
      <c r="A45" s="34">
        <v>44</v>
      </c>
      <c r="B45" s="35" t="s">
        <v>83</v>
      </c>
      <c r="C45" s="36" t="s">
        <v>19</v>
      </c>
      <c r="D45" s="36" t="s">
        <v>18</v>
      </c>
      <c r="E45" s="36" t="s">
        <v>17</v>
      </c>
      <c r="F45" s="37">
        <v>1</v>
      </c>
      <c r="G45" s="37">
        <v>0</v>
      </c>
      <c r="H45" s="37">
        <v>0</v>
      </c>
      <c r="I45" s="37">
        <v>1</v>
      </c>
      <c r="J45" s="37">
        <v>1</v>
      </c>
      <c r="K45" s="37">
        <v>0</v>
      </c>
      <c r="L45" s="37">
        <v>1</v>
      </c>
      <c r="M45" s="38">
        <f t="shared" si="2"/>
        <v>4</v>
      </c>
      <c r="N45" s="30">
        <v>5</v>
      </c>
      <c r="O45" s="39">
        <f t="shared" si="3"/>
        <v>0.8</v>
      </c>
    </row>
    <row r="46" spans="1:15" s="40" customFormat="1">
      <c r="A46" s="34">
        <v>45</v>
      </c>
      <c r="B46" s="35" t="s">
        <v>46</v>
      </c>
      <c r="C46" s="36" t="s">
        <v>19</v>
      </c>
      <c r="D46" s="36" t="s">
        <v>18</v>
      </c>
      <c r="E46" s="36" t="s">
        <v>17</v>
      </c>
      <c r="F46" s="37">
        <v>1</v>
      </c>
      <c r="G46" s="37">
        <v>0</v>
      </c>
      <c r="H46" s="37">
        <v>0</v>
      </c>
      <c r="I46" s="37">
        <v>1</v>
      </c>
      <c r="J46" s="37">
        <v>1</v>
      </c>
      <c r="K46" s="37">
        <v>1</v>
      </c>
      <c r="L46" s="37">
        <v>1</v>
      </c>
      <c r="M46" s="38">
        <f t="shared" si="2"/>
        <v>5</v>
      </c>
      <c r="N46" s="30">
        <v>5</v>
      </c>
      <c r="O46" s="39">
        <f t="shared" si="3"/>
        <v>1</v>
      </c>
    </row>
    <row r="47" spans="1:15" s="40" customFormat="1">
      <c r="A47" s="34">
        <v>46</v>
      </c>
      <c r="B47" s="35" t="s">
        <v>46</v>
      </c>
      <c r="C47" s="36" t="s">
        <v>22</v>
      </c>
      <c r="D47" s="36" t="s">
        <v>21</v>
      </c>
      <c r="E47" s="36" t="s">
        <v>20</v>
      </c>
      <c r="F47" s="37">
        <v>1</v>
      </c>
      <c r="G47" s="37">
        <v>1</v>
      </c>
      <c r="H47" s="37">
        <v>1</v>
      </c>
      <c r="I47" s="37">
        <v>0</v>
      </c>
      <c r="J47" s="37">
        <v>1</v>
      </c>
      <c r="K47" s="37">
        <v>1</v>
      </c>
      <c r="L47" s="37">
        <v>1</v>
      </c>
      <c r="M47" s="38">
        <f t="shared" si="2"/>
        <v>6</v>
      </c>
      <c r="N47" s="30">
        <v>7</v>
      </c>
      <c r="O47" s="39">
        <f t="shared" si="3"/>
        <v>0.8571428571428571</v>
      </c>
    </row>
    <row r="48" spans="1:15" s="40" customFormat="1">
      <c r="A48" s="34">
        <v>47</v>
      </c>
      <c r="B48" s="35" t="s">
        <v>47</v>
      </c>
      <c r="C48" s="36" t="s">
        <v>19</v>
      </c>
      <c r="D48" s="36" t="s">
        <v>18</v>
      </c>
      <c r="E48" s="36" t="s">
        <v>17</v>
      </c>
      <c r="F48" s="37">
        <v>1</v>
      </c>
      <c r="G48" s="37">
        <v>0</v>
      </c>
      <c r="H48" s="37">
        <v>0</v>
      </c>
      <c r="I48" s="37">
        <v>1</v>
      </c>
      <c r="J48" s="37">
        <v>1</v>
      </c>
      <c r="K48" s="37">
        <v>1</v>
      </c>
      <c r="L48" s="37">
        <v>1</v>
      </c>
      <c r="M48" s="38">
        <f t="shared" si="2"/>
        <v>5</v>
      </c>
      <c r="N48" s="30">
        <v>5</v>
      </c>
      <c r="O48" s="39">
        <f t="shared" si="3"/>
        <v>1</v>
      </c>
    </row>
    <row r="49" spans="1:15" s="40" customFormat="1">
      <c r="A49" s="34">
        <v>48</v>
      </c>
      <c r="B49" s="35" t="s">
        <v>47</v>
      </c>
      <c r="C49" s="36" t="s">
        <v>22</v>
      </c>
      <c r="D49" s="36" t="s">
        <v>21</v>
      </c>
      <c r="E49" s="36" t="s">
        <v>20</v>
      </c>
      <c r="F49" s="37">
        <v>1</v>
      </c>
      <c r="G49" s="37">
        <v>1</v>
      </c>
      <c r="H49" s="37">
        <v>1</v>
      </c>
      <c r="I49" s="37">
        <v>1</v>
      </c>
      <c r="J49" s="37">
        <v>1</v>
      </c>
      <c r="K49" s="37">
        <v>1</v>
      </c>
      <c r="L49" s="37">
        <v>1</v>
      </c>
      <c r="M49" s="38">
        <f t="shared" si="2"/>
        <v>7</v>
      </c>
      <c r="N49" s="30">
        <v>7</v>
      </c>
      <c r="O49" s="39">
        <f t="shared" si="3"/>
        <v>1</v>
      </c>
    </row>
    <row r="50" spans="1:15" s="40" customFormat="1">
      <c r="A50" s="34">
        <v>49</v>
      </c>
      <c r="B50" s="35" t="s">
        <v>48</v>
      </c>
      <c r="C50" s="36" t="s">
        <v>76</v>
      </c>
      <c r="D50" s="36" t="s">
        <v>21</v>
      </c>
      <c r="E50" s="36" t="s">
        <v>20</v>
      </c>
      <c r="F50" s="37">
        <v>0</v>
      </c>
      <c r="G50" s="37">
        <v>1</v>
      </c>
      <c r="H50" s="37">
        <v>1</v>
      </c>
      <c r="I50" s="37">
        <v>1</v>
      </c>
      <c r="J50" s="37">
        <v>1</v>
      </c>
      <c r="K50" s="37">
        <v>0</v>
      </c>
      <c r="L50" s="37">
        <v>1</v>
      </c>
      <c r="M50" s="38">
        <f t="shared" si="2"/>
        <v>5</v>
      </c>
      <c r="N50" s="30">
        <v>7</v>
      </c>
      <c r="O50" s="39">
        <f t="shared" si="3"/>
        <v>0.7142857142857143</v>
      </c>
    </row>
    <row r="51" spans="1:15" s="40" customFormat="1">
      <c r="A51" s="34">
        <v>50</v>
      </c>
      <c r="B51" s="35" t="s">
        <v>48</v>
      </c>
      <c r="C51" s="36" t="s">
        <v>19</v>
      </c>
      <c r="D51" s="36" t="s">
        <v>18</v>
      </c>
      <c r="E51" s="36" t="s">
        <v>17</v>
      </c>
      <c r="F51" s="37">
        <v>1</v>
      </c>
      <c r="G51" s="37">
        <v>0</v>
      </c>
      <c r="H51" s="37">
        <v>0</v>
      </c>
      <c r="I51" s="37">
        <v>1</v>
      </c>
      <c r="J51" s="37">
        <v>1</v>
      </c>
      <c r="K51" s="37">
        <v>1</v>
      </c>
      <c r="L51" s="37">
        <v>1</v>
      </c>
      <c r="M51" s="38">
        <f t="shared" si="2"/>
        <v>5</v>
      </c>
      <c r="N51" s="30">
        <v>5</v>
      </c>
      <c r="O51" s="39">
        <f t="shared" si="3"/>
        <v>1</v>
      </c>
    </row>
    <row r="52" spans="1:15" s="40" customFormat="1">
      <c r="A52" s="34">
        <v>51</v>
      </c>
      <c r="B52" s="35" t="s">
        <v>49</v>
      </c>
      <c r="C52" s="36" t="s">
        <v>76</v>
      </c>
      <c r="D52" s="36" t="s">
        <v>18</v>
      </c>
      <c r="E52" s="36" t="s">
        <v>17</v>
      </c>
      <c r="F52" s="37">
        <v>0</v>
      </c>
      <c r="G52" s="37">
        <v>1</v>
      </c>
      <c r="H52" s="37">
        <v>0</v>
      </c>
      <c r="I52" s="37">
        <v>1</v>
      </c>
      <c r="J52" s="37">
        <v>1</v>
      </c>
      <c r="K52" s="37">
        <v>1</v>
      </c>
      <c r="L52" s="37">
        <v>0</v>
      </c>
      <c r="M52" s="38">
        <f t="shared" si="2"/>
        <v>4</v>
      </c>
      <c r="N52" s="30">
        <v>6</v>
      </c>
      <c r="O52" s="39">
        <f t="shared" si="3"/>
        <v>0.66666666666666663</v>
      </c>
    </row>
    <row r="53" spans="1:15" s="40" customFormat="1">
      <c r="A53" s="34">
        <v>52</v>
      </c>
      <c r="B53" s="35" t="s">
        <v>49</v>
      </c>
      <c r="C53" s="36" t="s">
        <v>22</v>
      </c>
      <c r="D53" s="36" t="s">
        <v>21</v>
      </c>
      <c r="E53" s="36" t="s">
        <v>17</v>
      </c>
      <c r="F53" s="37">
        <v>0</v>
      </c>
      <c r="G53" s="37">
        <v>1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8">
        <f t="shared" si="2"/>
        <v>1</v>
      </c>
      <c r="N53" s="30">
        <v>7</v>
      </c>
      <c r="O53" s="39">
        <f t="shared" si="3"/>
        <v>0.14285714285714285</v>
      </c>
    </row>
    <row r="54" spans="1:15" s="40" customFormat="1">
      <c r="A54" s="34">
        <v>53</v>
      </c>
      <c r="B54" s="35" t="s">
        <v>50</v>
      </c>
      <c r="C54" s="36" t="s">
        <v>19</v>
      </c>
      <c r="D54" s="36" t="s">
        <v>18</v>
      </c>
      <c r="E54" s="36" t="s">
        <v>20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8">
        <f t="shared" si="2"/>
        <v>7</v>
      </c>
      <c r="N54" s="30">
        <v>7</v>
      </c>
      <c r="O54" s="39">
        <f t="shared" si="3"/>
        <v>1</v>
      </c>
    </row>
    <row r="55" spans="1:15" s="40" customFormat="1">
      <c r="A55" s="34">
        <v>54</v>
      </c>
      <c r="B55" s="35" t="s">
        <v>50</v>
      </c>
      <c r="C55" s="36" t="s">
        <v>22</v>
      </c>
      <c r="D55" s="36" t="s">
        <v>21</v>
      </c>
      <c r="E55" s="36" t="s">
        <v>17</v>
      </c>
      <c r="F55" s="37">
        <v>1</v>
      </c>
      <c r="G55" s="37">
        <v>1</v>
      </c>
      <c r="H55" s="37">
        <v>0</v>
      </c>
      <c r="I55" s="37">
        <v>1</v>
      </c>
      <c r="J55" s="37">
        <v>1</v>
      </c>
      <c r="K55" s="37">
        <v>1</v>
      </c>
      <c r="L55" s="37">
        <v>0</v>
      </c>
      <c r="M55" s="38">
        <f t="shared" si="2"/>
        <v>5</v>
      </c>
      <c r="N55" s="30">
        <v>7</v>
      </c>
      <c r="O55" s="39">
        <f t="shared" si="3"/>
        <v>0.7142857142857143</v>
      </c>
    </row>
    <row r="56" spans="1:15" s="40" customFormat="1">
      <c r="A56" s="34">
        <v>55</v>
      </c>
      <c r="B56" s="35" t="s">
        <v>51</v>
      </c>
      <c r="C56" s="36" t="s">
        <v>76</v>
      </c>
      <c r="D56" s="36" t="s">
        <v>21</v>
      </c>
      <c r="E56" s="36" t="s">
        <v>17</v>
      </c>
      <c r="F56" s="37">
        <v>0</v>
      </c>
      <c r="G56" s="37">
        <v>1</v>
      </c>
      <c r="H56" s="37">
        <v>1</v>
      </c>
      <c r="I56" s="37">
        <v>1</v>
      </c>
      <c r="J56" s="37">
        <v>0</v>
      </c>
      <c r="K56" s="37">
        <v>1</v>
      </c>
      <c r="L56" s="37">
        <v>1</v>
      </c>
      <c r="M56" s="38">
        <f t="shared" si="2"/>
        <v>5</v>
      </c>
      <c r="N56" s="30">
        <v>6</v>
      </c>
      <c r="O56" s="39">
        <f t="shared" si="3"/>
        <v>0.83333333333333337</v>
      </c>
    </row>
    <row r="57" spans="1:15" s="40" customFormat="1">
      <c r="A57" s="34">
        <v>56</v>
      </c>
      <c r="B57" s="35" t="s">
        <v>51</v>
      </c>
      <c r="C57" s="36" t="s">
        <v>22</v>
      </c>
      <c r="D57" s="36" t="s">
        <v>18</v>
      </c>
      <c r="E57" s="36" t="s">
        <v>20</v>
      </c>
      <c r="F57" s="37">
        <v>1</v>
      </c>
      <c r="G57" s="37">
        <v>1</v>
      </c>
      <c r="H57" s="37">
        <v>1</v>
      </c>
      <c r="I57" s="37">
        <v>0</v>
      </c>
      <c r="J57" s="37">
        <v>0</v>
      </c>
      <c r="K57" s="37">
        <v>0</v>
      </c>
      <c r="L57" s="37">
        <v>0</v>
      </c>
      <c r="M57" s="38">
        <f t="shared" si="2"/>
        <v>3</v>
      </c>
      <c r="N57" s="30">
        <v>7</v>
      </c>
      <c r="O57" s="39">
        <f t="shared" si="3"/>
        <v>0.42857142857142855</v>
      </c>
    </row>
    <row r="58" spans="1:15" s="40" customFormat="1">
      <c r="A58" s="34">
        <v>57</v>
      </c>
      <c r="B58" s="35" t="s">
        <v>84</v>
      </c>
      <c r="C58" s="36" t="s">
        <v>76</v>
      </c>
      <c r="D58" s="36" t="s">
        <v>18</v>
      </c>
      <c r="E58" s="36" t="s">
        <v>20</v>
      </c>
      <c r="F58" s="37">
        <v>1</v>
      </c>
      <c r="G58" s="37">
        <v>1</v>
      </c>
      <c r="H58" s="37">
        <v>1</v>
      </c>
      <c r="I58" s="37">
        <v>1</v>
      </c>
      <c r="J58" s="37">
        <v>1</v>
      </c>
      <c r="K58" s="37">
        <v>1</v>
      </c>
      <c r="L58" s="37">
        <v>1</v>
      </c>
      <c r="M58" s="38">
        <f t="shared" si="2"/>
        <v>7</v>
      </c>
      <c r="N58" s="30">
        <v>7</v>
      </c>
      <c r="O58" s="39">
        <f t="shared" si="3"/>
        <v>1</v>
      </c>
    </row>
    <row r="59" spans="1:15" s="40" customFormat="1">
      <c r="A59" s="34">
        <v>58</v>
      </c>
      <c r="B59" s="35" t="s">
        <v>84</v>
      </c>
      <c r="C59" s="36" t="s">
        <v>19</v>
      </c>
      <c r="D59" s="36" t="s">
        <v>21</v>
      </c>
      <c r="E59" s="36" t="s">
        <v>17</v>
      </c>
      <c r="F59" s="37">
        <v>1</v>
      </c>
      <c r="G59" s="37">
        <v>0</v>
      </c>
      <c r="H59" s="37">
        <v>0</v>
      </c>
      <c r="I59" s="37">
        <v>1</v>
      </c>
      <c r="J59" s="37">
        <v>1</v>
      </c>
      <c r="K59" s="37">
        <v>0</v>
      </c>
      <c r="L59" s="37">
        <v>1</v>
      </c>
      <c r="M59" s="38">
        <f t="shared" si="2"/>
        <v>4</v>
      </c>
      <c r="N59" s="30">
        <v>5</v>
      </c>
      <c r="O59" s="39">
        <f t="shared" si="3"/>
        <v>0.8</v>
      </c>
    </row>
    <row r="60" spans="1:15" s="40" customFormat="1">
      <c r="A60" s="34">
        <v>59</v>
      </c>
      <c r="B60" s="35" t="s">
        <v>53</v>
      </c>
      <c r="C60" s="36" t="s">
        <v>76</v>
      </c>
      <c r="D60" s="36" t="s">
        <v>21</v>
      </c>
      <c r="E60" s="36" t="s">
        <v>20</v>
      </c>
      <c r="F60" s="37">
        <v>0</v>
      </c>
      <c r="G60" s="37">
        <v>0</v>
      </c>
      <c r="H60" s="37">
        <v>1</v>
      </c>
      <c r="I60" s="37">
        <v>1</v>
      </c>
      <c r="J60" s="37">
        <v>1</v>
      </c>
      <c r="K60" s="37">
        <v>0</v>
      </c>
      <c r="L60" s="37">
        <v>1</v>
      </c>
      <c r="M60" s="38">
        <f t="shared" si="2"/>
        <v>4</v>
      </c>
      <c r="N60" s="30">
        <v>7</v>
      </c>
      <c r="O60" s="39">
        <f t="shared" si="3"/>
        <v>0.5714285714285714</v>
      </c>
    </row>
    <row r="61" spans="1:15" s="40" customFormat="1">
      <c r="A61" s="34">
        <v>60</v>
      </c>
      <c r="B61" s="35" t="s">
        <v>53</v>
      </c>
      <c r="C61" s="36" t="s">
        <v>22</v>
      </c>
      <c r="D61" s="36" t="s">
        <v>18</v>
      </c>
      <c r="E61" s="36" t="s">
        <v>17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0</v>
      </c>
      <c r="M61" s="38">
        <f t="shared" si="2"/>
        <v>6</v>
      </c>
      <c r="N61" s="30">
        <v>7</v>
      </c>
      <c r="O61" s="39">
        <f t="shared" si="3"/>
        <v>0.8571428571428571</v>
      </c>
    </row>
    <row r="62" spans="1:15" s="40" customFormat="1">
      <c r="A62" s="34">
        <v>61</v>
      </c>
      <c r="B62" s="35" t="s">
        <v>85</v>
      </c>
      <c r="C62" s="36" t="s">
        <v>19</v>
      </c>
      <c r="D62" s="36" t="s">
        <v>18</v>
      </c>
      <c r="E62" s="36" t="s">
        <v>20</v>
      </c>
      <c r="F62" s="37">
        <v>1</v>
      </c>
      <c r="G62" s="37">
        <v>1</v>
      </c>
      <c r="H62" s="37">
        <v>1</v>
      </c>
      <c r="I62" s="37">
        <v>1</v>
      </c>
      <c r="J62" s="37">
        <v>1</v>
      </c>
      <c r="K62" s="37">
        <v>1</v>
      </c>
      <c r="L62" s="37">
        <v>1</v>
      </c>
      <c r="M62" s="38">
        <f t="shared" si="2"/>
        <v>7</v>
      </c>
      <c r="N62" s="30">
        <v>7</v>
      </c>
      <c r="O62" s="39">
        <f t="shared" si="3"/>
        <v>1</v>
      </c>
    </row>
    <row r="63" spans="1:15" s="40" customFormat="1">
      <c r="A63" s="34">
        <v>62</v>
      </c>
      <c r="B63" s="35" t="s">
        <v>85</v>
      </c>
      <c r="C63" s="36" t="s">
        <v>22</v>
      </c>
      <c r="D63" s="36" t="s">
        <v>21</v>
      </c>
      <c r="E63" s="36" t="s">
        <v>20</v>
      </c>
      <c r="F63" s="37">
        <v>1</v>
      </c>
      <c r="G63" s="37">
        <v>1</v>
      </c>
      <c r="H63" s="37">
        <v>1</v>
      </c>
      <c r="I63" s="37">
        <v>1</v>
      </c>
      <c r="J63" s="37">
        <v>1</v>
      </c>
      <c r="K63" s="37">
        <v>1</v>
      </c>
      <c r="L63" s="37">
        <v>1</v>
      </c>
      <c r="M63" s="38">
        <f t="shared" si="2"/>
        <v>7</v>
      </c>
      <c r="N63" s="30">
        <v>7</v>
      </c>
      <c r="O63" s="39">
        <f t="shared" si="3"/>
        <v>1</v>
      </c>
    </row>
    <row r="64" spans="1:15" s="40" customFormat="1">
      <c r="A64" s="34">
        <v>63</v>
      </c>
      <c r="B64" s="35" t="s">
        <v>55</v>
      </c>
      <c r="C64" s="36" t="s">
        <v>76</v>
      </c>
      <c r="D64" s="36" t="s">
        <v>21</v>
      </c>
      <c r="E64" s="36" t="s">
        <v>20</v>
      </c>
      <c r="F64" s="37">
        <v>1</v>
      </c>
      <c r="G64" s="37">
        <v>1</v>
      </c>
      <c r="H64" s="37">
        <v>1</v>
      </c>
      <c r="I64" s="37">
        <v>1</v>
      </c>
      <c r="J64" s="37">
        <v>1</v>
      </c>
      <c r="K64" s="37">
        <v>1</v>
      </c>
      <c r="L64" s="37">
        <v>1</v>
      </c>
      <c r="M64" s="38">
        <f t="shared" si="2"/>
        <v>7</v>
      </c>
      <c r="N64" s="30">
        <v>7</v>
      </c>
      <c r="O64" s="39">
        <f t="shared" si="3"/>
        <v>1</v>
      </c>
    </row>
    <row r="65" spans="1:15" s="40" customFormat="1">
      <c r="A65" s="34">
        <v>64</v>
      </c>
      <c r="B65" s="35" t="s">
        <v>55</v>
      </c>
      <c r="C65" s="36" t="s">
        <v>19</v>
      </c>
      <c r="D65" s="36" t="s">
        <v>18</v>
      </c>
      <c r="E65" s="36" t="s">
        <v>20</v>
      </c>
      <c r="F65" s="37">
        <v>1</v>
      </c>
      <c r="G65" s="37">
        <v>1</v>
      </c>
      <c r="H65" s="37">
        <v>1</v>
      </c>
      <c r="I65" s="37">
        <v>1</v>
      </c>
      <c r="J65" s="37">
        <v>1</v>
      </c>
      <c r="K65" s="37">
        <v>1</v>
      </c>
      <c r="L65" s="37">
        <v>1</v>
      </c>
      <c r="M65" s="38">
        <f t="shared" si="2"/>
        <v>7</v>
      </c>
      <c r="N65" s="30">
        <v>7</v>
      </c>
      <c r="O65" s="39">
        <f t="shared" si="3"/>
        <v>1</v>
      </c>
    </row>
    <row r="66" spans="1:15" s="40" customFormat="1">
      <c r="A66" s="34">
        <v>65</v>
      </c>
      <c r="B66" s="35" t="s">
        <v>56</v>
      </c>
      <c r="C66" s="36" t="s">
        <v>76</v>
      </c>
      <c r="D66" s="36" t="s">
        <v>18</v>
      </c>
      <c r="E66" s="36" t="s">
        <v>20</v>
      </c>
      <c r="F66" s="37">
        <v>0</v>
      </c>
      <c r="G66" s="37">
        <v>1</v>
      </c>
      <c r="H66" s="37">
        <v>0</v>
      </c>
      <c r="I66" s="37">
        <v>1</v>
      </c>
      <c r="J66" s="37">
        <v>1</v>
      </c>
      <c r="K66" s="37">
        <v>1</v>
      </c>
      <c r="L66" s="37">
        <v>0</v>
      </c>
      <c r="M66" s="38">
        <f t="shared" ref="M66:M97" si="4">F66+G66+H66+I66+J66+K66+L66</f>
        <v>4</v>
      </c>
      <c r="N66" s="30">
        <v>7</v>
      </c>
      <c r="O66" s="39">
        <f t="shared" ref="O66:O97" si="5">M66/N66</f>
        <v>0.5714285714285714</v>
      </c>
    </row>
    <row r="67" spans="1:15" s="40" customFormat="1">
      <c r="A67" s="34">
        <v>66</v>
      </c>
      <c r="B67" s="35" t="s">
        <v>56</v>
      </c>
      <c r="C67" s="36" t="s">
        <v>19</v>
      </c>
      <c r="D67" s="36" t="s">
        <v>21</v>
      </c>
      <c r="E67" s="36" t="s">
        <v>20</v>
      </c>
      <c r="F67" s="37">
        <v>1</v>
      </c>
      <c r="G67" s="37">
        <v>1</v>
      </c>
      <c r="H67" s="37">
        <v>1</v>
      </c>
      <c r="I67" s="37">
        <v>1</v>
      </c>
      <c r="J67" s="37">
        <v>1</v>
      </c>
      <c r="K67" s="37">
        <v>1</v>
      </c>
      <c r="L67" s="37">
        <v>1</v>
      </c>
      <c r="M67" s="38">
        <f t="shared" si="4"/>
        <v>7</v>
      </c>
      <c r="N67" s="30">
        <v>7</v>
      </c>
      <c r="O67" s="39">
        <f t="shared" si="5"/>
        <v>1</v>
      </c>
    </row>
    <row r="68" spans="1:15" s="40" customFormat="1">
      <c r="A68" s="34">
        <v>67</v>
      </c>
      <c r="B68" s="35" t="s">
        <v>57</v>
      </c>
      <c r="C68" s="36" t="s">
        <v>76</v>
      </c>
      <c r="D68" s="36" t="s">
        <v>18</v>
      </c>
      <c r="E68" s="36" t="s">
        <v>17</v>
      </c>
      <c r="F68" s="37">
        <v>0</v>
      </c>
      <c r="G68" s="37">
        <v>1</v>
      </c>
      <c r="H68" s="37">
        <v>1</v>
      </c>
      <c r="I68" s="37">
        <v>1</v>
      </c>
      <c r="J68" s="37">
        <v>1</v>
      </c>
      <c r="K68" s="37">
        <v>1</v>
      </c>
      <c r="L68" s="37">
        <v>1</v>
      </c>
      <c r="M68" s="38">
        <f t="shared" si="4"/>
        <v>6</v>
      </c>
      <c r="N68" s="30">
        <v>6</v>
      </c>
      <c r="O68" s="39">
        <f t="shared" si="5"/>
        <v>1</v>
      </c>
    </row>
    <row r="69" spans="1:15" s="40" customFormat="1">
      <c r="A69" s="34">
        <v>68</v>
      </c>
      <c r="B69" s="35" t="s">
        <v>57</v>
      </c>
      <c r="C69" s="36" t="s">
        <v>22</v>
      </c>
      <c r="D69" s="36" t="s">
        <v>21</v>
      </c>
      <c r="E69" s="36" t="s">
        <v>20</v>
      </c>
      <c r="F69" s="37">
        <v>1</v>
      </c>
      <c r="G69" s="37">
        <v>1</v>
      </c>
      <c r="H69" s="37">
        <v>1</v>
      </c>
      <c r="I69" s="37">
        <v>1</v>
      </c>
      <c r="J69" s="37">
        <v>0</v>
      </c>
      <c r="K69" s="37">
        <v>1</v>
      </c>
      <c r="L69" s="37">
        <v>1</v>
      </c>
      <c r="M69" s="38">
        <f t="shared" si="4"/>
        <v>6</v>
      </c>
      <c r="N69" s="30">
        <v>7</v>
      </c>
      <c r="O69" s="39">
        <f t="shared" si="5"/>
        <v>0.8571428571428571</v>
      </c>
    </row>
    <row r="70" spans="1:15" s="40" customFormat="1">
      <c r="A70" s="34">
        <v>69</v>
      </c>
      <c r="B70" s="35" t="s">
        <v>58</v>
      </c>
      <c r="C70" s="36" t="s">
        <v>76</v>
      </c>
      <c r="D70" s="36" t="s">
        <v>18</v>
      </c>
      <c r="E70" s="36" t="s">
        <v>17</v>
      </c>
      <c r="F70" s="37">
        <v>0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1</v>
      </c>
      <c r="M70" s="38">
        <f t="shared" si="4"/>
        <v>6</v>
      </c>
      <c r="N70" s="30">
        <v>6</v>
      </c>
      <c r="O70" s="39">
        <f t="shared" si="5"/>
        <v>1</v>
      </c>
    </row>
    <row r="71" spans="1:15" s="40" customFormat="1">
      <c r="A71" s="34">
        <v>70</v>
      </c>
      <c r="B71" s="35" t="s">
        <v>58</v>
      </c>
      <c r="C71" s="36" t="s">
        <v>19</v>
      </c>
      <c r="D71" s="36" t="s">
        <v>21</v>
      </c>
      <c r="E71" s="36" t="s">
        <v>17</v>
      </c>
      <c r="F71" s="37">
        <v>1</v>
      </c>
      <c r="G71" s="37">
        <v>0</v>
      </c>
      <c r="H71" s="37">
        <v>0</v>
      </c>
      <c r="I71" s="37">
        <v>1</v>
      </c>
      <c r="J71" s="37">
        <v>1</v>
      </c>
      <c r="K71" s="37">
        <v>1</v>
      </c>
      <c r="L71" s="37">
        <v>1</v>
      </c>
      <c r="M71" s="38">
        <f t="shared" si="4"/>
        <v>5</v>
      </c>
      <c r="N71" s="30">
        <v>5</v>
      </c>
      <c r="O71" s="39">
        <f t="shared" si="5"/>
        <v>1</v>
      </c>
    </row>
    <row r="72" spans="1:15" s="40" customFormat="1">
      <c r="A72" s="34">
        <v>71</v>
      </c>
      <c r="B72" s="35" t="s">
        <v>59</v>
      </c>
      <c r="C72" s="36" t="s">
        <v>76</v>
      </c>
      <c r="D72" s="36" t="s">
        <v>18</v>
      </c>
      <c r="E72" s="36" t="s">
        <v>17</v>
      </c>
      <c r="F72" s="37">
        <v>0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8">
        <f t="shared" si="4"/>
        <v>6</v>
      </c>
      <c r="N72" s="30">
        <v>6</v>
      </c>
      <c r="O72" s="39">
        <f t="shared" si="5"/>
        <v>1</v>
      </c>
    </row>
    <row r="73" spans="1:15" s="40" customFormat="1">
      <c r="A73" s="34">
        <v>72</v>
      </c>
      <c r="B73" s="35" t="s">
        <v>59</v>
      </c>
      <c r="C73" s="36" t="s">
        <v>22</v>
      </c>
      <c r="D73" s="36" t="s">
        <v>21</v>
      </c>
      <c r="E73" s="36" t="s">
        <v>20</v>
      </c>
      <c r="F73" s="37">
        <v>1</v>
      </c>
      <c r="G73" s="37">
        <v>1</v>
      </c>
      <c r="H73" s="37">
        <v>1</v>
      </c>
      <c r="I73" s="37">
        <v>0</v>
      </c>
      <c r="J73" s="37">
        <v>1</v>
      </c>
      <c r="K73" s="37">
        <v>1</v>
      </c>
      <c r="L73" s="37">
        <v>1</v>
      </c>
      <c r="M73" s="38">
        <f t="shared" si="4"/>
        <v>6</v>
      </c>
      <c r="N73" s="30">
        <v>7</v>
      </c>
      <c r="O73" s="39">
        <f t="shared" si="5"/>
        <v>0.8571428571428571</v>
      </c>
    </row>
    <row r="74" spans="1:15" s="40" customFormat="1">
      <c r="A74" s="34">
        <v>73</v>
      </c>
      <c r="B74" s="35" t="s">
        <v>60</v>
      </c>
      <c r="C74" s="36" t="s">
        <v>19</v>
      </c>
      <c r="D74" s="36" t="s">
        <v>21</v>
      </c>
      <c r="E74" s="36" t="s">
        <v>17</v>
      </c>
      <c r="F74" s="37">
        <v>1</v>
      </c>
      <c r="G74" s="37">
        <v>0</v>
      </c>
      <c r="H74" s="37">
        <v>0</v>
      </c>
      <c r="I74" s="37">
        <v>1</v>
      </c>
      <c r="J74" s="37">
        <v>1</v>
      </c>
      <c r="K74" s="37">
        <v>1</v>
      </c>
      <c r="L74" s="37">
        <v>1</v>
      </c>
      <c r="M74" s="38">
        <f t="shared" si="4"/>
        <v>5</v>
      </c>
      <c r="N74" s="30">
        <v>5</v>
      </c>
      <c r="O74" s="39">
        <f t="shared" si="5"/>
        <v>1</v>
      </c>
    </row>
    <row r="75" spans="1:15" s="40" customFormat="1">
      <c r="A75" s="34">
        <v>74</v>
      </c>
      <c r="B75" s="35" t="s">
        <v>60</v>
      </c>
      <c r="C75" s="36" t="s">
        <v>22</v>
      </c>
      <c r="D75" s="36" t="s">
        <v>18</v>
      </c>
      <c r="E75" s="36" t="s">
        <v>20</v>
      </c>
      <c r="F75" s="37">
        <v>1</v>
      </c>
      <c r="G75" s="37">
        <v>1</v>
      </c>
      <c r="H75" s="37">
        <v>1</v>
      </c>
      <c r="I75" s="37">
        <v>0</v>
      </c>
      <c r="J75" s="37">
        <v>0</v>
      </c>
      <c r="K75" s="37">
        <v>0</v>
      </c>
      <c r="L75" s="37">
        <v>0</v>
      </c>
      <c r="M75" s="38">
        <f t="shared" si="4"/>
        <v>3</v>
      </c>
      <c r="N75" s="30">
        <v>7</v>
      </c>
      <c r="O75" s="39">
        <f t="shared" si="5"/>
        <v>0.42857142857142855</v>
      </c>
    </row>
    <row r="76" spans="1:15" s="40" customFormat="1">
      <c r="A76" s="34">
        <v>75</v>
      </c>
      <c r="B76" s="35" t="s">
        <v>61</v>
      </c>
      <c r="C76" s="36" t="s">
        <v>76</v>
      </c>
      <c r="D76" s="36" t="s">
        <v>21</v>
      </c>
      <c r="E76" s="36" t="s">
        <v>17</v>
      </c>
      <c r="F76" s="37">
        <v>0</v>
      </c>
      <c r="G76" s="37">
        <v>1</v>
      </c>
      <c r="H76" s="37">
        <v>1</v>
      </c>
      <c r="I76" s="37">
        <v>1</v>
      </c>
      <c r="J76" s="37">
        <v>0</v>
      </c>
      <c r="K76" s="37">
        <v>1</v>
      </c>
      <c r="L76" s="37">
        <v>1</v>
      </c>
      <c r="M76" s="38">
        <f t="shared" si="4"/>
        <v>5</v>
      </c>
      <c r="N76" s="30">
        <v>6</v>
      </c>
      <c r="O76" s="39">
        <f t="shared" si="5"/>
        <v>0.83333333333333337</v>
      </c>
    </row>
    <row r="77" spans="1:15" s="40" customFormat="1">
      <c r="A77" s="34">
        <v>76</v>
      </c>
      <c r="B77" s="35" t="s">
        <v>61</v>
      </c>
      <c r="C77" s="36" t="s">
        <v>19</v>
      </c>
      <c r="D77" s="36" t="s">
        <v>18</v>
      </c>
      <c r="E77" s="36" t="s">
        <v>20</v>
      </c>
      <c r="F77" s="37">
        <v>1</v>
      </c>
      <c r="G77" s="37">
        <v>1</v>
      </c>
      <c r="H77" s="37">
        <v>1</v>
      </c>
      <c r="I77" s="37">
        <v>1</v>
      </c>
      <c r="J77" s="37">
        <v>1</v>
      </c>
      <c r="K77" s="37">
        <v>1</v>
      </c>
      <c r="L77" s="37">
        <v>1</v>
      </c>
      <c r="M77" s="38">
        <f t="shared" si="4"/>
        <v>7</v>
      </c>
      <c r="N77" s="30">
        <v>7</v>
      </c>
      <c r="O77" s="39">
        <f t="shared" si="5"/>
        <v>1</v>
      </c>
    </row>
    <row r="78" spans="1:15" s="40" customFormat="1">
      <c r="A78" s="34">
        <v>77</v>
      </c>
      <c r="B78" s="35" t="s">
        <v>62</v>
      </c>
      <c r="C78" s="36" t="s">
        <v>76</v>
      </c>
      <c r="D78" s="36" t="s">
        <v>18</v>
      </c>
      <c r="E78" s="36" t="s">
        <v>20</v>
      </c>
      <c r="F78" s="37">
        <v>0</v>
      </c>
      <c r="G78" s="37">
        <v>1</v>
      </c>
      <c r="H78" s="37">
        <v>1</v>
      </c>
      <c r="I78" s="37">
        <v>1</v>
      </c>
      <c r="J78" s="37">
        <v>1</v>
      </c>
      <c r="K78" s="37">
        <v>1</v>
      </c>
      <c r="L78" s="37">
        <v>1</v>
      </c>
      <c r="M78" s="38">
        <f t="shared" si="4"/>
        <v>6</v>
      </c>
      <c r="N78" s="30">
        <v>7</v>
      </c>
      <c r="O78" s="39">
        <f t="shared" si="5"/>
        <v>0.8571428571428571</v>
      </c>
    </row>
    <row r="79" spans="1:15" s="40" customFormat="1" ht="15.75" thickBot="1">
      <c r="A79" s="41">
        <v>78</v>
      </c>
      <c r="B79" s="42" t="s">
        <v>62</v>
      </c>
      <c r="C79" s="43" t="s">
        <v>22</v>
      </c>
      <c r="D79" s="43" t="s">
        <v>21</v>
      </c>
      <c r="E79" s="43" t="s">
        <v>17</v>
      </c>
      <c r="F79" s="44">
        <v>1</v>
      </c>
      <c r="G79" s="44">
        <v>1</v>
      </c>
      <c r="H79" s="44">
        <v>1</v>
      </c>
      <c r="I79" s="44">
        <v>1</v>
      </c>
      <c r="J79" s="44">
        <v>1</v>
      </c>
      <c r="K79" s="44">
        <v>1</v>
      </c>
      <c r="L79" s="44">
        <v>0</v>
      </c>
      <c r="M79" s="45">
        <f t="shared" si="4"/>
        <v>6</v>
      </c>
      <c r="N79" s="30">
        <v>7</v>
      </c>
      <c r="O79" s="39">
        <f t="shared" si="5"/>
        <v>0.8571428571428571</v>
      </c>
    </row>
    <row r="80" spans="1:15" s="40" customFormat="1" ht="15.75" thickTop="1"/>
  </sheetData>
  <sortState ref="A2:O80">
    <sortCondition ref="A2:A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0"/>
  <sheetViews>
    <sheetView tabSelected="1" zoomScale="75" zoomScaleNormal="75" workbookViewId="0">
      <selection activeCell="S16" sqref="S16"/>
    </sheetView>
  </sheetViews>
  <sheetFormatPr baseColWidth="10" defaultColWidth="9.140625" defaultRowHeight="15"/>
  <sheetData>
    <row r="1" spans="1:15" ht="15.75" thickTop="1">
      <c r="A1" s="17" t="s">
        <v>63</v>
      </c>
      <c r="B1" s="18" t="s">
        <v>64</v>
      </c>
      <c r="C1" s="19" t="s">
        <v>65</v>
      </c>
      <c r="D1" s="19" t="s">
        <v>67</v>
      </c>
      <c r="E1" s="19" t="s">
        <v>66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26" t="s">
        <v>79</v>
      </c>
      <c r="O1" s="26" t="s">
        <v>78</v>
      </c>
    </row>
    <row r="2" spans="1:15">
      <c r="A2" s="28">
        <v>1</v>
      </c>
      <c r="B2" s="29" t="s">
        <v>15</v>
      </c>
      <c r="C2" s="6" t="s">
        <v>76</v>
      </c>
      <c r="D2" s="6" t="s">
        <v>18</v>
      </c>
      <c r="E2" s="6" t="s">
        <v>17</v>
      </c>
      <c r="F2">
        <f>IF(AND('Observable faults'!F2, 'Failure visibility'!F2),1,0)</f>
        <v>0</v>
      </c>
      <c r="G2">
        <f>IF(AND('Observable faults'!G2, 'Failure visibility'!G2),1,0)</f>
        <v>0</v>
      </c>
      <c r="H2">
        <f>IF(AND('Observable faults'!H2, 'Failure visibility'!H2),1,0)</f>
        <v>1</v>
      </c>
      <c r="I2">
        <f>IF(AND('Observable faults'!I2, 'Failure visibility'!I2),1,0)</f>
        <v>1</v>
      </c>
      <c r="J2">
        <f>IF(AND('Observable faults'!J2, 'Failure visibility'!J2),1,0)</f>
        <v>0</v>
      </c>
      <c r="K2">
        <f>IF(AND('Observable faults'!K2, 'Failure visibility'!K2),1,0)</f>
        <v>0</v>
      </c>
      <c r="L2">
        <f>IF(AND('Observable faults'!L2, 'Failure visibility'!L2),1,0)</f>
        <v>0</v>
      </c>
      <c r="M2">
        <f>SUM(F2:L2)</f>
        <v>2</v>
      </c>
      <c r="N2" s="30">
        <v>6</v>
      </c>
      <c r="O2" s="31">
        <f>M2/N2</f>
        <v>0.33333333333333331</v>
      </c>
    </row>
    <row r="3" spans="1:15">
      <c r="A3" s="28">
        <v>2</v>
      </c>
      <c r="B3" s="29" t="s">
        <v>15</v>
      </c>
      <c r="C3" s="6" t="s">
        <v>19</v>
      </c>
      <c r="D3" s="6" t="s">
        <v>21</v>
      </c>
      <c r="E3" s="6" t="s">
        <v>20</v>
      </c>
      <c r="F3">
        <f>IF(AND('Observable faults'!F3, 'Failure visibility'!F3),1,0)</f>
        <v>1</v>
      </c>
      <c r="G3">
        <f>IF(AND('Observable faults'!G3, 'Failure visibility'!G3),1,0)</f>
        <v>0</v>
      </c>
      <c r="H3">
        <f>IF(AND('Observable faults'!H3, 'Failure visibility'!H3),1,0)</f>
        <v>1</v>
      </c>
      <c r="I3">
        <f>IF(AND('Observable faults'!I3, 'Failure visibility'!I3),1,0)</f>
        <v>1</v>
      </c>
      <c r="J3">
        <f>IF(AND('Observable faults'!J3, 'Failure visibility'!J3),1,0)</f>
        <v>1</v>
      </c>
      <c r="K3">
        <f>IF(AND('Observable faults'!K3, 'Failure visibility'!K3),1,0)</f>
        <v>1</v>
      </c>
      <c r="L3">
        <f>IF(AND('Observable faults'!L3, 'Failure visibility'!L3),1,0)</f>
        <v>1</v>
      </c>
      <c r="M3">
        <f t="shared" ref="M3:M45" si="0">SUM(F3:L3)</f>
        <v>6</v>
      </c>
      <c r="N3" s="30">
        <v>7</v>
      </c>
      <c r="O3" s="31">
        <f t="shared" ref="O3:O66" si="1">M3/N3</f>
        <v>0.8571428571428571</v>
      </c>
    </row>
    <row r="4" spans="1:15">
      <c r="A4" s="28">
        <v>3</v>
      </c>
      <c r="B4" s="29" t="s">
        <v>24</v>
      </c>
      <c r="C4" s="6" t="s">
        <v>76</v>
      </c>
      <c r="D4" s="6" t="s">
        <v>18</v>
      </c>
      <c r="E4" s="6" t="s">
        <v>20</v>
      </c>
      <c r="F4">
        <f>IF(AND('Observable faults'!F5, 'Failure visibility'!F4),1,0)</f>
        <v>0</v>
      </c>
      <c r="G4">
        <f>IF(AND('Observable faults'!G5, 'Failure visibility'!G4),1,0)</f>
        <v>0</v>
      </c>
      <c r="H4">
        <f>IF(AND('Observable faults'!H5, 'Failure visibility'!H4),1,0)</f>
        <v>1</v>
      </c>
      <c r="I4">
        <f>IF(AND('Observable faults'!I5, 'Failure visibility'!I4),1,0)</f>
        <v>0</v>
      </c>
      <c r="J4">
        <f>IF(AND('Observable faults'!J5, 'Failure visibility'!J4),1,0)</f>
        <v>1</v>
      </c>
      <c r="K4">
        <f>IF(AND('Observable faults'!K5, 'Failure visibility'!K4),1,0)</f>
        <v>1</v>
      </c>
      <c r="L4">
        <f>IF(AND('Observable faults'!L5, 'Failure visibility'!L4),1,0)</f>
        <v>1</v>
      </c>
      <c r="M4">
        <f t="shared" si="0"/>
        <v>4</v>
      </c>
      <c r="N4" s="30">
        <v>7</v>
      </c>
      <c r="O4" s="31">
        <f t="shared" si="1"/>
        <v>0.5714285714285714</v>
      </c>
    </row>
    <row r="5" spans="1:15">
      <c r="A5" s="28">
        <v>4</v>
      </c>
      <c r="B5" s="29" t="s">
        <v>24</v>
      </c>
      <c r="C5" s="6" t="s">
        <v>19</v>
      </c>
      <c r="D5" s="6" t="s">
        <v>21</v>
      </c>
      <c r="E5" s="6" t="s">
        <v>20</v>
      </c>
      <c r="F5">
        <f>IF(AND('Observable faults'!F6, 'Failure visibility'!F5),1,0)</f>
        <v>1</v>
      </c>
      <c r="G5">
        <f>IF(AND('Observable faults'!G6, 'Failure visibility'!G5),1,0)</f>
        <v>0</v>
      </c>
      <c r="H5">
        <f>IF(AND('Observable faults'!H6, 'Failure visibility'!H5),1,0)</f>
        <v>1</v>
      </c>
      <c r="I5">
        <f>IF(AND('Observable faults'!I6, 'Failure visibility'!I5),1,0)</f>
        <v>1</v>
      </c>
      <c r="J5">
        <f>IF(AND('Observable faults'!J6, 'Failure visibility'!J5),1,0)</f>
        <v>1</v>
      </c>
      <c r="K5">
        <f>IF(AND('Observable faults'!K6, 'Failure visibility'!K5),1,0)</f>
        <v>0</v>
      </c>
      <c r="L5">
        <f>IF(AND('Observable faults'!L6, 'Failure visibility'!L5),1,0)</f>
        <v>1</v>
      </c>
      <c r="M5">
        <f t="shared" si="0"/>
        <v>5</v>
      </c>
      <c r="N5" s="30">
        <v>7</v>
      </c>
      <c r="O5" s="31">
        <f t="shared" si="1"/>
        <v>0.7142857142857143</v>
      </c>
    </row>
    <row r="6" spans="1:15">
      <c r="A6" s="28">
        <v>5</v>
      </c>
      <c r="B6" s="29" t="s">
        <v>25</v>
      </c>
      <c r="C6" s="6" t="s">
        <v>76</v>
      </c>
      <c r="D6" s="6" t="s">
        <v>21</v>
      </c>
      <c r="E6" s="6" t="s">
        <v>17</v>
      </c>
      <c r="F6">
        <f>IF(AND('Observable faults'!F8, 'Failure visibility'!F6),1,0)</f>
        <v>0</v>
      </c>
      <c r="G6">
        <f>IF(AND('Observable faults'!G8, 'Failure visibility'!G6),1,0)</f>
        <v>0</v>
      </c>
      <c r="H6">
        <f>IF(AND('Observable faults'!H8, 'Failure visibility'!H6),1,0)</f>
        <v>1</v>
      </c>
      <c r="I6">
        <f>IF(AND('Observable faults'!I8, 'Failure visibility'!I6),1,0)</f>
        <v>1</v>
      </c>
      <c r="J6">
        <f>IF(AND('Observable faults'!J8, 'Failure visibility'!J6),1,0)</f>
        <v>1</v>
      </c>
      <c r="K6">
        <f>IF(AND('Observable faults'!K8, 'Failure visibility'!K6),1,0)</f>
        <v>1</v>
      </c>
      <c r="L6">
        <f>IF(AND('Observable faults'!L8, 'Failure visibility'!L6),1,0)</f>
        <v>1</v>
      </c>
      <c r="M6">
        <f t="shared" si="0"/>
        <v>5</v>
      </c>
      <c r="N6" s="30">
        <v>6</v>
      </c>
      <c r="O6" s="31">
        <f t="shared" si="1"/>
        <v>0.83333333333333337</v>
      </c>
    </row>
    <row r="7" spans="1:15">
      <c r="A7" s="28">
        <v>6</v>
      </c>
      <c r="B7" s="29" t="s">
        <v>25</v>
      </c>
      <c r="C7" s="6" t="s">
        <v>19</v>
      </c>
      <c r="D7" s="6" t="s">
        <v>18</v>
      </c>
      <c r="E7" s="6" t="s">
        <v>17</v>
      </c>
      <c r="F7">
        <f>IF(AND('Observable faults'!F9, 'Failure visibility'!F7),1,0)</f>
        <v>1</v>
      </c>
      <c r="G7">
        <f>IF(AND('Observable faults'!G9, 'Failure visibility'!G7),1,0)</f>
        <v>0</v>
      </c>
      <c r="H7">
        <f>IF(AND('Observable faults'!H9, 'Failure visibility'!H7),1,0)</f>
        <v>0</v>
      </c>
      <c r="I7">
        <f>IF(AND('Observable faults'!I9, 'Failure visibility'!I7),1,0)</f>
        <v>1</v>
      </c>
      <c r="J7">
        <f>IF(AND('Observable faults'!J9, 'Failure visibility'!J7),1,0)</f>
        <v>1</v>
      </c>
      <c r="K7">
        <f>IF(AND('Observable faults'!K9, 'Failure visibility'!K7),1,0)</f>
        <v>1</v>
      </c>
      <c r="L7">
        <f>IF(AND('Observable faults'!L9, 'Failure visibility'!L7),1,0)</f>
        <v>0</v>
      </c>
      <c r="M7">
        <f t="shared" si="0"/>
        <v>4</v>
      </c>
      <c r="N7" s="30">
        <v>5</v>
      </c>
      <c r="O7" s="31">
        <f t="shared" si="1"/>
        <v>0.8</v>
      </c>
    </row>
    <row r="8" spans="1:15">
      <c r="A8" s="28">
        <v>7</v>
      </c>
      <c r="B8" s="29" t="s">
        <v>26</v>
      </c>
      <c r="C8" s="6" t="s">
        <v>19</v>
      </c>
      <c r="D8" s="6" t="s">
        <v>21</v>
      </c>
      <c r="E8" s="6" t="s">
        <v>17</v>
      </c>
      <c r="F8">
        <f>IF(AND('Observable faults'!F12, 'Failure visibility'!F8),1,0)</f>
        <v>1</v>
      </c>
      <c r="G8">
        <f>IF(AND('Observable faults'!G12, 'Failure visibility'!G8),1,0)</f>
        <v>0</v>
      </c>
      <c r="H8">
        <f>IF(AND('Observable faults'!H12, 'Failure visibility'!H8),1,0)</f>
        <v>0</v>
      </c>
      <c r="I8">
        <f>IF(AND('Observable faults'!I12, 'Failure visibility'!I8),1,0)</f>
        <v>1</v>
      </c>
      <c r="J8">
        <f>IF(AND('Observable faults'!J12, 'Failure visibility'!J8),1,0)</f>
        <v>1</v>
      </c>
      <c r="K8">
        <f>IF(AND('Observable faults'!K12, 'Failure visibility'!K8),1,0)</f>
        <v>0</v>
      </c>
      <c r="L8">
        <f>IF(AND('Observable faults'!L12, 'Failure visibility'!L8),1,0)</f>
        <v>0</v>
      </c>
      <c r="M8">
        <f t="shared" si="0"/>
        <v>3</v>
      </c>
      <c r="N8" s="30">
        <v>5</v>
      </c>
      <c r="O8" s="31">
        <f t="shared" si="1"/>
        <v>0.6</v>
      </c>
    </row>
    <row r="9" spans="1:15">
      <c r="A9" s="28">
        <v>8</v>
      </c>
      <c r="B9" s="29" t="s">
        <v>26</v>
      </c>
      <c r="C9" s="6" t="s">
        <v>22</v>
      </c>
      <c r="D9" s="6" t="s">
        <v>18</v>
      </c>
      <c r="E9" s="6" t="s">
        <v>17</v>
      </c>
      <c r="F9">
        <f>IF(AND('Observable faults'!F13, 'Failure visibility'!F9),1,0)</f>
        <v>0</v>
      </c>
      <c r="G9">
        <f>IF(AND('Observable faults'!G13, 'Failure visibility'!G9),1,0)</f>
        <v>0</v>
      </c>
      <c r="H9">
        <f>IF(AND('Observable faults'!H13, 'Failure visibility'!H9),1,0)</f>
        <v>1</v>
      </c>
      <c r="I9">
        <f>IF(AND('Observable faults'!I13, 'Failure visibility'!I9),1,0)</f>
        <v>1</v>
      </c>
      <c r="J9">
        <f>IF(AND('Observable faults'!J13, 'Failure visibility'!J9),1,0)</f>
        <v>0</v>
      </c>
      <c r="K9">
        <f>IF(AND('Observable faults'!K13, 'Failure visibility'!K9),1,0)</f>
        <v>1</v>
      </c>
      <c r="L9">
        <f>IF(AND('Observable faults'!L13, 'Failure visibility'!L9),1,0)</f>
        <v>0</v>
      </c>
      <c r="M9">
        <f t="shared" si="0"/>
        <v>3</v>
      </c>
      <c r="N9" s="30">
        <v>7</v>
      </c>
      <c r="O9" s="31">
        <f t="shared" si="1"/>
        <v>0.42857142857142855</v>
      </c>
    </row>
    <row r="10" spans="1:15">
      <c r="A10" s="28">
        <v>9</v>
      </c>
      <c r="B10" s="29" t="s">
        <v>27</v>
      </c>
      <c r="C10" s="6" t="s">
        <v>76</v>
      </c>
      <c r="D10" s="6" t="s">
        <v>18</v>
      </c>
      <c r="E10" s="6" t="s">
        <v>20</v>
      </c>
      <c r="F10">
        <f>IF(AND('Observable faults'!F14, 'Failure visibility'!F10),1,0)</f>
        <v>1</v>
      </c>
      <c r="G10">
        <f>IF(AND('Observable faults'!G14, 'Failure visibility'!G10),1,0)</f>
        <v>0</v>
      </c>
      <c r="H10">
        <f>IF(AND('Observable faults'!H14, 'Failure visibility'!H10),1,0)</f>
        <v>1</v>
      </c>
      <c r="I10">
        <f>IF(AND('Observable faults'!I14, 'Failure visibility'!I10),1,0)</f>
        <v>0</v>
      </c>
      <c r="J10">
        <f>IF(AND('Observable faults'!J14, 'Failure visibility'!J10),1,0)</f>
        <v>1</v>
      </c>
      <c r="K10">
        <f>IF(AND('Observable faults'!K14, 'Failure visibility'!K10),1,0)</f>
        <v>1</v>
      </c>
      <c r="L10">
        <f>IF(AND('Observable faults'!L14, 'Failure visibility'!L10),1,0)</f>
        <v>1</v>
      </c>
      <c r="M10">
        <f t="shared" si="0"/>
        <v>5</v>
      </c>
      <c r="N10" s="30">
        <v>7</v>
      </c>
      <c r="O10" s="31">
        <f t="shared" si="1"/>
        <v>0.7142857142857143</v>
      </c>
    </row>
    <row r="11" spans="1:15">
      <c r="A11" s="28">
        <v>10</v>
      </c>
      <c r="B11" s="29" t="s">
        <v>27</v>
      </c>
      <c r="C11" s="6" t="s">
        <v>22</v>
      </c>
      <c r="D11" s="6" t="s">
        <v>21</v>
      </c>
      <c r="E11" s="6" t="s">
        <v>17</v>
      </c>
      <c r="F11">
        <f>IF(AND('Observable faults'!F16, 'Failure visibility'!F11),1,0)</f>
        <v>0</v>
      </c>
      <c r="G11">
        <f>IF(AND('Observable faults'!G16, 'Failure visibility'!G11),1,0)</f>
        <v>1</v>
      </c>
      <c r="H11">
        <f>IF(AND('Observable faults'!H16, 'Failure visibility'!H11),1,0)</f>
        <v>1</v>
      </c>
      <c r="I11">
        <f>IF(AND('Observable faults'!I16, 'Failure visibility'!I11),1,0)</f>
        <v>1</v>
      </c>
      <c r="J11">
        <f>IF(AND('Observable faults'!J16, 'Failure visibility'!J11),1,0)</f>
        <v>1</v>
      </c>
      <c r="K11">
        <f>IF(AND('Observable faults'!K16, 'Failure visibility'!K11),1,0)</f>
        <v>1</v>
      </c>
      <c r="L11">
        <f>IF(AND('Observable faults'!L16, 'Failure visibility'!L11),1,0)</f>
        <v>0</v>
      </c>
      <c r="M11">
        <f t="shared" si="0"/>
        <v>5</v>
      </c>
      <c r="N11" s="30">
        <v>7</v>
      </c>
      <c r="O11" s="31">
        <f t="shared" si="1"/>
        <v>0.7142857142857143</v>
      </c>
    </row>
    <row r="12" spans="1:15">
      <c r="A12" s="28">
        <v>11</v>
      </c>
      <c r="B12" s="29" t="s">
        <v>80</v>
      </c>
      <c r="C12" s="6" t="s">
        <v>76</v>
      </c>
      <c r="D12" s="6" t="s">
        <v>18</v>
      </c>
      <c r="E12" s="6" t="s">
        <v>17</v>
      </c>
      <c r="F12">
        <f>IF(AND('Observable faults'!F17, 'Failure visibility'!F12),1,0)</f>
        <v>0</v>
      </c>
      <c r="G12">
        <f>IF(AND('Observable faults'!G17, 'Failure visibility'!G12),1,0)</f>
        <v>0</v>
      </c>
      <c r="H12">
        <f>IF(AND('Observable faults'!H17, 'Failure visibility'!H12),1,0)</f>
        <v>1</v>
      </c>
      <c r="I12">
        <f>IF(AND('Observable faults'!I17, 'Failure visibility'!I12),1,0)</f>
        <v>1</v>
      </c>
      <c r="J12">
        <f>IF(AND('Observable faults'!J17, 'Failure visibility'!J12),1,0)</f>
        <v>1</v>
      </c>
      <c r="K12">
        <f>IF(AND('Observable faults'!K17, 'Failure visibility'!K12),1,0)</f>
        <v>1</v>
      </c>
      <c r="L12">
        <f>IF(AND('Observable faults'!L17, 'Failure visibility'!L12),1,0)</f>
        <v>1</v>
      </c>
      <c r="M12">
        <f t="shared" si="0"/>
        <v>5</v>
      </c>
      <c r="N12" s="30">
        <v>6</v>
      </c>
      <c r="O12" s="31">
        <f t="shared" si="1"/>
        <v>0.83333333333333337</v>
      </c>
    </row>
    <row r="13" spans="1:15">
      <c r="A13" s="28">
        <v>12</v>
      </c>
      <c r="B13" s="29" t="s">
        <v>80</v>
      </c>
      <c r="C13" s="6" t="s">
        <v>19</v>
      </c>
      <c r="D13" s="6" t="s">
        <v>21</v>
      </c>
      <c r="E13" s="6" t="s">
        <v>20</v>
      </c>
      <c r="F13">
        <f>IF(AND('Observable faults'!F18, 'Failure visibility'!F13),1,0)</f>
        <v>1</v>
      </c>
      <c r="G13">
        <f>IF(AND('Observable faults'!G18, 'Failure visibility'!G13),1,0)</f>
        <v>0</v>
      </c>
      <c r="H13">
        <f>IF(AND('Observable faults'!H18, 'Failure visibility'!H13),1,0)</f>
        <v>1</v>
      </c>
      <c r="I13">
        <f>IF(AND('Observable faults'!I18, 'Failure visibility'!I13),1,0)</f>
        <v>1</v>
      </c>
      <c r="J13">
        <f>IF(AND('Observable faults'!J18, 'Failure visibility'!J13),1,0)</f>
        <v>1</v>
      </c>
      <c r="K13">
        <f>IF(AND('Observable faults'!K18, 'Failure visibility'!K13),1,0)</f>
        <v>1</v>
      </c>
      <c r="L13">
        <f>IF(AND('Observable faults'!L18, 'Failure visibility'!L13),1,0)</f>
        <v>1</v>
      </c>
      <c r="M13">
        <f t="shared" si="0"/>
        <v>6</v>
      </c>
      <c r="N13" s="30">
        <v>7</v>
      </c>
      <c r="O13" s="31">
        <f t="shared" si="1"/>
        <v>0.8571428571428571</v>
      </c>
    </row>
    <row r="14" spans="1:15">
      <c r="A14" s="28">
        <v>13</v>
      </c>
      <c r="B14" s="29" t="s">
        <v>29</v>
      </c>
      <c r="C14" s="6" t="s">
        <v>76</v>
      </c>
      <c r="D14" s="6" t="s">
        <v>21</v>
      </c>
      <c r="E14" s="6" t="s">
        <v>17</v>
      </c>
      <c r="F14">
        <f>IF(AND('Observable faults'!F20, 'Failure visibility'!F14),1,0)</f>
        <v>0</v>
      </c>
      <c r="G14">
        <f>IF(AND('Observable faults'!G20, 'Failure visibility'!G14),1,0)</f>
        <v>0</v>
      </c>
      <c r="H14">
        <f>IF(AND('Observable faults'!H20, 'Failure visibility'!H14),1,0)</f>
        <v>1</v>
      </c>
      <c r="I14">
        <f>IF(AND('Observable faults'!I20, 'Failure visibility'!I14),1,0)</f>
        <v>0</v>
      </c>
      <c r="J14">
        <f>IF(AND('Observable faults'!J20, 'Failure visibility'!J14),1,0)</f>
        <v>0</v>
      </c>
      <c r="K14">
        <f>IF(AND('Observable faults'!K20, 'Failure visibility'!K14),1,0)</f>
        <v>1</v>
      </c>
      <c r="L14">
        <f>IF(AND('Observable faults'!L20, 'Failure visibility'!L14),1,0)</f>
        <v>0</v>
      </c>
      <c r="M14">
        <f t="shared" si="0"/>
        <v>2</v>
      </c>
      <c r="N14" s="30">
        <v>6</v>
      </c>
      <c r="O14" s="31">
        <f t="shared" si="1"/>
        <v>0.33333333333333331</v>
      </c>
    </row>
    <row r="15" spans="1:15">
      <c r="A15" s="28">
        <v>14</v>
      </c>
      <c r="B15" s="29" t="s">
        <v>29</v>
      </c>
      <c r="C15" s="6" t="s">
        <v>19</v>
      </c>
      <c r="D15" s="6" t="s">
        <v>18</v>
      </c>
      <c r="E15" s="6" t="s">
        <v>20</v>
      </c>
      <c r="F15">
        <f>IF(AND('Observable faults'!F21, 'Failure visibility'!F15),1,0)</f>
        <v>0</v>
      </c>
      <c r="G15">
        <f>IF(AND('Observable faults'!G21, 'Failure visibility'!G15),1,0)</f>
        <v>0</v>
      </c>
      <c r="H15">
        <f>IF(AND('Observable faults'!H21, 'Failure visibility'!H15),1,0)</f>
        <v>0</v>
      </c>
      <c r="I15">
        <f>IF(AND('Observable faults'!I21, 'Failure visibility'!I15),1,0)</f>
        <v>1</v>
      </c>
      <c r="J15">
        <f>IF(AND('Observable faults'!J21, 'Failure visibility'!J15),1,0)</f>
        <v>1</v>
      </c>
      <c r="K15">
        <f>IF(AND('Observable faults'!K21, 'Failure visibility'!K15),1,0)</f>
        <v>1</v>
      </c>
      <c r="L15">
        <f>IF(AND('Observable faults'!L21, 'Failure visibility'!L15),1,0)</f>
        <v>0</v>
      </c>
      <c r="M15">
        <f t="shared" si="0"/>
        <v>3</v>
      </c>
      <c r="N15" s="30">
        <v>7</v>
      </c>
      <c r="O15" s="31">
        <f t="shared" si="1"/>
        <v>0.42857142857142855</v>
      </c>
    </row>
    <row r="16" spans="1:15">
      <c r="A16" s="28">
        <v>15</v>
      </c>
      <c r="B16" s="29" t="s">
        <v>30</v>
      </c>
      <c r="C16" s="6" t="s">
        <v>19</v>
      </c>
      <c r="D16" s="6" t="s">
        <v>21</v>
      </c>
      <c r="E16" s="6" t="s">
        <v>17</v>
      </c>
      <c r="F16">
        <f>IF(AND('Observable faults'!F24, 'Failure visibility'!F16),1,0)</f>
        <v>1</v>
      </c>
      <c r="G16">
        <f>IF(AND('Observable faults'!G24, 'Failure visibility'!G16),1,0)</f>
        <v>0</v>
      </c>
      <c r="H16">
        <f>IF(AND('Observable faults'!H24, 'Failure visibility'!H16),1,0)</f>
        <v>0</v>
      </c>
      <c r="I16">
        <f>IF(AND('Observable faults'!I24, 'Failure visibility'!I16),1,0)</f>
        <v>1</v>
      </c>
      <c r="J16">
        <f>IF(AND('Observable faults'!J24, 'Failure visibility'!J16),1,0)</f>
        <v>1</v>
      </c>
      <c r="K16">
        <f>IF(AND('Observable faults'!K24, 'Failure visibility'!K16),1,0)</f>
        <v>1</v>
      </c>
      <c r="L16">
        <f>IF(AND('Observable faults'!L24, 'Failure visibility'!L16),1,0)</f>
        <v>0</v>
      </c>
      <c r="M16">
        <f t="shared" si="0"/>
        <v>4</v>
      </c>
      <c r="N16" s="30">
        <v>5</v>
      </c>
      <c r="O16" s="31">
        <f t="shared" si="1"/>
        <v>0.8</v>
      </c>
    </row>
    <row r="17" spans="1:15">
      <c r="A17" s="28">
        <v>16</v>
      </c>
      <c r="B17" s="29" t="s">
        <v>30</v>
      </c>
      <c r="C17" s="6" t="s">
        <v>22</v>
      </c>
      <c r="D17" s="6" t="s">
        <v>18</v>
      </c>
      <c r="E17" s="6" t="s">
        <v>20</v>
      </c>
      <c r="F17">
        <f>IF(AND('Observable faults'!F25, 'Failure visibility'!F17),1,0)</f>
        <v>1</v>
      </c>
      <c r="G17">
        <f>IF(AND('Observable faults'!G25, 'Failure visibility'!G17),1,0)</f>
        <v>0</v>
      </c>
      <c r="H17">
        <f>IF(AND('Observable faults'!H25, 'Failure visibility'!H17),1,0)</f>
        <v>1</v>
      </c>
      <c r="I17">
        <f>IF(AND('Observable faults'!I25, 'Failure visibility'!I17),1,0)</f>
        <v>1</v>
      </c>
      <c r="J17">
        <f>IF(AND('Observable faults'!J25, 'Failure visibility'!J17),1,0)</f>
        <v>1</v>
      </c>
      <c r="K17">
        <f>IF(AND('Observable faults'!K25, 'Failure visibility'!K17),1,0)</f>
        <v>1</v>
      </c>
      <c r="L17">
        <f>IF(AND('Observable faults'!L25, 'Failure visibility'!L17),1,0)</f>
        <v>1</v>
      </c>
      <c r="M17">
        <f t="shared" si="0"/>
        <v>6</v>
      </c>
      <c r="N17" s="30">
        <v>7</v>
      </c>
      <c r="O17" s="31">
        <f t="shared" si="1"/>
        <v>0.8571428571428571</v>
      </c>
    </row>
    <row r="18" spans="1:15">
      <c r="A18" s="28">
        <v>17</v>
      </c>
      <c r="B18" s="29" t="s">
        <v>31</v>
      </c>
      <c r="C18" s="6" t="s">
        <v>19</v>
      </c>
      <c r="D18" s="6" t="s">
        <v>21</v>
      </c>
      <c r="E18" s="6" t="s">
        <v>20</v>
      </c>
      <c r="F18">
        <f>IF(AND('Observable faults'!F27, 'Failure visibility'!F18),1,0)</f>
        <v>1</v>
      </c>
      <c r="G18">
        <f>IF(AND('Observable faults'!G27, 'Failure visibility'!G18),1,0)</f>
        <v>0</v>
      </c>
      <c r="H18">
        <f>IF(AND('Observable faults'!H27, 'Failure visibility'!H18),1,0)</f>
        <v>1</v>
      </c>
      <c r="I18">
        <f>IF(AND('Observable faults'!I27, 'Failure visibility'!I18),1,0)</f>
        <v>1</v>
      </c>
      <c r="J18">
        <f>IF(AND('Observable faults'!J27, 'Failure visibility'!J18),1,0)</f>
        <v>1</v>
      </c>
      <c r="K18">
        <f>IF(AND('Observable faults'!K27, 'Failure visibility'!K18),1,0)</f>
        <v>0</v>
      </c>
      <c r="L18">
        <f>IF(AND('Observable faults'!L27, 'Failure visibility'!L18),1,0)</f>
        <v>1</v>
      </c>
      <c r="M18">
        <f t="shared" si="0"/>
        <v>5</v>
      </c>
      <c r="N18" s="30">
        <v>7</v>
      </c>
      <c r="O18" s="31">
        <f t="shared" si="1"/>
        <v>0.7142857142857143</v>
      </c>
    </row>
    <row r="19" spans="1:15">
      <c r="A19" s="28">
        <v>18</v>
      </c>
      <c r="B19" s="29" t="s">
        <v>31</v>
      </c>
      <c r="C19" s="6" t="s">
        <v>22</v>
      </c>
      <c r="D19" s="6" t="s">
        <v>18</v>
      </c>
      <c r="E19" s="6" t="s">
        <v>20</v>
      </c>
      <c r="F19">
        <f>IF(AND('Observable faults'!F28, 'Failure visibility'!F19),1,0)</f>
        <v>0</v>
      </c>
      <c r="G19">
        <f>IF(AND('Observable faults'!G28, 'Failure visibility'!G19),1,0)</f>
        <v>0</v>
      </c>
      <c r="H19">
        <f>IF(AND('Observable faults'!H28, 'Failure visibility'!H19),1,0)</f>
        <v>0</v>
      </c>
      <c r="I19">
        <f>IF(AND('Observable faults'!I28, 'Failure visibility'!I19),1,0)</f>
        <v>0</v>
      </c>
      <c r="J19">
        <f>IF(AND('Observable faults'!J28, 'Failure visibility'!J19),1,0)</f>
        <v>0</v>
      </c>
      <c r="K19">
        <f>IF(AND('Observable faults'!K28, 'Failure visibility'!K19),1,0)</f>
        <v>0</v>
      </c>
      <c r="L19">
        <f>IF(AND('Observable faults'!L28, 'Failure visibility'!L19),1,0)</f>
        <v>1</v>
      </c>
      <c r="M19">
        <f t="shared" si="0"/>
        <v>1</v>
      </c>
      <c r="N19" s="30">
        <v>7</v>
      </c>
      <c r="O19" s="31">
        <f t="shared" si="1"/>
        <v>0.14285714285714285</v>
      </c>
    </row>
    <row r="20" spans="1:15">
      <c r="A20" s="28">
        <v>19</v>
      </c>
      <c r="B20" s="29" t="s">
        <v>32</v>
      </c>
      <c r="C20" s="6" t="s">
        <v>76</v>
      </c>
      <c r="D20" s="6" t="s">
        <v>18</v>
      </c>
      <c r="E20" s="6" t="s">
        <v>17</v>
      </c>
      <c r="F20">
        <f>IF(AND('Observable faults'!F29, 'Failure visibility'!F20),1,0)</f>
        <v>0</v>
      </c>
      <c r="G20">
        <f>IF(AND('Observable faults'!G29, 'Failure visibility'!G20),1,0)</f>
        <v>0</v>
      </c>
      <c r="H20">
        <f>IF(AND('Observable faults'!H29, 'Failure visibility'!H20),1,0)</f>
        <v>1</v>
      </c>
      <c r="I20">
        <f>IF(AND('Observable faults'!I29, 'Failure visibility'!I20),1,0)</f>
        <v>1</v>
      </c>
      <c r="J20">
        <f>IF(AND('Observable faults'!J29, 'Failure visibility'!J20),1,0)</f>
        <v>1</v>
      </c>
      <c r="K20">
        <f>IF(AND('Observable faults'!K29, 'Failure visibility'!K20),1,0)</f>
        <v>1</v>
      </c>
      <c r="L20">
        <f>IF(AND('Observable faults'!L29, 'Failure visibility'!L20),1,0)</f>
        <v>1</v>
      </c>
      <c r="M20">
        <f t="shared" si="0"/>
        <v>5</v>
      </c>
      <c r="N20" s="30">
        <v>6</v>
      </c>
      <c r="O20" s="31">
        <f t="shared" si="1"/>
        <v>0.83333333333333337</v>
      </c>
    </row>
    <row r="21" spans="1:15">
      <c r="A21" s="28">
        <v>20</v>
      </c>
      <c r="B21" s="29" t="s">
        <v>32</v>
      </c>
      <c r="C21" s="6" t="s">
        <v>22</v>
      </c>
      <c r="D21" s="6" t="s">
        <v>21</v>
      </c>
      <c r="E21" s="6" t="s">
        <v>17</v>
      </c>
      <c r="F21">
        <f>IF(AND('Observable faults'!F31, 'Failure visibility'!F21),1,0)</f>
        <v>1</v>
      </c>
      <c r="G21">
        <f>IF(AND('Observable faults'!G31, 'Failure visibility'!G21),1,0)</f>
        <v>0</v>
      </c>
      <c r="H21">
        <f>IF(AND('Observable faults'!H31, 'Failure visibility'!H21),1,0)</f>
        <v>1</v>
      </c>
      <c r="I21">
        <f>IF(AND('Observable faults'!I31, 'Failure visibility'!I21),1,0)</f>
        <v>1</v>
      </c>
      <c r="J21">
        <f>IF(AND('Observable faults'!J31, 'Failure visibility'!J21),1,0)</f>
        <v>1</v>
      </c>
      <c r="K21">
        <f>IF(AND('Observable faults'!K31, 'Failure visibility'!K21),1,0)</f>
        <v>1</v>
      </c>
      <c r="L21">
        <f>IF(AND('Observable faults'!L31, 'Failure visibility'!L21),1,0)</f>
        <v>0</v>
      </c>
      <c r="M21">
        <f t="shared" si="0"/>
        <v>5</v>
      </c>
      <c r="N21" s="30">
        <v>7</v>
      </c>
      <c r="O21" s="31">
        <f t="shared" si="1"/>
        <v>0.7142857142857143</v>
      </c>
    </row>
    <row r="22" spans="1:15">
      <c r="A22" s="28">
        <v>21</v>
      </c>
      <c r="B22" s="29" t="s">
        <v>81</v>
      </c>
      <c r="C22" s="6" t="s">
        <v>76</v>
      </c>
      <c r="D22" s="6" t="s">
        <v>18</v>
      </c>
      <c r="E22" s="6" t="s">
        <v>20</v>
      </c>
      <c r="F22">
        <f>IF(AND('Observable faults'!F32, 'Failure visibility'!F22),1,0)</f>
        <v>1</v>
      </c>
      <c r="G22">
        <f>IF(AND('Observable faults'!G32, 'Failure visibility'!G22),1,0)</f>
        <v>0</v>
      </c>
      <c r="H22">
        <f>IF(AND('Observable faults'!H32, 'Failure visibility'!H22),1,0)</f>
        <v>1</v>
      </c>
      <c r="I22">
        <f>IF(AND('Observable faults'!I32, 'Failure visibility'!I22),1,0)</f>
        <v>1</v>
      </c>
      <c r="J22">
        <f>IF(AND('Observable faults'!J32, 'Failure visibility'!J22),1,0)</f>
        <v>0</v>
      </c>
      <c r="K22">
        <f>IF(AND('Observable faults'!K32, 'Failure visibility'!K22),1,0)</f>
        <v>1</v>
      </c>
      <c r="L22">
        <f>IF(AND('Observable faults'!L32, 'Failure visibility'!L22),1,0)</f>
        <v>1</v>
      </c>
      <c r="M22">
        <f t="shared" si="0"/>
        <v>5</v>
      </c>
      <c r="N22" s="30">
        <v>7</v>
      </c>
      <c r="O22" s="31">
        <f t="shared" si="1"/>
        <v>0.7142857142857143</v>
      </c>
    </row>
    <row r="23" spans="1:15">
      <c r="A23" s="28">
        <v>22</v>
      </c>
      <c r="B23" s="29" t="s">
        <v>81</v>
      </c>
      <c r="C23" s="6" t="s">
        <v>19</v>
      </c>
      <c r="D23" s="6" t="s">
        <v>21</v>
      </c>
      <c r="E23" s="6" t="s">
        <v>17</v>
      </c>
      <c r="F23">
        <f>IF(AND('Observable faults'!F33, 'Failure visibility'!F23),1,0)</f>
        <v>1</v>
      </c>
      <c r="G23">
        <f>IF(AND('Observable faults'!G33, 'Failure visibility'!G23),1,0)</f>
        <v>0</v>
      </c>
      <c r="H23">
        <f>IF(AND('Observable faults'!H33, 'Failure visibility'!H23),1,0)</f>
        <v>0</v>
      </c>
      <c r="I23">
        <f>IF(AND('Observable faults'!I33, 'Failure visibility'!I23),1,0)</f>
        <v>0</v>
      </c>
      <c r="J23">
        <f>IF(AND('Observable faults'!J33, 'Failure visibility'!J23),1,0)</f>
        <v>0</v>
      </c>
      <c r="K23">
        <f>IF(AND('Observable faults'!K33, 'Failure visibility'!K23),1,0)</f>
        <v>1</v>
      </c>
      <c r="L23">
        <f>IF(AND('Observable faults'!L33, 'Failure visibility'!L23),1,0)</f>
        <v>1</v>
      </c>
      <c r="M23">
        <f t="shared" si="0"/>
        <v>3</v>
      </c>
      <c r="N23" s="30">
        <v>5</v>
      </c>
      <c r="O23" s="31">
        <f t="shared" si="1"/>
        <v>0.6</v>
      </c>
    </row>
    <row r="24" spans="1:15">
      <c r="A24" s="28">
        <v>23</v>
      </c>
      <c r="B24" s="29" t="s">
        <v>34</v>
      </c>
      <c r="C24" s="6" t="s">
        <v>76</v>
      </c>
      <c r="D24" s="6" t="s">
        <v>21</v>
      </c>
      <c r="E24" s="6" t="s">
        <v>17</v>
      </c>
      <c r="F24">
        <f>IF(AND('Observable faults'!F35, 'Failure visibility'!F24),1,0)</f>
        <v>0</v>
      </c>
      <c r="G24">
        <f>IF(AND('Observable faults'!G35, 'Failure visibility'!G24),1,0)</f>
        <v>0</v>
      </c>
      <c r="H24">
        <f>IF(AND('Observable faults'!H35, 'Failure visibility'!H24),1,0)</f>
        <v>1</v>
      </c>
      <c r="I24">
        <f>IF(AND('Observable faults'!I35, 'Failure visibility'!I24),1,0)</f>
        <v>1</v>
      </c>
      <c r="J24">
        <f>IF(AND('Observable faults'!J35, 'Failure visibility'!J24),1,0)</f>
        <v>0</v>
      </c>
      <c r="K24">
        <f>IF(AND('Observable faults'!K35, 'Failure visibility'!K24),1,0)</f>
        <v>1</v>
      </c>
      <c r="L24">
        <f>IF(AND('Observable faults'!L35, 'Failure visibility'!L24),1,0)</f>
        <v>0</v>
      </c>
      <c r="M24">
        <f t="shared" si="0"/>
        <v>3</v>
      </c>
      <c r="N24" s="30">
        <v>6</v>
      </c>
      <c r="O24" s="31">
        <f t="shared" si="1"/>
        <v>0.5</v>
      </c>
    </row>
    <row r="25" spans="1:15" s="40" customFormat="1">
      <c r="A25" s="34">
        <v>24</v>
      </c>
      <c r="B25" s="35" t="s">
        <v>34</v>
      </c>
      <c r="C25" s="36" t="s">
        <v>22</v>
      </c>
      <c r="D25" s="36" t="s">
        <v>18</v>
      </c>
      <c r="E25" s="36" t="s">
        <v>20</v>
      </c>
      <c r="F25" s="40">
        <f>IF(AND('Observable faults'!F37, 'Failure visibility'!F25),1,0)</f>
        <v>1</v>
      </c>
      <c r="G25" s="40">
        <f>IF(AND('Observable faults'!G37, 'Failure visibility'!G25),1,0)</f>
        <v>1</v>
      </c>
      <c r="H25" s="40">
        <f>IF(AND('Observable faults'!H37, 'Failure visibility'!H25),1,0)</f>
        <v>1</v>
      </c>
      <c r="I25" s="40">
        <f>IF(AND('Observable faults'!I37, 'Failure visibility'!I25),1,0)</f>
        <v>1</v>
      </c>
      <c r="J25" s="40">
        <f>IF(AND('Observable faults'!J37, 'Failure visibility'!J25),1,0)</f>
        <v>1</v>
      </c>
      <c r="K25" s="40">
        <f>IF(AND('Observable faults'!K37, 'Failure visibility'!K25),1,0)</f>
        <v>0</v>
      </c>
      <c r="L25" s="40">
        <f>IF(AND('Observable faults'!L37, 'Failure visibility'!L25),1,0)</f>
        <v>0</v>
      </c>
      <c r="M25" s="40">
        <f t="shared" si="0"/>
        <v>5</v>
      </c>
      <c r="N25" s="30">
        <v>7</v>
      </c>
      <c r="O25" s="39">
        <f t="shared" si="1"/>
        <v>0.7142857142857143</v>
      </c>
    </row>
    <row r="26" spans="1:15" s="40" customFormat="1">
      <c r="A26" s="34">
        <v>25</v>
      </c>
      <c r="B26" s="35" t="s">
        <v>82</v>
      </c>
      <c r="C26" s="36" t="s">
        <v>19</v>
      </c>
      <c r="D26" s="36" t="s">
        <v>18</v>
      </c>
      <c r="E26" s="36" t="s">
        <v>20</v>
      </c>
      <c r="F26" s="40">
        <f>IF(AND('Observable faults'!F39, 'Failure visibility'!F26),1,0)</f>
        <v>1</v>
      </c>
      <c r="G26" s="40">
        <f>IF(AND('Observable faults'!G39, 'Failure visibility'!G26),1,0)</f>
        <v>1</v>
      </c>
      <c r="H26" s="40">
        <f>IF(AND('Observable faults'!H39, 'Failure visibility'!H26),1,0)</f>
        <v>1</v>
      </c>
      <c r="I26" s="40">
        <f>IF(AND('Observable faults'!I39, 'Failure visibility'!I26),1,0)</f>
        <v>1</v>
      </c>
      <c r="J26" s="40">
        <f>IF(AND('Observable faults'!J39, 'Failure visibility'!J26),1,0)</f>
        <v>1</v>
      </c>
      <c r="K26" s="40">
        <f>IF(AND('Observable faults'!K39, 'Failure visibility'!K26),1,0)</f>
        <v>1</v>
      </c>
      <c r="L26" s="40">
        <f>IF(AND('Observable faults'!L39, 'Failure visibility'!L26),1,0)</f>
        <v>1</v>
      </c>
      <c r="M26" s="40">
        <f t="shared" si="0"/>
        <v>7</v>
      </c>
      <c r="N26" s="30">
        <v>7</v>
      </c>
      <c r="O26" s="39">
        <f t="shared" si="1"/>
        <v>1</v>
      </c>
    </row>
    <row r="27" spans="1:15" s="40" customFormat="1">
      <c r="A27" s="34">
        <v>26</v>
      </c>
      <c r="B27" s="35" t="s">
        <v>82</v>
      </c>
      <c r="C27" s="36" t="s">
        <v>22</v>
      </c>
      <c r="D27" s="36" t="s">
        <v>21</v>
      </c>
      <c r="E27" s="36" t="s">
        <v>17</v>
      </c>
      <c r="F27" s="40">
        <f>IF(AND('Observable faults'!F40, 'Failure visibility'!F27),1,0)</f>
        <v>1</v>
      </c>
      <c r="G27" s="40">
        <f>IF(AND('Observable faults'!G40, 'Failure visibility'!G27),1,0)</f>
        <v>1</v>
      </c>
      <c r="H27" s="40">
        <f>IF(AND('Observable faults'!H40, 'Failure visibility'!H27),1,0)</f>
        <v>0</v>
      </c>
      <c r="I27" s="40">
        <f>IF(AND('Observable faults'!I40, 'Failure visibility'!I27),1,0)</f>
        <v>1</v>
      </c>
      <c r="J27" s="40">
        <f>IF(AND('Observable faults'!J40, 'Failure visibility'!J27),1,0)</f>
        <v>1</v>
      </c>
      <c r="K27" s="40">
        <f>IF(AND('Observable faults'!K40, 'Failure visibility'!K27),1,0)</f>
        <v>1</v>
      </c>
      <c r="L27" s="40">
        <f>IF(AND('Observable faults'!L40, 'Failure visibility'!L27),1,0)</f>
        <v>0</v>
      </c>
      <c r="M27" s="40">
        <f t="shared" si="0"/>
        <v>5</v>
      </c>
      <c r="N27" s="30">
        <v>7</v>
      </c>
      <c r="O27" s="39">
        <f t="shared" si="1"/>
        <v>0.7142857142857143</v>
      </c>
    </row>
    <row r="28" spans="1:15" s="40" customFormat="1">
      <c r="A28" s="34">
        <v>27</v>
      </c>
      <c r="B28" s="35" t="s">
        <v>36</v>
      </c>
      <c r="C28" s="36" t="s">
        <v>19</v>
      </c>
      <c r="D28" s="36" t="s">
        <v>21</v>
      </c>
      <c r="E28" s="36" t="s">
        <v>20</v>
      </c>
      <c r="F28" s="40">
        <f>IF(AND('Observable faults'!F42, 'Failure visibility'!F28),1,0)</f>
        <v>1</v>
      </c>
      <c r="G28" s="40">
        <f>IF(AND('Observable faults'!G42, 'Failure visibility'!G28),1,0)</f>
        <v>0</v>
      </c>
      <c r="H28" s="40">
        <f>IF(AND('Observable faults'!H42, 'Failure visibility'!H28),1,0)</f>
        <v>1</v>
      </c>
      <c r="I28" s="40">
        <f>IF(AND('Observable faults'!I42, 'Failure visibility'!I28),1,0)</f>
        <v>1</v>
      </c>
      <c r="J28" s="40">
        <f>IF(AND('Observable faults'!J42, 'Failure visibility'!J28),1,0)</f>
        <v>1</v>
      </c>
      <c r="K28" s="40">
        <f>IF(AND('Observable faults'!K42, 'Failure visibility'!K28),1,0)</f>
        <v>1</v>
      </c>
      <c r="L28" s="40">
        <f>IF(AND('Observable faults'!L42, 'Failure visibility'!L28),1,0)</f>
        <v>1</v>
      </c>
      <c r="M28" s="40">
        <f t="shared" si="0"/>
        <v>6</v>
      </c>
      <c r="N28" s="30">
        <v>7</v>
      </c>
      <c r="O28" s="39">
        <f t="shared" si="1"/>
        <v>0.8571428571428571</v>
      </c>
    </row>
    <row r="29" spans="1:15" s="40" customFormat="1">
      <c r="A29" s="34">
        <v>28</v>
      </c>
      <c r="B29" s="35" t="s">
        <v>36</v>
      </c>
      <c r="C29" s="36" t="s">
        <v>22</v>
      </c>
      <c r="D29" s="36" t="s">
        <v>18</v>
      </c>
      <c r="E29" s="36" t="s">
        <v>17</v>
      </c>
      <c r="F29" s="40">
        <f>IF(AND('Observable faults'!F43, 'Failure visibility'!F29),1,0)</f>
        <v>1</v>
      </c>
      <c r="G29" s="40">
        <f>IF(AND('Observable faults'!G43, 'Failure visibility'!G29),1,0)</f>
        <v>0</v>
      </c>
      <c r="H29" s="40">
        <f>IF(AND('Observable faults'!H43, 'Failure visibility'!H29),1,0)</f>
        <v>1</v>
      </c>
      <c r="I29" s="40">
        <f>IF(AND('Observable faults'!I43, 'Failure visibility'!I29),1,0)</f>
        <v>1</v>
      </c>
      <c r="J29" s="40">
        <f>IF(AND('Observable faults'!J43, 'Failure visibility'!J29),1,0)</f>
        <v>1</v>
      </c>
      <c r="K29" s="40">
        <f>IF(AND('Observable faults'!K43, 'Failure visibility'!K29),1,0)</f>
        <v>1</v>
      </c>
      <c r="L29" s="40">
        <f>IF(AND('Observable faults'!L43, 'Failure visibility'!L29),1,0)</f>
        <v>0</v>
      </c>
      <c r="M29" s="40">
        <f t="shared" si="0"/>
        <v>5</v>
      </c>
      <c r="N29" s="30">
        <v>7</v>
      </c>
      <c r="O29" s="39">
        <f t="shared" si="1"/>
        <v>0.7142857142857143</v>
      </c>
    </row>
    <row r="30" spans="1:15" s="40" customFormat="1">
      <c r="A30" s="34">
        <v>29</v>
      </c>
      <c r="B30" s="35" t="s">
        <v>37</v>
      </c>
      <c r="C30" s="36" t="s">
        <v>19</v>
      </c>
      <c r="D30" s="36" t="s">
        <v>18</v>
      </c>
      <c r="E30" s="36" t="s">
        <v>20</v>
      </c>
      <c r="F30" s="40">
        <f>IF(AND('Observable faults'!F45, 'Failure visibility'!F30),1,0)</f>
        <v>1</v>
      </c>
      <c r="G30" s="40">
        <f>IF(AND('Observable faults'!G45, 'Failure visibility'!G30),1,0)</f>
        <v>0</v>
      </c>
      <c r="H30" s="40">
        <f>IF(AND('Observable faults'!H45, 'Failure visibility'!H30),1,0)</f>
        <v>1</v>
      </c>
      <c r="I30" s="40">
        <f>IF(AND('Observable faults'!I45, 'Failure visibility'!I30),1,0)</f>
        <v>1</v>
      </c>
      <c r="J30" s="40">
        <f>IF(AND('Observable faults'!J45, 'Failure visibility'!J30),1,0)</f>
        <v>1</v>
      </c>
      <c r="K30" s="40">
        <f>IF(AND('Observable faults'!K45, 'Failure visibility'!K30),1,0)</f>
        <v>1</v>
      </c>
      <c r="L30" s="40">
        <f>IF(AND('Observable faults'!L45, 'Failure visibility'!L30),1,0)</f>
        <v>0</v>
      </c>
      <c r="M30" s="40">
        <f t="shared" si="0"/>
        <v>5</v>
      </c>
      <c r="N30" s="30">
        <v>7</v>
      </c>
      <c r="O30" s="39">
        <f t="shared" si="1"/>
        <v>0.7142857142857143</v>
      </c>
    </row>
    <row r="31" spans="1:15" s="40" customFormat="1">
      <c r="A31" s="34">
        <v>30</v>
      </c>
      <c r="B31" s="35" t="s">
        <v>37</v>
      </c>
      <c r="C31" s="36" t="s">
        <v>22</v>
      </c>
      <c r="D31" s="36" t="s">
        <v>21</v>
      </c>
      <c r="E31" s="36" t="s">
        <v>20</v>
      </c>
      <c r="F31" s="40">
        <f>IF(AND('Observable faults'!F46, 'Failure visibility'!F31),1,0)</f>
        <v>1</v>
      </c>
      <c r="G31" s="40">
        <f>IF(AND('Observable faults'!G46, 'Failure visibility'!G31),1,0)</f>
        <v>1</v>
      </c>
      <c r="H31" s="40">
        <f>IF(AND('Observable faults'!H46, 'Failure visibility'!H31),1,0)</f>
        <v>0</v>
      </c>
      <c r="I31" s="40">
        <f>IF(AND('Observable faults'!I46, 'Failure visibility'!I31),1,0)</f>
        <v>1</v>
      </c>
      <c r="J31" s="40">
        <f>IF(AND('Observable faults'!J46, 'Failure visibility'!J31),1,0)</f>
        <v>1</v>
      </c>
      <c r="K31" s="40">
        <f>IF(AND('Observable faults'!K46, 'Failure visibility'!K31),1,0)</f>
        <v>0</v>
      </c>
      <c r="L31" s="40">
        <f>IF(AND('Observable faults'!L46, 'Failure visibility'!L31),1,0)</f>
        <v>0</v>
      </c>
      <c r="M31" s="40">
        <f t="shared" si="0"/>
        <v>4</v>
      </c>
      <c r="N31" s="30">
        <v>7</v>
      </c>
      <c r="O31" s="39">
        <f t="shared" si="1"/>
        <v>0.5714285714285714</v>
      </c>
    </row>
    <row r="32" spans="1:15" s="40" customFormat="1">
      <c r="A32" s="34">
        <v>31</v>
      </c>
      <c r="B32" s="35" t="s">
        <v>38</v>
      </c>
      <c r="C32" s="36" t="s">
        <v>19</v>
      </c>
      <c r="D32" s="36" t="s">
        <v>18</v>
      </c>
      <c r="E32" s="36" t="s">
        <v>17</v>
      </c>
      <c r="F32" s="40">
        <f>IF(AND('Observable faults'!F48, 'Failure visibility'!F32),1,0)</f>
        <v>1</v>
      </c>
      <c r="G32" s="40">
        <f>IF(AND('Observable faults'!G48, 'Failure visibility'!G32),1,0)</f>
        <v>0</v>
      </c>
      <c r="H32" s="40">
        <f>IF(AND('Observable faults'!H48, 'Failure visibility'!H32),1,0)</f>
        <v>0</v>
      </c>
      <c r="I32" s="40">
        <f>IF(AND('Observable faults'!I48, 'Failure visibility'!I32),1,0)</f>
        <v>1</v>
      </c>
      <c r="J32" s="40">
        <f>IF(AND('Observable faults'!J48, 'Failure visibility'!J32),1,0)</f>
        <v>1</v>
      </c>
      <c r="K32" s="40">
        <f>IF(AND('Observable faults'!K48, 'Failure visibility'!K32),1,0)</f>
        <v>0</v>
      </c>
      <c r="L32" s="40">
        <f>IF(AND('Observable faults'!L48, 'Failure visibility'!L32),1,0)</f>
        <v>0</v>
      </c>
      <c r="M32" s="40">
        <f t="shared" si="0"/>
        <v>3</v>
      </c>
      <c r="N32" s="30">
        <v>5</v>
      </c>
      <c r="O32" s="39">
        <f t="shared" si="1"/>
        <v>0.6</v>
      </c>
    </row>
    <row r="33" spans="1:15" s="40" customFormat="1">
      <c r="A33" s="34">
        <v>32</v>
      </c>
      <c r="B33" s="35" t="s">
        <v>38</v>
      </c>
      <c r="C33" s="36" t="s">
        <v>22</v>
      </c>
      <c r="D33" s="36" t="s">
        <v>21</v>
      </c>
      <c r="E33" s="36" t="s">
        <v>17</v>
      </c>
      <c r="F33" s="40">
        <f>IF(AND('Observable faults'!F49, 'Failure visibility'!F33),1,0)</f>
        <v>0</v>
      </c>
      <c r="G33" s="40">
        <f>IF(AND('Observable faults'!G49, 'Failure visibility'!G33),1,0)</f>
        <v>0</v>
      </c>
      <c r="H33" s="40">
        <f>IF(AND('Observable faults'!H49, 'Failure visibility'!H33),1,0)</f>
        <v>0</v>
      </c>
      <c r="I33" s="40">
        <f>IF(AND('Observable faults'!I49, 'Failure visibility'!I33),1,0)</f>
        <v>1</v>
      </c>
      <c r="J33" s="40">
        <f>IF(AND('Observable faults'!J49, 'Failure visibility'!J33),1,0)</f>
        <v>0</v>
      </c>
      <c r="K33" s="40">
        <f>IF(AND('Observable faults'!K49, 'Failure visibility'!K33),1,0)</f>
        <v>1</v>
      </c>
      <c r="L33" s="40">
        <f>IF(AND('Observable faults'!L49, 'Failure visibility'!L33),1,0)</f>
        <v>0</v>
      </c>
      <c r="M33" s="40">
        <f t="shared" si="0"/>
        <v>2</v>
      </c>
      <c r="N33" s="30">
        <v>7</v>
      </c>
      <c r="O33" s="39">
        <f t="shared" si="1"/>
        <v>0.2857142857142857</v>
      </c>
    </row>
    <row r="34" spans="1:15" s="40" customFormat="1">
      <c r="A34" s="34">
        <v>33</v>
      </c>
      <c r="B34" s="35" t="s">
        <v>39</v>
      </c>
      <c r="C34" s="36" t="s">
        <v>19</v>
      </c>
      <c r="D34" s="36" t="s">
        <v>18</v>
      </c>
      <c r="E34" s="36" t="s">
        <v>17</v>
      </c>
      <c r="F34" s="40">
        <f>IF(AND('Observable faults'!F51, 'Failure visibility'!F34),1,0)</f>
        <v>1</v>
      </c>
      <c r="G34" s="40">
        <f>IF(AND('Observable faults'!G51, 'Failure visibility'!G34),1,0)</f>
        <v>0</v>
      </c>
      <c r="H34" s="40">
        <f>IF(AND('Observable faults'!H51, 'Failure visibility'!H34),1,0)</f>
        <v>0</v>
      </c>
      <c r="I34" s="40">
        <f>IF(AND('Observable faults'!I51, 'Failure visibility'!I34),1,0)</f>
        <v>1</v>
      </c>
      <c r="J34" s="40">
        <f>IF(AND('Observable faults'!J51, 'Failure visibility'!J34),1,0)</f>
        <v>1</v>
      </c>
      <c r="K34" s="40">
        <f>IF(AND('Observable faults'!K51, 'Failure visibility'!K34),1,0)</f>
        <v>1</v>
      </c>
      <c r="L34" s="40">
        <f>IF(AND('Observable faults'!L51, 'Failure visibility'!L34),1,0)</f>
        <v>1</v>
      </c>
      <c r="M34" s="40">
        <f t="shared" si="0"/>
        <v>5</v>
      </c>
      <c r="N34" s="30">
        <v>5</v>
      </c>
      <c r="O34" s="39">
        <f t="shared" si="1"/>
        <v>1</v>
      </c>
    </row>
    <row r="35" spans="1:15" s="40" customFormat="1">
      <c r="A35" s="34">
        <v>34</v>
      </c>
      <c r="B35" s="35" t="s">
        <v>39</v>
      </c>
      <c r="C35" s="36" t="s">
        <v>22</v>
      </c>
      <c r="D35" s="36" t="s">
        <v>21</v>
      </c>
      <c r="E35" s="36" t="s">
        <v>17</v>
      </c>
      <c r="F35" s="40">
        <f>IF(AND('Observable faults'!F52, 'Failure visibility'!F35),1,0)</f>
        <v>1</v>
      </c>
      <c r="G35" s="40">
        <f>IF(AND('Observable faults'!G52, 'Failure visibility'!G35),1,0)</f>
        <v>1</v>
      </c>
      <c r="H35" s="40">
        <f>IF(AND('Observable faults'!H52, 'Failure visibility'!H35),1,0)</f>
        <v>1</v>
      </c>
      <c r="I35" s="40">
        <f>IF(AND('Observable faults'!I52, 'Failure visibility'!I35),1,0)</f>
        <v>1</v>
      </c>
      <c r="J35" s="40">
        <f>IF(AND('Observable faults'!J52, 'Failure visibility'!J35),1,0)</f>
        <v>1</v>
      </c>
      <c r="K35" s="40">
        <f>IF(AND('Observable faults'!K52, 'Failure visibility'!K35),1,0)</f>
        <v>1</v>
      </c>
      <c r="L35" s="40">
        <f>IF(AND('Observable faults'!L52, 'Failure visibility'!L35),1,0)</f>
        <v>0</v>
      </c>
      <c r="M35" s="40">
        <f t="shared" si="0"/>
        <v>6</v>
      </c>
      <c r="N35" s="30">
        <v>7</v>
      </c>
      <c r="O35" s="39">
        <f t="shared" si="1"/>
        <v>0.8571428571428571</v>
      </c>
    </row>
    <row r="36" spans="1:15" s="40" customFormat="1">
      <c r="A36" s="34">
        <v>35</v>
      </c>
      <c r="B36" s="35" t="s">
        <v>40</v>
      </c>
      <c r="C36" s="36" t="s">
        <v>19</v>
      </c>
      <c r="D36" s="36" t="s">
        <v>21</v>
      </c>
      <c r="E36" s="36" t="s">
        <v>17</v>
      </c>
      <c r="F36" s="40">
        <f>IF(AND('Observable faults'!F54, 'Failure visibility'!F36),1,0)</f>
        <v>1</v>
      </c>
      <c r="G36" s="40">
        <f>IF(AND('Observable faults'!G54, 'Failure visibility'!G36),1,0)</f>
        <v>0</v>
      </c>
      <c r="H36" s="40">
        <f>IF(AND('Observable faults'!H54, 'Failure visibility'!H36),1,0)</f>
        <v>0</v>
      </c>
      <c r="I36" s="40">
        <f>IF(AND('Observable faults'!I54, 'Failure visibility'!I36),1,0)</f>
        <v>1</v>
      </c>
      <c r="J36" s="40">
        <f>IF(AND('Observable faults'!J54, 'Failure visibility'!J36),1,0)</f>
        <v>1</v>
      </c>
      <c r="K36" s="40">
        <f>IF(AND('Observable faults'!K54, 'Failure visibility'!K36),1,0)</f>
        <v>0</v>
      </c>
      <c r="L36" s="40">
        <f>IF(AND('Observable faults'!L54, 'Failure visibility'!L36),1,0)</f>
        <v>0</v>
      </c>
      <c r="M36" s="40">
        <f t="shared" si="0"/>
        <v>3</v>
      </c>
      <c r="N36" s="30">
        <v>5</v>
      </c>
      <c r="O36" s="39">
        <f t="shared" si="1"/>
        <v>0.6</v>
      </c>
    </row>
    <row r="37" spans="1:15" s="40" customFormat="1">
      <c r="A37" s="34">
        <v>36</v>
      </c>
      <c r="B37" s="35" t="s">
        <v>40</v>
      </c>
      <c r="C37" s="36" t="s">
        <v>22</v>
      </c>
      <c r="D37" s="36" t="s">
        <v>18</v>
      </c>
      <c r="E37" s="36" t="s">
        <v>17</v>
      </c>
      <c r="F37" s="40">
        <f>IF(AND('Observable faults'!F55, 'Failure visibility'!F37),1,0)</f>
        <v>0</v>
      </c>
      <c r="G37" s="40">
        <f>IF(AND('Observable faults'!G55, 'Failure visibility'!G37),1,0)</f>
        <v>1</v>
      </c>
      <c r="H37" s="40">
        <f>IF(AND('Observable faults'!H55, 'Failure visibility'!H37),1,0)</f>
        <v>0</v>
      </c>
      <c r="I37" s="40">
        <f>IF(AND('Observable faults'!I55, 'Failure visibility'!I37),1,0)</f>
        <v>0</v>
      </c>
      <c r="J37" s="40">
        <f>IF(AND('Observable faults'!J55, 'Failure visibility'!J37),1,0)</f>
        <v>0</v>
      </c>
      <c r="K37" s="40">
        <f>IF(AND('Observable faults'!K55, 'Failure visibility'!K37),1,0)</f>
        <v>1</v>
      </c>
      <c r="L37" s="40">
        <f>IF(AND('Observable faults'!L55, 'Failure visibility'!L37),1,0)</f>
        <v>0</v>
      </c>
      <c r="M37" s="40">
        <f t="shared" si="0"/>
        <v>2</v>
      </c>
      <c r="N37" s="30">
        <v>7</v>
      </c>
      <c r="O37" s="39">
        <f t="shared" si="1"/>
        <v>0.2857142857142857</v>
      </c>
    </row>
    <row r="38" spans="1:15" s="40" customFormat="1">
      <c r="A38" s="34">
        <v>37</v>
      </c>
      <c r="B38" s="35" t="s">
        <v>41</v>
      </c>
      <c r="C38" s="36" t="s">
        <v>19</v>
      </c>
      <c r="D38" s="36" t="s">
        <v>21</v>
      </c>
      <c r="E38" s="36" t="s">
        <v>17</v>
      </c>
      <c r="F38" s="40">
        <f>IF(AND('Observable faults'!F57, 'Failure visibility'!F38),1,0)</f>
        <v>1</v>
      </c>
      <c r="G38" s="40">
        <f>IF(AND('Observable faults'!G57, 'Failure visibility'!G38),1,0)</f>
        <v>0</v>
      </c>
      <c r="H38" s="40">
        <f>IF(AND('Observable faults'!H57, 'Failure visibility'!H38),1,0)</f>
        <v>0</v>
      </c>
      <c r="I38" s="40">
        <f>IF(AND('Observable faults'!I57, 'Failure visibility'!I38),1,0)</f>
        <v>1</v>
      </c>
      <c r="J38" s="40">
        <f>IF(AND('Observable faults'!J57, 'Failure visibility'!J38),1,0)</f>
        <v>1</v>
      </c>
      <c r="K38" s="40">
        <f>IF(AND('Observable faults'!K57, 'Failure visibility'!K38),1,0)</f>
        <v>1</v>
      </c>
      <c r="L38" s="40">
        <f>IF(AND('Observable faults'!L57, 'Failure visibility'!L38),1,0)</f>
        <v>1</v>
      </c>
      <c r="M38" s="40">
        <f t="shared" si="0"/>
        <v>5</v>
      </c>
      <c r="N38" s="30">
        <v>5</v>
      </c>
      <c r="O38" s="39">
        <f t="shared" si="1"/>
        <v>1</v>
      </c>
    </row>
    <row r="39" spans="1:15" s="40" customFormat="1">
      <c r="A39" s="34">
        <v>38</v>
      </c>
      <c r="B39" s="35" t="s">
        <v>41</v>
      </c>
      <c r="C39" s="36" t="s">
        <v>22</v>
      </c>
      <c r="D39" s="36" t="s">
        <v>18</v>
      </c>
      <c r="E39" s="36" t="s">
        <v>17</v>
      </c>
      <c r="F39" s="40">
        <f>IF(AND('Observable faults'!F58, 'Failure visibility'!F39),1,0)</f>
        <v>1</v>
      </c>
      <c r="G39" s="40">
        <f>IF(AND('Observable faults'!G58, 'Failure visibility'!G39),1,0)</f>
        <v>0</v>
      </c>
      <c r="H39" s="40">
        <f>IF(AND('Observable faults'!H58, 'Failure visibility'!H39),1,0)</f>
        <v>1</v>
      </c>
      <c r="I39" s="40">
        <f>IF(AND('Observable faults'!I58, 'Failure visibility'!I39),1,0)</f>
        <v>1</v>
      </c>
      <c r="J39" s="40">
        <f>IF(AND('Observable faults'!J58, 'Failure visibility'!J39),1,0)</f>
        <v>1</v>
      </c>
      <c r="K39" s="40">
        <f>IF(AND('Observable faults'!K58, 'Failure visibility'!K39),1,0)</f>
        <v>1</v>
      </c>
      <c r="L39" s="40">
        <f>IF(AND('Observable faults'!L58, 'Failure visibility'!L39),1,0)</f>
        <v>0</v>
      </c>
      <c r="M39" s="40">
        <f t="shared" si="0"/>
        <v>5</v>
      </c>
      <c r="N39" s="30">
        <v>7</v>
      </c>
      <c r="O39" s="39">
        <f t="shared" si="1"/>
        <v>0.7142857142857143</v>
      </c>
    </row>
    <row r="40" spans="1:15" s="40" customFormat="1">
      <c r="A40" s="34">
        <v>39</v>
      </c>
      <c r="B40" s="35" t="s">
        <v>42</v>
      </c>
      <c r="C40" s="36" t="s">
        <v>76</v>
      </c>
      <c r="D40" s="36" t="s">
        <v>18</v>
      </c>
      <c r="E40" s="36" t="s">
        <v>20</v>
      </c>
      <c r="F40" s="40">
        <f>IF(AND('Observable faults'!F59, 'Failure visibility'!F40),1,0)</f>
        <v>1</v>
      </c>
      <c r="G40" s="40">
        <f>IF(AND('Observable faults'!G59, 'Failure visibility'!G40),1,0)</f>
        <v>0</v>
      </c>
      <c r="H40" s="40">
        <f>IF(AND('Observable faults'!H59, 'Failure visibility'!H40),1,0)</f>
        <v>1</v>
      </c>
      <c r="I40" s="40">
        <f>IF(AND('Observable faults'!I59, 'Failure visibility'!I40),1,0)</f>
        <v>0</v>
      </c>
      <c r="J40" s="40">
        <f>IF(AND('Observable faults'!J59, 'Failure visibility'!J40),1,0)</f>
        <v>1</v>
      </c>
      <c r="K40" s="40">
        <f>IF(AND('Observable faults'!K59, 'Failure visibility'!K40),1,0)</f>
        <v>1</v>
      </c>
      <c r="L40" s="40">
        <f>IF(AND('Observable faults'!L59, 'Failure visibility'!L40),1,0)</f>
        <v>1</v>
      </c>
      <c r="M40" s="40">
        <f t="shared" si="0"/>
        <v>5</v>
      </c>
      <c r="N40" s="30">
        <v>7</v>
      </c>
      <c r="O40" s="39">
        <f t="shared" si="1"/>
        <v>0.7142857142857143</v>
      </c>
    </row>
    <row r="41" spans="1:15" s="40" customFormat="1">
      <c r="A41" s="34">
        <v>40</v>
      </c>
      <c r="B41" s="35" t="s">
        <v>42</v>
      </c>
      <c r="C41" s="36" t="s">
        <v>22</v>
      </c>
      <c r="D41" s="36" t="s">
        <v>21</v>
      </c>
      <c r="E41" s="36" t="s">
        <v>20</v>
      </c>
      <c r="F41" s="40">
        <f>IF(AND('Observable faults'!F61, 'Failure visibility'!F41),1,0)</f>
        <v>1</v>
      </c>
      <c r="G41" s="40">
        <f>IF(AND('Observable faults'!G61, 'Failure visibility'!G41),1,0)</f>
        <v>0</v>
      </c>
      <c r="H41" s="40">
        <f>IF(AND('Observable faults'!H61, 'Failure visibility'!H41),1,0)</f>
        <v>0</v>
      </c>
      <c r="I41" s="40">
        <f>IF(AND('Observable faults'!I61, 'Failure visibility'!I41),1,0)</f>
        <v>1</v>
      </c>
      <c r="J41" s="40">
        <f>IF(AND('Observable faults'!J61, 'Failure visibility'!J41),1,0)</f>
        <v>1</v>
      </c>
      <c r="K41" s="40">
        <f>IF(AND('Observable faults'!K61, 'Failure visibility'!K41),1,0)</f>
        <v>1</v>
      </c>
      <c r="L41" s="40">
        <f>IF(AND('Observable faults'!L61, 'Failure visibility'!L41),1,0)</f>
        <v>0</v>
      </c>
      <c r="M41" s="40">
        <f t="shared" si="0"/>
        <v>4</v>
      </c>
      <c r="N41" s="30">
        <v>7</v>
      </c>
      <c r="O41" s="39">
        <f t="shared" si="1"/>
        <v>0.5714285714285714</v>
      </c>
    </row>
    <row r="42" spans="1:15" s="40" customFormat="1">
      <c r="A42" s="34">
        <v>41</v>
      </c>
      <c r="B42" s="35" t="s">
        <v>43</v>
      </c>
      <c r="C42" s="36" t="s">
        <v>76</v>
      </c>
      <c r="D42" s="36" t="s">
        <v>18</v>
      </c>
      <c r="E42" s="36" t="s">
        <v>20</v>
      </c>
      <c r="F42" s="40">
        <f>IF(AND('Observable faults'!F62, 'Failure visibility'!F42),1,0)</f>
        <v>0</v>
      </c>
      <c r="G42" s="40">
        <f>IF(AND('Observable faults'!G62, 'Failure visibility'!G42),1,0)</f>
        <v>1</v>
      </c>
      <c r="H42" s="40">
        <f>IF(AND('Observable faults'!H62, 'Failure visibility'!H42),1,0)</f>
        <v>1</v>
      </c>
      <c r="I42" s="40">
        <f>IF(AND('Observable faults'!I62, 'Failure visibility'!I42),1,0)</f>
        <v>0</v>
      </c>
      <c r="J42" s="40">
        <f>IF(AND('Observable faults'!J62, 'Failure visibility'!J42),1,0)</f>
        <v>0</v>
      </c>
      <c r="K42" s="40">
        <f>IF(AND('Observable faults'!K62, 'Failure visibility'!K42),1,0)</f>
        <v>1</v>
      </c>
      <c r="L42" s="40">
        <f>IF(AND('Observable faults'!L62, 'Failure visibility'!L42),1,0)</f>
        <v>1</v>
      </c>
      <c r="M42" s="40">
        <f t="shared" si="0"/>
        <v>4</v>
      </c>
      <c r="N42" s="30">
        <v>7</v>
      </c>
      <c r="O42" s="39">
        <f t="shared" si="1"/>
        <v>0.5714285714285714</v>
      </c>
    </row>
    <row r="43" spans="1:15" s="40" customFormat="1">
      <c r="A43" s="34">
        <v>42</v>
      </c>
      <c r="B43" s="35" t="s">
        <v>43</v>
      </c>
      <c r="C43" s="36" t="s">
        <v>22</v>
      </c>
      <c r="D43" s="36" t="s">
        <v>21</v>
      </c>
      <c r="E43" s="36" t="s">
        <v>20</v>
      </c>
      <c r="F43" s="40">
        <f>IF(AND('Observable faults'!F64, 'Failure visibility'!F43),1,0)</f>
        <v>0</v>
      </c>
      <c r="G43" s="40">
        <f>IF(AND('Observable faults'!G64, 'Failure visibility'!G43),1,0)</f>
        <v>1</v>
      </c>
      <c r="H43" s="40">
        <f>IF(AND('Observable faults'!H64, 'Failure visibility'!H43),1,0)</f>
        <v>1</v>
      </c>
      <c r="I43" s="40">
        <f>IF(AND('Observable faults'!I64, 'Failure visibility'!I43),1,0)</f>
        <v>0</v>
      </c>
      <c r="J43" s="40">
        <f>IF(AND('Observable faults'!J64, 'Failure visibility'!J43),1,0)</f>
        <v>1</v>
      </c>
      <c r="K43" s="40">
        <f>IF(AND('Observable faults'!K64, 'Failure visibility'!K43),1,0)</f>
        <v>0</v>
      </c>
      <c r="L43" s="40">
        <f>IF(AND('Observable faults'!L64, 'Failure visibility'!L43),1,0)</f>
        <v>1</v>
      </c>
      <c r="M43" s="40">
        <f t="shared" si="0"/>
        <v>4</v>
      </c>
      <c r="N43" s="30">
        <v>7</v>
      </c>
      <c r="O43" s="39">
        <f t="shared" si="1"/>
        <v>0.5714285714285714</v>
      </c>
    </row>
    <row r="44" spans="1:15" s="40" customFormat="1">
      <c r="A44" s="34">
        <v>43</v>
      </c>
      <c r="B44" s="35" t="s">
        <v>83</v>
      </c>
      <c r="C44" s="36" t="s">
        <v>76</v>
      </c>
      <c r="D44" s="36" t="s">
        <v>21</v>
      </c>
      <c r="E44" s="36" t="s">
        <v>20</v>
      </c>
      <c r="F44" s="40">
        <f>IF(AND('Observable faults'!F65, 'Failure visibility'!F44),1,0)</f>
        <v>1</v>
      </c>
      <c r="G44" s="40">
        <f>IF(AND('Observable faults'!G65, 'Failure visibility'!G44),1,0)</f>
        <v>0</v>
      </c>
      <c r="H44" s="40">
        <f>IF(AND('Observable faults'!H65, 'Failure visibility'!H44),1,0)</f>
        <v>1</v>
      </c>
      <c r="I44" s="40">
        <f>IF(AND('Observable faults'!I65, 'Failure visibility'!I44),1,0)</f>
        <v>1</v>
      </c>
      <c r="J44" s="40">
        <f>IF(AND('Observable faults'!J65, 'Failure visibility'!J44),1,0)</f>
        <v>1</v>
      </c>
      <c r="K44" s="40">
        <f>IF(AND('Observable faults'!K65, 'Failure visibility'!K44),1,0)</f>
        <v>0</v>
      </c>
      <c r="L44" s="40">
        <f>IF(AND('Observable faults'!L65, 'Failure visibility'!L44),1,0)</f>
        <v>1</v>
      </c>
      <c r="M44" s="40">
        <f t="shared" si="0"/>
        <v>5</v>
      </c>
      <c r="N44" s="30">
        <v>7</v>
      </c>
      <c r="O44" s="39">
        <f t="shared" si="1"/>
        <v>0.7142857142857143</v>
      </c>
    </row>
    <row r="45" spans="1:15" s="40" customFormat="1">
      <c r="A45" s="34">
        <v>44</v>
      </c>
      <c r="B45" s="35" t="s">
        <v>83</v>
      </c>
      <c r="C45" s="36" t="s">
        <v>19</v>
      </c>
      <c r="D45" s="36" t="s">
        <v>18</v>
      </c>
      <c r="E45" s="36" t="s">
        <v>17</v>
      </c>
      <c r="F45" s="40">
        <f>IF(AND('Observable faults'!F66, 'Failure visibility'!F45),1,0)</f>
        <v>1</v>
      </c>
      <c r="G45" s="40">
        <f>IF(AND('Observable faults'!G66, 'Failure visibility'!G45),1,0)</f>
        <v>0</v>
      </c>
      <c r="H45" s="40">
        <f>IF(AND('Observable faults'!H66, 'Failure visibility'!H45),1,0)</f>
        <v>0</v>
      </c>
      <c r="I45" s="40">
        <f>IF(AND('Observable faults'!I66, 'Failure visibility'!I45),1,0)</f>
        <v>1</v>
      </c>
      <c r="J45" s="40">
        <f>IF(AND('Observable faults'!J66, 'Failure visibility'!J45),1,0)</f>
        <v>1</v>
      </c>
      <c r="K45" s="40">
        <f>IF(AND('Observable faults'!K66, 'Failure visibility'!K45),1,0)</f>
        <v>0</v>
      </c>
      <c r="L45" s="40">
        <f>IF(AND('Observable faults'!L66, 'Failure visibility'!L45),1,0)</f>
        <v>1</v>
      </c>
      <c r="M45" s="40">
        <f t="shared" si="0"/>
        <v>4</v>
      </c>
      <c r="N45" s="30">
        <v>5</v>
      </c>
      <c r="O45" s="39">
        <f t="shared" si="1"/>
        <v>0.8</v>
      </c>
    </row>
    <row r="46" spans="1:15" s="40" customFormat="1">
      <c r="A46" s="34">
        <v>45</v>
      </c>
      <c r="B46" s="35" t="s">
        <v>46</v>
      </c>
      <c r="C46" s="36" t="s">
        <v>19</v>
      </c>
      <c r="D46" s="36" t="s">
        <v>18</v>
      </c>
      <c r="E46" s="36" t="s">
        <v>17</v>
      </c>
      <c r="F46" s="40">
        <f>IF(AND('Observable faults'!F69, 'Failure visibility'!F46),1,0)</f>
        <v>1</v>
      </c>
      <c r="G46" s="40">
        <f>IF(AND('Observable faults'!G69, 'Failure visibility'!G46),1,0)</f>
        <v>0</v>
      </c>
      <c r="H46" s="40">
        <f>IF(AND('Observable faults'!H69, 'Failure visibility'!H46),1,0)</f>
        <v>0</v>
      </c>
      <c r="I46" s="40">
        <f>IF(AND('Observable faults'!I69, 'Failure visibility'!I46),1,0)</f>
        <v>1</v>
      </c>
      <c r="J46" s="40">
        <f>IF(AND('Observable faults'!J69, 'Failure visibility'!J46),1,0)</f>
        <v>1</v>
      </c>
      <c r="K46" s="40">
        <f>IF(AND('Observable faults'!K69, 'Failure visibility'!K46),1,0)</f>
        <v>1</v>
      </c>
      <c r="L46" s="40">
        <f>IF(AND('Observable faults'!L69, 'Failure visibility'!L46),1,0)</f>
        <v>1</v>
      </c>
      <c r="M46" s="40">
        <f t="shared" ref="M46:M79" si="2">SUM(F46:L46)</f>
        <v>5</v>
      </c>
      <c r="N46" s="30">
        <v>5</v>
      </c>
      <c r="O46" s="39">
        <f t="shared" si="1"/>
        <v>1</v>
      </c>
    </row>
    <row r="47" spans="1:15" s="40" customFormat="1">
      <c r="A47" s="34">
        <v>46</v>
      </c>
      <c r="B47" s="35" t="s">
        <v>46</v>
      </c>
      <c r="C47" s="36" t="s">
        <v>22</v>
      </c>
      <c r="D47" s="36" t="s">
        <v>21</v>
      </c>
      <c r="E47" s="36" t="s">
        <v>20</v>
      </c>
      <c r="F47" s="40">
        <f>IF(AND('Observable faults'!F70, 'Failure visibility'!F47),1,0)</f>
        <v>1</v>
      </c>
      <c r="G47" s="40">
        <f>IF(AND('Observable faults'!G70, 'Failure visibility'!G47),1,0)</f>
        <v>1</v>
      </c>
      <c r="H47" s="40">
        <f>IF(AND('Observable faults'!H70, 'Failure visibility'!H47),1,0)</f>
        <v>1</v>
      </c>
      <c r="I47" s="40">
        <f>IF(AND('Observable faults'!I70, 'Failure visibility'!I47),1,0)</f>
        <v>0</v>
      </c>
      <c r="J47" s="40">
        <f>IF(AND('Observable faults'!J70, 'Failure visibility'!J47),1,0)</f>
        <v>1</v>
      </c>
      <c r="K47" s="40">
        <f>IF(AND('Observable faults'!K70, 'Failure visibility'!K47),1,0)</f>
        <v>1</v>
      </c>
      <c r="L47" s="40">
        <f>IF(AND('Observable faults'!L70, 'Failure visibility'!L47),1,0)</f>
        <v>1</v>
      </c>
      <c r="M47" s="40">
        <f t="shared" si="2"/>
        <v>6</v>
      </c>
      <c r="N47" s="30">
        <v>7</v>
      </c>
      <c r="O47" s="39">
        <f t="shared" si="1"/>
        <v>0.8571428571428571</v>
      </c>
    </row>
    <row r="48" spans="1:15" s="40" customFormat="1">
      <c r="A48" s="34">
        <v>47</v>
      </c>
      <c r="B48" s="35" t="s">
        <v>47</v>
      </c>
      <c r="C48" s="36" t="s">
        <v>19</v>
      </c>
      <c r="D48" s="36" t="s">
        <v>18</v>
      </c>
      <c r="E48" s="36" t="s">
        <v>17</v>
      </c>
      <c r="F48" s="40">
        <f>IF(AND('Observable faults'!F72, 'Failure visibility'!F48),1,0)</f>
        <v>1</v>
      </c>
      <c r="G48" s="40">
        <f>IF(AND('Observable faults'!G72, 'Failure visibility'!G48),1,0)</f>
        <v>0</v>
      </c>
      <c r="H48" s="40">
        <f>IF(AND('Observable faults'!H72, 'Failure visibility'!H48),1,0)</f>
        <v>0</v>
      </c>
      <c r="I48" s="40">
        <f>IF(AND('Observable faults'!I72, 'Failure visibility'!I48),1,0)</f>
        <v>1</v>
      </c>
      <c r="J48" s="40">
        <f>IF(AND('Observable faults'!J72, 'Failure visibility'!J48),1,0)</f>
        <v>1</v>
      </c>
      <c r="K48" s="40">
        <f>IF(AND('Observable faults'!K72, 'Failure visibility'!K48),1,0)</f>
        <v>1</v>
      </c>
      <c r="L48" s="40">
        <f>IF(AND('Observable faults'!L72, 'Failure visibility'!L48),1,0)</f>
        <v>1</v>
      </c>
      <c r="M48" s="40">
        <f t="shared" si="2"/>
        <v>5</v>
      </c>
      <c r="N48" s="30">
        <v>5</v>
      </c>
      <c r="O48" s="39">
        <f t="shared" si="1"/>
        <v>1</v>
      </c>
    </row>
    <row r="49" spans="1:15" s="40" customFormat="1">
      <c r="A49" s="34">
        <v>48</v>
      </c>
      <c r="B49" s="35" t="s">
        <v>47</v>
      </c>
      <c r="C49" s="36" t="s">
        <v>22</v>
      </c>
      <c r="D49" s="36" t="s">
        <v>21</v>
      </c>
      <c r="E49" s="36" t="s">
        <v>20</v>
      </c>
      <c r="F49" s="40">
        <f>IF(AND('Observable faults'!F73, 'Failure visibility'!F49),1,0)</f>
        <v>1</v>
      </c>
      <c r="G49" s="40">
        <f>IF(AND('Observable faults'!G73, 'Failure visibility'!G49),1,0)</f>
        <v>0</v>
      </c>
      <c r="H49" s="40">
        <f>IF(AND('Observable faults'!H73, 'Failure visibility'!H49),1,0)</f>
        <v>1</v>
      </c>
      <c r="I49" s="40">
        <f>IF(AND('Observable faults'!I73, 'Failure visibility'!I49),1,0)</f>
        <v>1</v>
      </c>
      <c r="J49" s="40">
        <f>IF(AND('Observable faults'!J73, 'Failure visibility'!J49),1,0)</f>
        <v>1</v>
      </c>
      <c r="K49" s="40">
        <f>IF(AND('Observable faults'!K73, 'Failure visibility'!K49),1,0)</f>
        <v>0</v>
      </c>
      <c r="L49" s="40">
        <f>IF(AND('Observable faults'!L73, 'Failure visibility'!L49),1,0)</f>
        <v>1</v>
      </c>
      <c r="M49" s="40">
        <f t="shared" si="2"/>
        <v>5</v>
      </c>
      <c r="N49" s="30">
        <v>7</v>
      </c>
      <c r="O49" s="39">
        <f t="shared" si="1"/>
        <v>0.7142857142857143</v>
      </c>
    </row>
    <row r="50" spans="1:15" s="40" customFormat="1">
      <c r="A50" s="34">
        <v>49</v>
      </c>
      <c r="B50" s="35" t="s">
        <v>48</v>
      </c>
      <c r="C50" s="36" t="s">
        <v>76</v>
      </c>
      <c r="D50" s="36" t="s">
        <v>21</v>
      </c>
      <c r="E50" s="36" t="s">
        <v>20</v>
      </c>
      <c r="F50" s="40">
        <f>IF(AND('Observable faults'!F74, 'Failure visibility'!F50),1,0)</f>
        <v>0</v>
      </c>
      <c r="G50" s="40">
        <f>IF(AND('Observable faults'!G74, 'Failure visibility'!G50),1,0)</f>
        <v>0</v>
      </c>
      <c r="H50" s="40">
        <f>IF(AND('Observable faults'!H74, 'Failure visibility'!H50),1,0)</f>
        <v>1</v>
      </c>
      <c r="I50" s="40">
        <f>IF(AND('Observable faults'!I74, 'Failure visibility'!I50),1,0)</f>
        <v>1</v>
      </c>
      <c r="J50" s="40">
        <f>IF(AND('Observable faults'!J74, 'Failure visibility'!J50),1,0)</f>
        <v>1</v>
      </c>
      <c r="K50" s="40">
        <f>IF(AND('Observable faults'!K74, 'Failure visibility'!K50),1,0)</f>
        <v>0</v>
      </c>
      <c r="L50" s="40">
        <f>IF(AND('Observable faults'!L74, 'Failure visibility'!L50),1,0)</f>
        <v>1</v>
      </c>
      <c r="M50" s="40">
        <f t="shared" si="2"/>
        <v>4</v>
      </c>
      <c r="N50" s="30">
        <v>7</v>
      </c>
      <c r="O50" s="39">
        <f t="shared" si="1"/>
        <v>0.5714285714285714</v>
      </c>
    </row>
    <row r="51" spans="1:15" s="40" customFormat="1">
      <c r="A51" s="34">
        <v>50</v>
      </c>
      <c r="B51" s="35" t="s">
        <v>48</v>
      </c>
      <c r="C51" s="36" t="s">
        <v>19</v>
      </c>
      <c r="D51" s="36" t="s">
        <v>18</v>
      </c>
      <c r="E51" s="36" t="s">
        <v>17</v>
      </c>
      <c r="F51" s="40">
        <f>IF(AND('Observable faults'!F75, 'Failure visibility'!F51),1,0)</f>
        <v>1</v>
      </c>
      <c r="G51" s="40">
        <f>IF(AND('Observable faults'!G75, 'Failure visibility'!G51),1,0)</f>
        <v>0</v>
      </c>
      <c r="H51" s="40">
        <f>IF(AND('Observable faults'!H75, 'Failure visibility'!H51),1,0)</f>
        <v>0</v>
      </c>
      <c r="I51" s="40">
        <f>IF(AND('Observable faults'!I75, 'Failure visibility'!I51),1,0)</f>
        <v>1</v>
      </c>
      <c r="J51" s="40">
        <f>IF(AND('Observable faults'!J75, 'Failure visibility'!J51),1,0)</f>
        <v>1</v>
      </c>
      <c r="K51" s="40">
        <f>IF(AND('Observable faults'!K75, 'Failure visibility'!K51),1,0)</f>
        <v>1</v>
      </c>
      <c r="L51" s="40">
        <f>IF(AND('Observable faults'!L75, 'Failure visibility'!L51),1,0)</f>
        <v>1</v>
      </c>
      <c r="M51" s="40">
        <f t="shared" si="2"/>
        <v>5</v>
      </c>
      <c r="N51" s="30">
        <v>5</v>
      </c>
      <c r="O51" s="39">
        <f t="shared" si="1"/>
        <v>1</v>
      </c>
    </row>
    <row r="52" spans="1:15" s="40" customFormat="1">
      <c r="A52" s="34">
        <v>51</v>
      </c>
      <c r="B52" s="35" t="s">
        <v>49</v>
      </c>
      <c r="C52" s="36" t="s">
        <v>76</v>
      </c>
      <c r="D52" s="36" t="s">
        <v>18</v>
      </c>
      <c r="E52" s="36" t="s">
        <v>17</v>
      </c>
      <c r="F52" s="40">
        <f>IF(AND('Observable faults'!F77, 'Failure visibility'!F52),1,0)</f>
        <v>0</v>
      </c>
      <c r="G52" s="40">
        <f>IF(AND('Observable faults'!G77, 'Failure visibility'!G52),1,0)</f>
        <v>0</v>
      </c>
      <c r="H52" s="40">
        <f>IF(AND('Observable faults'!H77, 'Failure visibility'!H52),1,0)</f>
        <v>0</v>
      </c>
      <c r="I52" s="40">
        <f>IF(AND('Observable faults'!I77, 'Failure visibility'!I52),1,0)</f>
        <v>1</v>
      </c>
      <c r="J52" s="40">
        <f>IF(AND('Observable faults'!J77, 'Failure visibility'!J52),1,0)</f>
        <v>1</v>
      </c>
      <c r="K52" s="40">
        <f>IF(AND('Observable faults'!K77, 'Failure visibility'!K52),1,0)</f>
        <v>1</v>
      </c>
      <c r="L52" s="40">
        <f>IF(AND('Observable faults'!L77, 'Failure visibility'!L52),1,0)</f>
        <v>0</v>
      </c>
      <c r="M52" s="40">
        <f t="shared" si="2"/>
        <v>3</v>
      </c>
      <c r="N52" s="30">
        <v>6</v>
      </c>
      <c r="O52" s="39">
        <f t="shared" si="1"/>
        <v>0.5</v>
      </c>
    </row>
    <row r="53" spans="1:15" s="40" customFormat="1">
      <c r="A53" s="34">
        <v>52</v>
      </c>
      <c r="B53" s="35" t="s">
        <v>49</v>
      </c>
      <c r="C53" s="36" t="s">
        <v>22</v>
      </c>
      <c r="D53" s="36" t="s">
        <v>21</v>
      </c>
      <c r="E53" s="36" t="s">
        <v>17</v>
      </c>
      <c r="F53" s="40">
        <f>IF(AND('Observable faults'!F79, 'Failure visibility'!F53),1,0)</f>
        <v>0</v>
      </c>
      <c r="G53" s="40">
        <f>IF(AND('Observable faults'!G79, 'Failure visibility'!G53),1,0)</f>
        <v>0</v>
      </c>
      <c r="H53" s="40">
        <f>IF(AND('Observable faults'!H79, 'Failure visibility'!H53),1,0)</f>
        <v>0</v>
      </c>
      <c r="I53" s="40">
        <f>IF(AND('Observable faults'!I79, 'Failure visibility'!I53),1,0)</f>
        <v>0</v>
      </c>
      <c r="J53" s="40">
        <f>IF(AND('Observable faults'!J79, 'Failure visibility'!J53),1,0)</f>
        <v>0</v>
      </c>
      <c r="K53" s="40">
        <f>IF(AND('Observable faults'!K79, 'Failure visibility'!K53),1,0)</f>
        <v>0</v>
      </c>
      <c r="L53" s="40">
        <f>IF(AND('Observable faults'!L79, 'Failure visibility'!L53),1,0)</f>
        <v>0</v>
      </c>
      <c r="M53" s="40">
        <f t="shared" si="2"/>
        <v>0</v>
      </c>
      <c r="N53" s="30">
        <v>7</v>
      </c>
      <c r="O53" s="39">
        <f t="shared" si="1"/>
        <v>0</v>
      </c>
    </row>
    <row r="54" spans="1:15" s="40" customFormat="1">
      <c r="A54" s="34">
        <v>53</v>
      </c>
      <c r="B54" s="35" t="s">
        <v>50</v>
      </c>
      <c r="C54" s="36" t="s">
        <v>19</v>
      </c>
      <c r="D54" s="36" t="s">
        <v>18</v>
      </c>
      <c r="E54" s="36" t="s">
        <v>20</v>
      </c>
      <c r="F54" s="40">
        <f>IF(AND('Observable faults'!F81, 'Failure visibility'!F54),1,0)</f>
        <v>1</v>
      </c>
      <c r="G54" s="40">
        <f>IF(AND('Observable faults'!G81, 'Failure visibility'!G54),1,0)</f>
        <v>0</v>
      </c>
      <c r="H54" s="40">
        <f>IF(AND('Observable faults'!H81, 'Failure visibility'!H54),1,0)</f>
        <v>1</v>
      </c>
      <c r="I54" s="40">
        <f>IF(AND('Observable faults'!I81, 'Failure visibility'!I54),1,0)</f>
        <v>1</v>
      </c>
      <c r="J54" s="40">
        <f>IF(AND('Observable faults'!J81, 'Failure visibility'!J54),1,0)</f>
        <v>1</v>
      </c>
      <c r="K54" s="40">
        <f>IF(AND('Observable faults'!K81, 'Failure visibility'!K54),1,0)</f>
        <v>1</v>
      </c>
      <c r="L54" s="40">
        <f>IF(AND('Observable faults'!L81, 'Failure visibility'!L54),1,0)</f>
        <v>1</v>
      </c>
      <c r="M54" s="40">
        <f t="shared" si="2"/>
        <v>6</v>
      </c>
      <c r="N54" s="30">
        <v>7</v>
      </c>
      <c r="O54" s="39">
        <f t="shared" si="1"/>
        <v>0.8571428571428571</v>
      </c>
    </row>
    <row r="55" spans="1:15" s="40" customFormat="1">
      <c r="A55" s="34">
        <v>54</v>
      </c>
      <c r="B55" s="35" t="s">
        <v>50</v>
      </c>
      <c r="C55" s="36" t="s">
        <v>22</v>
      </c>
      <c r="D55" s="36" t="s">
        <v>21</v>
      </c>
      <c r="E55" s="36" t="s">
        <v>17</v>
      </c>
      <c r="F55" s="40">
        <f>IF(AND('Observable faults'!F82, 'Failure visibility'!F55),1,0)</f>
        <v>1</v>
      </c>
      <c r="G55" s="40">
        <f>IF(AND('Observable faults'!G82, 'Failure visibility'!G55),1,0)</f>
        <v>0</v>
      </c>
      <c r="H55" s="40">
        <f>IF(AND('Observable faults'!H82, 'Failure visibility'!H55),1,0)</f>
        <v>0</v>
      </c>
      <c r="I55" s="40">
        <f>IF(AND('Observable faults'!I82, 'Failure visibility'!I55),1,0)</f>
        <v>1</v>
      </c>
      <c r="J55" s="40">
        <f>IF(AND('Observable faults'!J82, 'Failure visibility'!J55),1,0)</f>
        <v>1</v>
      </c>
      <c r="K55" s="40">
        <f>IF(AND('Observable faults'!K82, 'Failure visibility'!K55),1,0)</f>
        <v>1</v>
      </c>
      <c r="L55" s="40">
        <f>IF(AND('Observable faults'!L82, 'Failure visibility'!L55),1,0)</f>
        <v>0</v>
      </c>
      <c r="M55" s="40">
        <f t="shared" si="2"/>
        <v>4</v>
      </c>
      <c r="N55" s="30">
        <v>7</v>
      </c>
      <c r="O55" s="39">
        <f t="shared" si="1"/>
        <v>0.5714285714285714</v>
      </c>
    </row>
    <row r="56" spans="1:15" s="40" customFormat="1">
      <c r="A56" s="34">
        <v>55</v>
      </c>
      <c r="B56" s="35" t="s">
        <v>51</v>
      </c>
      <c r="C56" s="36" t="s">
        <v>76</v>
      </c>
      <c r="D56" s="36" t="s">
        <v>21</v>
      </c>
      <c r="E56" s="36" t="s">
        <v>17</v>
      </c>
      <c r="F56" s="40">
        <f>IF(AND('Observable faults'!F83, 'Failure visibility'!F56),1,0)</f>
        <v>0</v>
      </c>
      <c r="G56" s="40">
        <f>IF(AND('Observable faults'!G83, 'Failure visibility'!G56),1,0)</f>
        <v>0</v>
      </c>
      <c r="H56" s="40">
        <f>IF(AND('Observable faults'!H83, 'Failure visibility'!H56),1,0)</f>
        <v>1</v>
      </c>
      <c r="I56" s="40">
        <f>IF(AND('Observable faults'!I83, 'Failure visibility'!I56),1,0)</f>
        <v>1</v>
      </c>
      <c r="J56" s="40">
        <f>IF(AND('Observable faults'!J83, 'Failure visibility'!J56),1,0)</f>
        <v>0</v>
      </c>
      <c r="K56" s="40">
        <f>IF(AND('Observable faults'!K83, 'Failure visibility'!K56),1,0)</f>
        <v>1</v>
      </c>
      <c r="L56" s="40">
        <f>IF(AND('Observable faults'!L83, 'Failure visibility'!L56),1,0)</f>
        <v>1</v>
      </c>
      <c r="M56" s="40">
        <f t="shared" si="2"/>
        <v>4</v>
      </c>
      <c r="N56" s="30">
        <v>6</v>
      </c>
      <c r="O56" s="39">
        <f t="shared" si="1"/>
        <v>0.66666666666666663</v>
      </c>
    </row>
    <row r="57" spans="1:15" s="40" customFormat="1">
      <c r="A57" s="34">
        <v>56</v>
      </c>
      <c r="B57" s="35" t="s">
        <v>51</v>
      </c>
      <c r="C57" s="36" t="s">
        <v>22</v>
      </c>
      <c r="D57" s="36" t="s">
        <v>18</v>
      </c>
      <c r="E57" s="36" t="s">
        <v>20</v>
      </c>
      <c r="F57" s="40">
        <f>IF(AND('Observable faults'!F85, 'Failure visibility'!F57),1,0)</f>
        <v>1</v>
      </c>
      <c r="G57" s="40">
        <f>IF(AND('Observable faults'!G85, 'Failure visibility'!G57),1,0)</f>
        <v>0</v>
      </c>
      <c r="H57" s="40">
        <f>IF(AND('Observable faults'!H85, 'Failure visibility'!H57),1,0)</f>
        <v>1</v>
      </c>
      <c r="I57" s="40">
        <f>IF(AND('Observable faults'!I85, 'Failure visibility'!I57),1,0)</f>
        <v>0</v>
      </c>
      <c r="J57" s="40">
        <f>IF(AND('Observable faults'!J85, 'Failure visibility'!J57),1,0)</f>
        <v>0</v>
      </c>
      <c r="K57" s="40">
        <f>IF(AND('Observable faults'!K85, 'Failure visibility'!K57),1,0)</f>
        <v>0</v>
      </c>
      <c r="L57" s="40">
        <f>IF(AND('Observable faults'!L85, 'Failure visibility'!L57),1,0)</f>
        <v>0</v>
      </c>
      <c r="M57" s="40">
        <f t="shared" si="2"/>
        <v>2</v>
      </c>
      <c r="N57" s="30">
        <v>7</v>
      </c>
      <c r="O57" s="39">
        <f t="shared" si="1"/>
        <v>0.2857142857142857</v>
      </c>
    </row>
    <row r="58" spans="1:15" s="40" customFormat="1">
      <c r="A58" s="34">
        <v>57</v>
      </c>
      <c r="B58" s="35" t="s">
        <v>84</v>
      </c>
      <c r="C58" s="36" t="s">
        <v>76</v>
      </c>
      <c r="D58" s="36" t="s">
        <v>18</v>
      </c>
      <c r="E58" s="36" t="s">
        <v>20</v>
      </c>
      <c r="F58" s="40">
        <f>IF(AND('Observable faults'!F86, 'Failure visibility'!F58),1,0)</f>
        <v>1</v>
      </c>
      <c r="G58" s="40">
        <f>IF(AND('Observable faults'!G86, 'Failure visibility'!G58),1,0)</f>
        <v>1</v>
      </c>
      <c r="H58" s="40">
        <f>IF(AND('Observable faults'!H86, 'Failure visibility'!H58),1,0)</f>
        <v>1</v>
      </c>
      <c r="I58" s="40">
        <f>IF(AND('Observable faults'!I86, 'Failure visibility'!I58),1,0)</f>
        <v>1</v>
      </c>
      <c r="J58" s="40">
        <f>IF(AND('Observable faults'!J86, 'Failure visibility'!J58),1,0)</f>
        <v>1</v>
      </c>
      <c r="K58" s="40">
        <f>IF(AND('Observable faults'!K86, 'Failure visibility'!K58),1,0)</f>
        <v>1</v>
      </c>
      <c r="L58" s="40">
        <f>IF(AND('Observable faults'!L86, 'Failure visibility'!L58),1,0)</f>
        <v>1</v>
      </c>
      <c r="M58" s="40">
        <f t="shared" si="2"/>
        <v>7</v>
      </c>
      <c r="N58" s="30">
        <v>7</v>
      </c>
      <c r="O58" s="39">
        <f t="shared" si="1"/>
        <v>1</v>
      </c>
    </row>
    <row r="59" spans="1:15" s="40" customFormat="1">
      <c r="A59" s="34">
        <v>58</v>
      </c>
      <c r="B59" s="35" t="s">
        <v>84</v>
      </c>
      <c r="C59" s="36" t="s">
        <v>19</v>
      </c>
      <c r="D59" s="36" t="s">
        <v>21</v>
      </c>
      <c r="E59" s="36" t="s">
        <v>17</v>
      </c>
      <c r="F59" s="40">
        <f>IF(AND('Observable faults'!F87, 'Failure visibility'!F59),1,0)</f>
        <v>1</v>
      </c>
      <c r="G59" s="40">
        <f>IF(AND('Observable faults'!G87, 'Failure visibility'!G59),1,0)</f>
        <v>0</v>
      </c>
      <c r="H59" s="40">
        <f>IF(AND('Observable faults'!H87, 'Failure visibility'!H59),1,0)</f>
        <v>0</v>
      </c>
      <c r="I59" s="40">
        <f>IF(AND('Observable faults'!I87, 'Failure visibility'!I59),1,0)</f>
        <v>1</v>
      </c>
      <c r="J59" s="40">
        <f>IF(AND('Observable faults'!J87, 'Failure visibility'!J59),1,0)</f>
        <v>1</v>
      </c>
      <c r="K59" s="40">
        <f>IF(AND('Observable faults'!K87, 'Failure visibility'!K59),1,0)</f>
        <v>0</v>
      </c>
      <c r="L59" s="40">
        <f>IF(AND('Observable faults'!L87, 'Failure visibility'!L59),1,0)</f>
        <v>1</v>
      </c>
      <c r="M59" s="40">
        <f t="shared" si="2"/>
        <v>4</v>
      </c>
      <c r="N59" s="30">
        <v>5</v>
      </c>
      <c r="O59" s="39">
        <f t="shared" si="1"/>
        <v>0.8</v>
      </c>
    </row>
    <row r="60" spans="1:15" s="40" customFormat="1">
      <c r="A60" s="34">
        <v>59</v>
      </c>
      <c r="B60" s="35" t="s">
        <v>53</v>
      </c>
      <c r="C60" s="36" t="s">
        <v>76</v>
      </c>
      <c r="D60" s="36" t="s">
        <v>21</v>
      </c>
      <c r="E60" s="36" t="s">
        <v>20</v>
      </c>
      <c r="F60" s="40">
        <f>IF(AND('Observable faults'!F89, 'Failure visibility'!F60),1,0)</f>
        <v>0</v>
      </c>
      <c r="G60" s="40">
        <f>IF(AND('Observable faults'!G89, 'Failure visibility'!G60),1,0)</f>
        <v>0</v>
      </c>
      <c r="H60" s="40">
        <f>IF(AND('Observable faults'!H89, 'Failure visibility'!H60),1,0)</f>
        <v>1</v>
      </c>
      <c r="I60" s="40">
        <f>IF(AND('Observable faults'!I89, 'Failure visibility'!I60),1,0)</f>
        <v>0</v>
      </c>
      <c r="J60" s="40">
        <f>IF(AND('Observable faults'!J89, 'Failure visibility'!J60),1,0)</f>
        <v>1</v>
      </c>
      <c r="K60" s="40">
        <f>IF(AND('Observable faults'!K89, 'Failure visibility'!K60),1,0)</f>
        <v>0</v>
      </c>
      <c r="L60" s="40">
        <f>IF(AND('Observable faults'!L89, 'Failure visibility'!L60),1,0)</f>
        <v>1</v>
      </c>
      <c r="M60" s="40">
        <f t="shared" si="2"/>
        <v>3</v>
      </c>
      <c r="N60" s="30">
        <v>7</v>
      </c>
      <c r="O60" s="39">
        <f t="shared" si="1"/>
        <v>0.42857142857142855</v>
      </c>
    </row>
    <row r="61" spans="1:15" s="40" customFormat="1">
      <c r="A61" s="34">
        <v>60</v>
      </c>
      <c r="B61" s="35" t="s">
        <v>53</v>
      </c>
      <c r="C61" s="36" t="s">
        <v>22</v>
      </c>
      <c r="D61" s="36" t="s">
        <v>18</v>
      </c>
      <c r="E61" s="36" t="s">
        <v>17</v>
      </c>
      <c r="F61" s="40">
        <f>IF(AND('Observable faults'!F91, 'Failure visibility'!F61),1,0)</f>
        <v>0</v>
      </c>
      <c r="G61" s="40">
        <f>IF(AND('Observable faults'!G91, 'Failure visibility'!G61),1,0)</f>
        <v>0</v>
      </c>
      <c r="H61" s="40">
        <f>IF(AND('Observable faults'!H91, 'Failure visibility'!H61),1,0)</f>
        <v>1</v>
      </c>
      <c r="I61" s="40">
        <f>IF(AND('Observable faults'!I91, 'Failure visibility'!I61),1,0)</f>
        <v>1</v>
      </c>
      <c r="J61" s="40">
        <f>IF(AND('Observable faults'!J91, 'Failure visibility'!J61),1,0)</f>
        <v>1</v>
      </c>
      <c r="K61" s="40">
        <f>IF(AND('Observable faults'!K91, 'Failure visibility'!K61),1,0)</f>
        <v>1</v>
      </c>
      <c r="L61" s="40">
        <f>IF(AND('Observable faults'!L91, 'Failure visibility'!L61),1,0)</f>
        <v>0</v>
      </c>
      <c r="M61" s="40">
        <f t="shared" si="2"/>
        <v>4</v>
      </c>
      <c r="N61" s="30">
        <v>7</v>
      </c>
      <c r="O61" s="39">
        <f t="shared" si="1"/>
        <v>0.5714285714285714</v>
      </c>
    </row>
    <row r="62" spans="1:15" s="40" customFormat="1">
      <c r="A62" s="34">
        <v>61</v>
      </c>
      <c r="B62" s="35" t="s">
        <v>85</v>
      </c>
      <c r="C62" s="36" t="s">
        <v>19</v>
      </c>
      <c r="D62" s="36" t="s">
        <v>18</v>
      </c>
      <c r="E62" s="36" t="s">
        <v>20</v>
      </c>
      <c r="F62" s="40">
        <f>IF(AND('Observable faults'!F93, 'Failure visibility'!F62),1,0)</f>
        <v>1</v>
      </c>
      <c r="G62" s="40">
        <f>IF(AND('Observable faults'!G93, 'Failure visibility'!G62),1,0)</f>
        <v>0</v>
      </c>
      <c r="H62" s="40">
        <f>IF(AND('Observable faults'!H93, 'Failure visibility'!H62),1,0)</f>
        <v>1</v>
      </c>
      <c r="I62" s="40">
        <f>IF(AND('Observable faults'!I93, 'Failure visibility'!I62),1,0)</f>
        <v>1</v>
      </c>
      <c r="J62" s="40">
        <f>IF(AND('Observable faults'!J93, 'Failure visibility'!J62),1,0)</f>
        <v>1</v>
      </c>
      <c r="K62" s="40">
        <f>IF(AND('Observable faults'!K93, 'Failure visibility'!K62),1,0)</f>
        <v>1</v>
      </c>
      <c r="L62" s="40">
        <f>IF(AND('Observable faults'!L93, 'Failure visibility'!L62),1,0)</f>
        <v>1</v>
      </c>
      <c r="M62" s="40">
        <f t="shared" si="2"/>
        <v>6</v>
      </c>
      <c r="N62" s="30">
        <v>7</v>
      </c>
      <c r="O62" s="39">
        <f t="shared" si="1"/>
        <v>0.8571428571428571</v>
      </c>
    </row>
    <row r="63" spans="1:15" s="40" customFormat="1">
      <c r="A63" s="34">
        <v>62</v>
      </c>
      <c r="B63" s="35" t="s">
        <v>85</v>
      </c>
      <c r="C63" s="36" t="s">
        <v>22</v>
      </c>
      <c r="D63" s="36" t="s">
        <v>21</v>
      </c>
      <c r="E63" s="36" t="s">
        <v>20</v>
      </c>
      <c r="F63" s="40">
        <f>IF(AND('Observable faults'!F94, 'Failure visibility'!F63),1,0)</f>
        <v>1</v>
      </c>
      <c r="G63" s="40">
        <f>IF(AND('Observable faults'!G94, 'Failure visibility'!G63),1,0)</f>
        <v>1</v>
      </c>
      <c r="H63" s="40">
        <f>IF(AND('Observable faults'!H94, 'Failure visibility'!H63),1,0)</f>
        <v>1</v>
      </c>
      <c r="I63" s="40">
        <f>IF(AND('Observable faults'!I94, 'Failure visibility'!I63),1,0)</f>
        <v>1</v>
      </c>
      <c r="J63" s="40">
        <f>IF(AND('Observable faults'!J94, 'Failure visibility'!J63),1,0)</f>
        <v>1</v>
      </c>
      <c r="K63" s="40">
        <f>IF(AND('Observable faults'!K94, 'Failure visibility'!K63),1,0)</f>
        <v>0</v>
      </c>
      <c r="L63" s="40">
        <f>IF(AND('Observable faults'!L94, 'Failure visibility'!L63),1,0)</f>
        <v>0</v>
      </c>
      <c r="M63" s="40">
        <f t="shared" si="2"/>
        <v>5</v>
      </c>
      <c r="N63" s="30">
        <v>7</v>
      </c>
      <c r="O63" s="39">
        <f t="shared" si="1"/>
        <v>0.7142857142857143</v>
      </c>
    </row>
    <row r="64" spans="1:15" s="40" customFormat="1">
      <c r="A64" s="34">
        <v>63</v>
      </c>
      <c r="B64" s="35" t="s">
        <v>55</v>
      </c>
      <c r="C64" s="36" t="s">
        <v>76</v>
      </c>
      <c r="D64" s="36" t="s">
        <v>21</v>
      </c>
      <c r="E64" s="36" t="s">
        <v>20</v>
      </c>
      <c r="F64" s="40">
        <f>IF(AND('Observable faults'!F95, 'Failure visibility'!F64),1,0)</f>
        <v>1</v>
      </c>
      <c r="G64" s="40">
        <f>IF(AND('Observable faults'!G95, 'Failure visibility'!G64),1,0)</f>
        <v>1</v>
      </c>
      <c r="H64" s="40">
        <f>IF(AND('Observable faults'!H95, 'Failure visibility'!H64),1,0)</f>
        <v>1</v>
      </c>
      <c r="I64" s="40">
        <f>IF(AND('Observable faults'!I95, 'Failure visibility'!I64),1,0)</f>
        <v>1</v>
      </c>
      <c r="J64" s="40">
        <f>IF(AND('Observable faults'!J95, 'Failure visibility'!J64),1,0)</f>
        <v>1</v>
      </c>
      <c r="K64" s="40">
        <f>IF(AND('Observable faults'!K95, 'Failure visibility'!K64),1,0)</f>
        <v>1</v>
      </c>
      <c r="L64" s="40">
        <f>IF(AND('Observable faults'!L95, 'Failure visibility'!L64),1,0)</f>
        <v>1</v>
      </c>
      <c r="M64" s="40">
        <f t="shared" si="2"/>
        <v>7</v>
      </c>
      <c r="N64" s="30">
        <v>7</v>
      </c>
      <c r="O64" s="39">
        <f t="shared" si="1"/>
        <v>1</v>
      </c>
    </row>
    <row r="65" spans="1:15" s="40" customFormat="1">
      <c r="A65" s="34">
        <v>64</v>
      </c>
      <c r="B65" s="35" t="s">
        <v>55</v>
      </c>
      <c r="C65" s="36" t="s">
        <v>19</v>
      </c>
      <c r="D65" s="36" t="s">
        <v>18</v>
      </c>
      <c r="E65" s="36" t="s">
        <v>20</v>
      </c>
      <c r="F65" s="40">
        <f>IF(AND('Observable faults'!F96, 'Failure visibility'!F65),1,0)</f>
        <v>1</v>
      </c>
      <c r="G65" s="40">
        <f>IF(AND('Observable faults'!G96, 'Failure visibility'!G65),1,0)</f>
        <v>1</v>
      </c>
      <c r="H65" s="40">
        <f>IF(AND('Observable faults'!H96, 'Failure visibility'!H65),1,0)</f>
        <v>1</v>
      </c>
      <c r="I65" s="40">
        <f>IF(AND('Observable faults'!I96, 'Failure visibility'!I65),1,0)</f>
        <v>1</v>
      </c>
      <c r="J65" s="40">
        <f>IF(AND('Observable faults'!J96, 'Failure visibility'!J65),1,0)</f>
        <v>1</v>
      </c>
      <c r="K65" s="40">
        <f>IF(AND('Observable faults'!K96, 'Failure visibility'!K65),1,0)</f>
        <v>1</v>
      </c>
      <c r="L65" s="40">
        <f>IF(AND('Observable faults'!L96, 'Failure visibility'!L65),1,0)</f>
        <v>1</v>
      </c>
      <c r="M65" s="40">
        <f t="shared" si="2"/>
        <v>7</v>
      </c>
      <c r="N65" s="30">
        <v>7</v>
      </c>
      <c r="O65" s="39">
        <f t="shared" si="1"/>
        <v>1</v>
      </c>
    </row>
    <row r="66" spans="1:15" s="40" customFormat="1">
      <c r="A66" s="34">
        <v>65</v>
      </c>
      <c r="B66" s="35" t="s">
        <v>56</v>
      </c>
      <c r="C66" s="36" t="s">
        <v>76</v>
      </c>
      <c r="D66" s="36" t="s">
        <v>18</v>
      </c>
      <c r="E66" s="36" t="s">
        <v>20</v>
      </c>
      <c r="F66" s="40">
        <f>IF(AND('Observable faults'!F98, 'Failure visibility'!F66),1,0)</f>
        <v>0</v>
      </c>
      <c r="G66" s="40">
        <f>IF(AND('Observable faults'!G98, 'Failure visibility'!G66),1,0)</f>
        <v>1</v>
      </c>
      <c r="H66" s="40">
        <f>IF(AND('Observable faults'!H98, 'Failure visibility'!H66),1,0)</f>
        <v>0</v>
      </c>
      <c r="I66" s="40">
        <f>IF(AND('Observable faults'!I98, 'Failure visibility'!I66),1,0)</f>
        <v>0</v>
      </c>
      <c r="J66" s="40">
        <f>IF(AND('Observable faults'!J98, 'Failure visibility'!J66),1,0)</f>
        <v>0</v>
      </c>
      <c r="K66" s="40">
        <f>IF(AND('Observable faults'!K98, 'Failure visibility'!K66),1,0)</f>
        <v>0</v>
      </c>
      <c r="L66" s="40">
        <f>IF(AND('Observable faults'!L98, 'Failure visibility'!L66),1,0)</f>
        <v>0</v>
      </c>
      <c r="M66" s="40">
        <f t="shared" si="2"/>
        <v>1</v>
      </c>
      <c r="N66" s="30">
        <v>7</v>
      </c>
      <c r="O66" s="39">
        <f t="shared" si="1"/>
        <v>0.14285714285714285</v>
      </c>
    </row>
    <row r="67" spans="1:15" s="40" customFormat="1">
      <c r="A67" s="34">
        <v>66</v>
      </c>
      <c r="B67" s="35" t="s">
        <v>56</v>
      </c>
      <c r="C67" s="36" t="s">
        <v>19</v>
      </c>
      <c r="D67" s="36" t="s">
        <v>21</v>
      </c>
      <c r="E67" s="36" t="s">
        <v>20</v>
      </c>
      <c r="F67" s="40">
        <f>IF(AND('Observable faults'!F99, 'Failure visibility'!F67),1,0)</f>
        <v>1</v>
      </c>
      <c r="G67" s="40">
        <f>IF(AND('Observable faults'!G99, 'Failure visibility'!G67),1,0)</f>
        <v>1</v>
      </c>
      <c r="H67" s="40">
        <f>IF(AND('Observable faults'!H99, 'Failure visibility'!H67),1,0)</f>
        <v>1</v>
      </c>
      <c r="I67" s="40">
        <f>IF(AND('Observable faults'!I99, 'Failure visibility'!I67),1,0)</f>
        <v>1</v>
      </c>
      <c r="J67" s="40">
        <f>IF(AND('Observable faults'!J99, 'Failure visibility'!J67),1,0)</f>
        <v>1</v>
      </c>
      <c r="K67" s="40">
        <f>IF(AND('Observable faults'!K99, 'Failure visibility'!K67),1,0)</f>
        <v>1</v>
      </c>
      <c r="L67" s="40">
        <f>IF(AND('Observable faults'!L99, 'Failure visibility'!L67),1,0)</f>
        <v>1</v>
      </c>
      <c r="M67" s="40">
        <f t="shared" si="2"/>
        <v>7</v>
      </c>
      <c r="N67" s="30">
        <v>7</v>
      </c>
      <c r="O67" s="39">
        <f t="shared" ref="O67:O79" si="3">M67/N67</f>
        <v>1</v>
      </c>
    </row>
    <row r="68" spans="1:15" s="40" customFormat="1">
      <c r="A68" s="34">
        <v>67</v>
      </c>
      <c r="B68" s="35" t="s">
        <v>57</v>
      </c>
      <c r="C68" s="36" t="s">
        <v>76</v>
      </c>
      <c r="D68" s="36" t="s">
        <v>18</v>
      </c>
      <c r="E68" s="36" t="s">
        <v>17</v>
      </c>
      <c r="F68" s="40">
        <f>IF(AND('Observable faults'!F102, 'Failure visibility'!F68),1,0)</f>
        <v>0</v>
      </c>
      <c r="G68" s="40">
        <f>IF(AND('Observable faults'!G102, 'Failure visibility'!G68),1,0)</f>
        <v>1</v>
      </c>
      <c r="H68" s="40">
        <f>IF(AND('Observable faults'!H102, 'Failure visibility'!H68),1,0)</f>
        <v>0</v>
      </c>
      <c r="I68" s="40">
        <f>IF(AND('Observable faults'!I102, 'Failure visibility'!I68),1,0)</f>
        <v>1</v>
      </c>
      <c r="J68" s="40">
        <f>IF(AND('Observable faults'!J102, 'Failure visibility'!J68),1,0)</f>
        <v>1</v>
      </c>
      <c r="K68" s="40">
        <f>IF(AND('Observable faults'!K102, 'Failure visibility'!K68),1,0)</f>
        <v>0</v>
      </c>
      <c r="L68" s="40">
        <f>IF(AND('Observable faults'!L102, 'Failure visibility'!L68),1,0)</f>
        <v>1</v>
      </c>
      <c r="M68" s="40">
        <f t="shared" si="2"/>
        <v>4</v>
      </c>
      <c r="N68" s="30">
        <v>6</v>
      </c>
      <c r="O68" s="39">
        <f t="shared" si="3"/>
        <v>0.66666666666666663</v>
      </c>
    </row>
    <row r="69" spans="1:15" s="40" customFormat="1">
      <c r="A69" s="34">
        <v>68</v>
      </c>
      <c r="B69" s="35" t="s">
        <v>57</v>
      </c>
      <c r="C69" s="36" t="s">
        <v>22</v>
      </c>
      <c r="D69" s="36" t="s">
        <v>21</v>
      </c>
      <c r="E69" s="36" t="s">
        <v>20</v>
      </c>
      <c r="F69" s="40">
        <f>IF(AND('Observable faults'!F103, 'Failure visibility'!F69),1,0)</f>
        <v>0</v>
      </c>
      <c r="G69" s="40">
        <f>IF(AND('Observable faults'!G103, 'Failure visibility'!G69),1,0)</f>
        <v>0</v>
      </c>
      <c r="H69" s="40">
        <f>IF(AND('Observable faults'!H103, 'Failure visibility'!H69),1,0)</f>
        <v>1</v>
      </c>
      <c r="I69" s="40">
        <f>IF(AND('Observable faults'!I103, 'Failure visibility'!I69),1,0)</f>
        <v>1</v>
      </c>
      <c r="J69" s="40">
        <f>IF(AND('Observable faults'!J103, 'Failure visibility'!J69),1,0)</f>
        <v>0</v>
      </c>
      <c r="K69" s="40">
        <f>IF(AND('Observable faults'!K103, 'Failure visibility'!K69),1,0)</f>
        <v>0</v>
      </c>
      <c r="L69" s="40">
        <f>IF(AND('Observable faults'!L103, 'Failure visibility'!L69),1,0)</f>
        <v>1</v>
      </c>
      <c r="M69" s="40">
        <f t="shared" si="2"/>
        <v>3</v>
      </c>
      <c r="N69" s="30">
        <v>7</v>
      </c>
      <c r="O69" s="39">
        <f t="shared" si="3"/>
        <v>0.42857142857142855</v>
      </c>
    </row>
    <row r="70" spans="1:15" s="40" customFormat="1">
      <c r="A70" s="34">
        <v>69</v>
      </c>
      <c r="B70" s="35" t="s">
        <v>58</v>
      </c>
      <c r="C70" s="36" t="s">
        <v>76</v>
      </c>
      <c r="D70" s="36" t="s">
        <v>18</v>
      </c>
      <c r="E70" s="36" t="s">
        <v>17</v>
      </c>
      <c r="F70" s="40">
        <f>IF(AND('Observable faults'!F104, 'Failure visibility'!F70),1,0)</f>
        <v>0</v>
      </c>
      <c r="G70" s="40">
        <f>IF(AND('Observable faults'!G104, 'Failure visibility'!G70),1,0)</f>
        <v>1</v>
      </c>
      <c r="H70" s="40">
        <f>IF(AND('Observable faults'!H104, 'Failure visibility'!H70),1,0)</f>
        <v>1</v>
      </c>
      <c r="I70" s="40">
        <f>IF(AND('Observable faults'!I104, 'Failure visibility'!I70),1,0)</f>
        <v>0</v>
      </c>
      <c r="J70" s="40">
        <f>IF(AND('Observable faults'!J104, 'Failure visibility'!J70),1,0)</f>
        <v>1</v>
      </c>
      <c r="K70" s="40">
        <f>IF(AND('Observable faults'!K104, 'Failure visibility'!K70),1,0)</f>
        <v>0</v>
      </c>
      <c r="L70" s="40">
        <f>IF(AND('Observable faults'!L104, 'Failure visibility'!L70),1,0)</f>
        <v>1</v>
      </c>
      <c r="M70" s="40">
        <f t="shared" si="2"/>
        <v>4</v>
      </c>
      <c r="N70" s="30">
        <v>6</v>
      </c>
      <c r="O70" s="39">
        <f t="shared" si="3"/>
        <v>0.66666666666666663</v>
      </c>
    </row>
    <row r="71" spans="1:15" s="40" customFormat="1">
      <c r="A71" s="34">
        <v>70</v>
      </c>
      <c r="B71" s="35" t="s">
        <v>58</v>
      </c>
      <c r="C71" s="36" t="s">
        <v>19</v>
      </c>
      <c r="D71" s="36" t="s">
        <v>21</v>
      </c>
      <c r="E71" s="36" t="s">
        <v>17</v>
      </c>
      <c r="F71" s="40">
        <f>IF(AND('Observable faults'!F105, 'Failure visibility'!F71),1,0)</f>
        <v>1</v>
      </c>
      <c r="G71" s="40">
        <f>IF(AND('Observable faults'!G105, 'Failure visibility'!G71),1,0)</f>
        <v>0</v>
      </c>
      <c r="H71" s="40">
        <f>IF(AND('Observable faults'!H105, 'Failure visibility'!H71),1,0)</f>
        <v>0</v>
      </c>
      <c r="I71" s="40">
        <f>IF(AND('Observable faults'!I105, 'Failure visibility'!I71),1,0)</f>
        <v>1</v>
      </c>
      <c r="J71" s="40">
        <f>IF(AND('Observable faults'!J105, 'Failure visibility'!J71),1,0)</f>
        <v>1</v>
      </c>
      <c r="K71" s="40">
        <f>IF(AND('Observable faults'!K105, 'Failure visibility'!K71),1,0)</f>
        <v>1</v>
      </c>
      <c r="L71" s="40">
        <f>IF(AND('Observable faults'!L105, 'Failure visibility'!L71),1,0)</f>
        <v>1</v>
      </c>
      <c r="M71" s="40">
        <f t="shared" si="2"/>
        <v>5</v>
      </c>
      <c r="N71" s="30">
        <v>5</v>
      </c>
      <c r="O71" s="39">
        <f t="shared" si="3"/>
        <v>1</v>
      </c>
    </row>
    <row r="72" spans="1:15" s="40" customFormat="1">
      <c r="A72" s="34">
        <v>71</v>
      </c>
      <c r="B72" s="35" t="s">
        <v>59</v>
      </c>
      <c r="C72" s="36" t="s">
        <v>76</v>
      </c>
      <c r="D72" s="36" t="s">
        <v>18</v>
      </c>
      <c r="E72" s="36" t="s">
        <v>17</v>
      </c>
      <c r="F72" s="40">
        <f>IF(AND('Observable faults'!F107, 'Failure visibility'!F72),1,0)</f>
        <v>0</v>
      </c>
      <c r="G72" s="40">
        <f>IF(AND('Observable faults'!G107, 'Failure visibility'!G72),1,0)</f>
        <v>0</v>
      </c>
      <c r="H72" s="40">
        <f>IF(AND('Observable faults'!H107, 'Failure visibility'!H72),1,0)</f>
        <v>1</v>
      </c>
      <c r="I72" s="40">
        <f>IF(AND('Observable faults'!I107, 'Failure visibility'!I72),1,0)</f>
        <v>1</v>
      </c>
      <c r="J72" s="40">
        <f>IF(AND('Observable faults'!J107, 'Failure visibility'!J72),1,0)</f>
        <v>0</v>
      </c>
      <c r="K72" s="40">
        <f>IF(AND('Observable faults'!K107, 'Failure visibility'!K72),1,0)</f>
        <v>1</v>
      </c>
      <c r="L72" s="40">
        <f>IF(AND('Observable faults'!L107, 'Failure visibility'!L72),1,0)</f>
        <v>0</v>
      </c>
      <c r="M72" s="40">
        <f t="shared" si="2"/>
        <v>3</v>
      </c>
      <c r="N72" s="30">
        <v>6</v>
      </c>
      <c r="O72" s="39">
        <f t="shared" si="3"/>
        <v>0.5</v>
      </c>
    </row>
    <row r="73" spans="1:15" s="40" customFormat="1">
      <c r="A73" s="34">
        <v>72</v>
      </c>
      <c r="B73" s="35" t="s">
        <v>59</v>
      </c>
      <c r="C73" s="36" t="s">
        <v>22</v>
      </c>
      <c r="D73" s="36" t="s">
        <v>21</v>
      </c>
      <c r="E73" s="36" t="s">
        <v>20</v>
      </c>
      <c r="F73" s="40">
        <f>IF(AND('Observable faults'!F109, 'Failure visibility'!F73),1,0)</f>
        <v>1</v>
      </c>
      <c r="G73" s="40">
        <f>IF(AND('Observable faults'!G109, 'Failure visibility'!G73),1,0)</f>
        <v>1</v>
      </c>
      <c r="H73" s="40">
        <f>IF(AND('Observable faults'!H109, 'Failure visibility'!H73),1,0)</f>
        <v>1</v>
      </c>
      <c r="I73" s="40">
        <f>IF(AND('Observable faults'!I109, 'Failure visibility'!I73),1,0)</f>
        <v>0</v>
      </c>
      <c r="J73" s="40">
        <f>IF(AND('Observable faults'!J109, 'Failure visibility'!J73),1,0)</f>
        <v>1</v>
      </c>
      <c r="K73" s="40">
        <f>IF(AND('Observable faults'!K109, 'Failure visibility'!K73),1,0)</f>
        <v>0</v>
      </c>
      <c r="L73" s="40">
        <f>IF(AND('Observable faults'!L109, 'Failure visibility'!L73),1,0)</f>
        <v>1</v>
      </c>
      <c r="M73" s="40">
        <f t="shared" si="2"/>
        <v>5</v>
      </c>
      <c r="N73" s="30">
        <v>7</v>
      </c>
      <c r="O73" s="39">
        <f t="shared" si="3"/>
        <v>0.7142857142857143</v>
      </c>
    </row>
    <row r="74" spans="1:15" s="40" customFormat="1">
      <c r="A74" s="34">
        <v>73</v>
      </c>
      <c r="B74" s="35" t="s">
        <v>60</v>
      </c>
      <c r="C74" s="36" t="s">
        <v>19</v>
      </c>
      <c r="D74" s="36" t="s">
        <v>21</v>
      </c>
      <c r="E74" s="36" t="s">
        <v>17</v>
      </c>
      <c r="F74" s="40">
        <f>IF(AND('Observable faults'!F111, 'Failure visibility'!F74),1,0)</f>
        <v>1</v>
      </c>
      <c r="G74" s="40">
        <f>IF(AND('Observable faults'!G111, 'Failure visibility'!G74),1,0)</f>
        <v>0</v>
      </c>
      <c r="H74" s="40">
        <f>IF(AND('Observable faults'!H111, 'Failure visibility'!H74),1,0)</f>
        <v>0</v>
      </c>
      <c r="I74" s="40">
        <f>IF(AND('Observable faults'!I111, 'Failure visibility'!I74),1,0)</f>
        <v>1</v>
      </c>
      <c r="J74" s="40">
        <f>IF(AND('Observable faults'!J111, 'Failure visibility'!J74),1,0)</f>
        <v>1</v>
      </c>
      <c r="K74" s="40">
        <f>IF(AND('Observable faults'!K111, 'Failure visibility'!K74),1,0)</f>
        <v>1</v>
      </c>
      <c r="L74" s="40">
        <f>IF(AND('Observable faults'!L111, 'Failure visibility'!L74),1,0)</f>
        <v>1</v>
      </c>
      <c r="M74" s="40">
        <f t="shared" si="2"/>
        <v>5</v>
      </c>
      <c r="N74" s="30">
        <v>5</v>
      </c>
      <c r="O74" s="39">
        <f t="shared" si="3"/>
        <v>1</v>
      </c>
    </row>
    <row r="75" spans="1:15" s="40" customFormat="1">
      <c r="A75" s="34">
        <v>74</v>
      </c>
      <c r="B75" s="35" t="s">
        <v>60</v>
      </c>
      <c r="C75" s="36" t="s">
        <v>22</v>
      </c>
      <c r="D75" s="36" t="s">
        <v>18</v>
      </c>
      <c r="E75" s="36" t="s">
        <v>20</v>
      </c>
      <c r="F75" s="40">
        <f>IF(AND('Observable faults'!F112, 'Failure visibility'!F75),1,0)</f>
        <v>1</v>
      </c>
      <c r="G75" s="40">
        <f>IF(AND('Observable faults'!G112, 'Failure visibility'!G75),1,0)</f>
        <v>0</v>
      </c>
      <c r="H75" s="40">
        <f>IF(AND('Observable faults'!H112, 'Failure visibility'!H75),1,0)</f>
        <v>1</v>
      </c>
      <c r="I75" s="40">
        <f>IF(AND('Observable faults'!I112, 'Failure visibility'!I75),1,0)</f>
        <v>0</v>
      </c>
      <c r="J75" s="40">
        <f>IF(AND('Observable faults'!J112, 'Failure visibility'!J75),1,0)</f>
        <v>0</v>
      </c>
      <c r="K75" s="40">
        <f>IF(AND('Observable faults'!K112, 'Failure visibility'!K75),1,0)</f>
        <v>0</v>
      </c>
      <c r="L75" s="40">
        <f>IF(AND('Observable faults'!L112, 'Failure visibility'!L75),1,0)</f>
        <v>0</v>
      </c>
      <c r="M75" s="40">
        <f t="shared" si="2"/>
        <v>2</v>
      </c>
      <c r="N75" s="30">
        <v>7</v>
      </c>
      <c r="O75" s="39">
        <f t="shared" si="3"/>
        <v>0.2857142857142857</v>
      </c>
    </row>
    <row r="76" spans="1:15" s="40" customFormat="1">
      <c r="A76" s="34">
        <v>75</v>
      </c>
      <c r="B76" s="35" t="s">
        <v>61</v>
      </c>
      <c r="C76" s="36" t="s">
        <v>76</v>
      </c>
      <c r="D76" s="36" t="s">
        <v>21</v>
      </c>
      <c r="E76" s="36" t="s">
        <v>17</v>
      </c>
      <c r="F76" s="40">
        <f>IF(AND('Observable faults'!F113, 'Failure visibility'!F76),1,0)</f>
        <v>0</v>
      </c>
      <c r="G76" s="40">
        <f>IF(AND('Observable faults'!G113, 'Failure visibility'!G76),1,0)</f>
        <v>0</v>
      </c>
      <c r="H76" s="40">
        <f>IF(AND('Observable faults'!H113, 'Failure visibility'!H76),1,0)</f>
        <v>1</v>
      </c>
      <c r="I76" s="40">
        <f>IF(AND('Observable faults'!I113, 'Failure visibility'!I76),1,0)</f>
        <v>1</v>
      </c>
      <c r="J76" s="40">
        <f>IF(AND('Observable faults'!J113, 'Failure visibility'!J76),1,0)</f>
        <v>0</v>
      </c>
      <c r="K76" s="40">
        <f>IF(AND('Observable faults'!K113, 'Failure visibility'!K76),1,0)</f>
        <v>1</v>
      </c>
      <c r="L76" s="40">
        <f>IF(AND('Observable faults'!L113, 'Failure visibility'!L76),1,0)</f>
        <v>1</v>
      </c>
      <c r="M76" s="40">
        <f t="shared" si="2"/>
        <v>4</v>
      </c>
      <c r="N76" s="30">
        <v>6</v>
      </c>
      <c r="O76" s="39">
        <f t="shared" si="3"/>
        <v>0.66666666666666663</v>
      </c>
    </row>
    <row r="77" spans="1:15" s="40" customFormat="1">
      <c r="A77" s="34">
        <v>76</v>
      </c>
      <c r="B77" s="35" t="s">
        <v>61</v>
      </c>
      <c r="C77" s="36" t="s">
        <v>19</v>
      </c>
      <c r="D77" s="36" t="s">
        <v>18</v>
      </c>
      <c r="E77" s="36" t="s">
        <v>20</v>
      </c>
      <c r="F77" s="40">
        <f>IF(AND('Observable faults'!F114, 'Failure visibility'!F77),1,0)</f>
        <v>1</v>
      </c>
      <c r="G77" s="40">
        <f>IF(AND('Observable faults'!G114, 'Failure visibility'!G77),1,0)</f>
        <v>1</v>
      </c>
      <c r="H77" s="40">
        <f>IF(AND('Observable faults'!H114, 'Failure visibility'!H77),1,0)</f>
        <v>1</v>
      </c>
      <c r="I77" s="40">
        <f>IF(AND('Observable faults'!I114, 'Failure visibility'!I77),1,0)</f>
        <v>1</v>
      </c>
      <c r="J77" s="40">
        <f>IF(AND('Observable faults'!J114, 'Failure visibility'!J77),1,0)</f>
        <v>1</v>
      </c>
      <c r="K77" s="40">
        <f>IF(AND('Observable faults'!K114, 'Failure visibility'!K77),1,0)</f>
        <v>1</v>
      </c>
      <c r="L77" s="40">
        <f>IF(AND('Observable faults'!L114, 'Failure visibility'!L77),1,0)</f>
        <v>1</v>
      </c>
      <c r="M77" s="40">
        <f t="shared" si="2"/>
        <v>7</v>
      </c>
      <c r="N77" s="30">
        <v>7</v>
      </c>
      <c r="O77" s="39">
        <f t="shared" si="3"/>
        <v>1</v>
      </c>
    </row>
    <row r="78" spans="1:15" s="40" customFormat="1">
      <c r="A78" s="34">
        <v>77</v>
      </c>
      <c r="B78" s="35" t="s">
        <v>62</v>
      </c>
      <c r="C78" s="36" t="s">
        <v>76</v>
      </c>
      <c r="D78" s="36" t="s">
        <v>18</v>
      </c>
      <c r="E78" s="36" t="s">
        <v>20</v>
      </c>
      <c r="F78" s="40">
        <f>IF(AND('Observable faults'!F116, 'Failure visibility'!F78),1,0)</f>
        <v>0</v>
      </c>
      <c r="G78" s="40">
        <f>IF(AND('Observable faults'!G116, 'Failure visibility'!G78),1,0)</f>
        <v>0</v>
      </c>
      <c r="H78" s="40">
        <f>IF(AND('Observable faults'!H116, 'Failure visibility'!H78),1,0)</f>
        <v>1</v>
      </c>
      <c r="I78" s="40">
        <f>IF(AND('Observable faults'!I116, 'Failure visibility'!I78),1,0)</f>
        <v>1</v>
      </c>
      <c r="J78" s="40">
        <f>IF(AND('Observable faults'!J116, 'Failure visibility'!J78),1,0)</f>
        <v>1</v>
      </c>
      <c r="K78" s="40">
        <f>IF(AND('Observable faults'!K116, 'Failure visibility'!K78),1,0)</f>
        <v>1</v>
      </c>
      <c r="L78" s="40">
        <f>IF(AND('Observable faults'!L116, 'Failure visibility'!L78),1,0)</f>
        <v>1</v>
      </c>
      <c r="M78" s="40">
        <f t="shared" si="2"/>
        <v>5</v>
      </c>
      <c r="N78" s="30">
        <v>7</v>
      </c>
      <c r="O78" s="39">
        <f t="shared" si="3"/>
        <v>0.7142857142857143</v>
      </c>
    </row>
    <row r="79" spans="1:15" s="40" customFormat="1" ht="15.75" thickBot="1">
      <c r="A79" s="41">
        <v>78</v>
      </c>
      <c r="B79" s="42" t="s">
        <v>62</v>
      </c>
      <c r="C79" s="43" t="s">
        <v>22</v>
      </c>
      <c r="D79" s="43" t="s">
        <v>21</v>
      </c>
      <c r="E79" s="43" t="s">
        <v>17</v>
      </c>
      <c r="F79" s="40">
        <f>IF(AND('Observable faults'!F118, 'Failure visibility'!F79),1,0)</f>
        <v>1</v>
      </c>
      <c r="G79" s="40">
        <f>IF(AND('Observable faults'!G118, 'Failure visibility'!G79),1,0)</f>
        <v>0</v>
      </c>
      <c r="H79" s="40">
        <f>IF(AND('Observable faults'!H118, 'Failure visibility'!H79),1,0)</f>
        <v>1</v>
      </c>
      <c r="I79" s="40">
        <f>IF(AND('Observable faults'!I118, 'Failure visibility'!I79),1,0)</f>
        <v>1</v>
      </c>
      <c r="J79" s="40">
        <f>IF(AND('Observable faults'!J118, 'Failure visibility'!J79),1,0)</f>
        <v>1</v>
      </c>
      <c r="K79" s="40">
        <f>IF(AND('Observable faults'!K118, 'Failure visibility'!K79),1,0)</f>
        <v>1</v>
      </c>
      <c r="L79" s="40">
        <f>IF(AND('Observable faults'!L118, 'Failure visibility'!L79),1,0)</f>
        <v>0</v>
      </c>
      <c r="M79" s="40">
        <f t="shared" si="2"/>
        <v>5</v>
      </c>
      <c r="N79" s="30">
        <v>7</v>
      </c>
      <c r="O79" s="39">
        <f t="shared" si="3"/>
        <v>0.7142857142857143</v>
      </c>
    </row>
    <row r="80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Failure visibility</vt:lpstr>
      <vt:lpstr>Observed faults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svegas</cp:lastModifiedBy>
  <dcterms:created xsi:type="dcterms:W3CDTF">2009-03-04T21:21:01Z</dcterms:created>
  <dcterms:modified xsi:type="dcterms:W3CDTF">2009-07-10T12:44:18Z</dcterms:modified>
</cp:coreProperties>
</file>