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690" windowWidth="18615" windowHeight="7875" activeTab="3"/>
  </bookViews>
  <sheets>
    <sheet name="Subject data" sheetId="1" r:id="rId1"/>
    <sheet name="Observable faults" sheetId="3" r:id="rId2"/>
    <sheet name="Failure visibility" sheetId="4" r:id="rId3"/>
    <sheet name="Observed faults" sheetId="5" r:id="rId4"/>
  </sheets>
  <definedNames>
    <definedName name="_xlnm._FilterDatabase" localSheetId="2" hidden="1">'Failure visibility'!$A$1:$O$82</definedName>
    <definedName name="_xlnm._FilterDatabase" localSheetId="1" hidden="1">'Observable faults'!$A$1:$P$98</definedName>
    <definedName name="_xlnm._FilterDatabase" localSheetId="3" hidden="1">'Observed faults'!$A$1:$O$82</definedName>
    <definedName name="_xlnm._FilterDatabase" localSheetId="0" hidden="1">'Subject data'!$A$1:$O$97</definedName>
  </definedNames>
  <calcPr calcId="125725"/>
</workbook>
</file>

<file path=xl/calcChain.xml><?xml version="1.0" encoding="utf-8"?>
<calcChain xmlns="http://schemas.openxmlformats.org/spreadsheetml/2006/main">
  <c r="M57" i="4"/>
  <c r="M14"/>
  <c r="M28"/>
  <c r="O14"/>
  <c r="O83" i="3"/>
  <c r="M83"/>
  <c r="M62"/>
  <c r="M65"/>
  <c r="M68"/>
  <c r="M20"/>
  <c r="M92"/>
  <c r="M12"/>
  <c r="M15"/>
  <c r="M39"/>
  <c r="M57"/>
  <c r="M96"/>
  <c r="M10"/>
  <c r="M46"/>
  <c r="M49"/>
  <c r="M76"/>
  <c r="M82"/>
  <c r="M23"/>
  <c r="M26"/>
  <c r="M35"/>
  <c r="M89"/>
  <c r="M18"/>
  <c r="M33"/>
  <c r="M54"/>
  <c r="M87"/>
  <c r="M7"/>
  <c r="M31"/>
  <c r="M52"/>
  <c r="M73"/>
  <c r="M79"/>
  <c r="M41"/>
  <c r="M59"/>
  <c r="M3"/>
  <c r="O20"/>
  <c r="L65" i="5" l="1"/>
  <c r="K65"/>
  <c r="J65"/>
  <c r="I65"/>
  <c r="H65"/>
  <c r="G65"/>
  <c r="F65"/>
  <c r="L64"/>
  <c r="K64"/>
  <c r="J64"/>
  <c r="I64"/>
  <c r="H64"/>
  <c r="G64"/>
  <c r="F64"/>
  <c r="L63"/>
  <c r="K63"/>
  <c r="J63"/>
  <c r="I63"/>
  <c r="H63"/>
  <c r="G63"/>
  <c r="F63"/>
  <c r="L62"/>
  <c r="K62"/>
  <c r="J62"/>
  <c r="I62"/>
  <c r="H62"/>
  <c r="G62"/>
  <c r="F62"/>
  <c r="L61"/>
  <c r="K61"/>
  <c r="J61"/>
  <c r="I61"/>
  <c r="H61"/>
  <c r="G61"/>
  <c r="F61"/>
  <c r="L60"/>
  <c r="K60"/>
  <c r="J60"/>
  <c r="I60"/>
  <c r="H60"/>
  <c r="G60"/>
  <c r="F60"/>
  <c r="L59"/>
  <c r="K59"/>
  <c r="J59"/>
  <c r="I59"/>
  <c r="H59"/>
  <c r="G59"/>
  <c r="F59"/>
  <c r="L58"/>
  <c r="K58"/>
  <c r="J58"/>
  <c r="I58"/>
  <c r="H58"/>
  <c r="G58"/>
  <c r="F58"/>
  <c r="L57"/>
  <c r="K57"/>
  <c r="J57"/>
  <c r="I57"/>
  <c r="H57"/>
  <c r="G57"/>
  <c r="F57"/>
  <c r="L56"/>
  <c r="K56"/>
  <c r="J56"/>
  <c r="I56"/>
  <c r="H56"/>
  <c r="G56"/>
  <c r="F56"/>
  <c r="L55"/>
  <c r="K55"/>
  <c r="J55"/>
  <c r="I55"/>
  <c r="H55"/>
  <c r="G55"/>
  <c r="F55"/>
  <c r="L54"/>
  <c r="K54"/>
  <c r="J54"/>
  <c r="I54"/>
  <c r="H54"/>
  <c r="G54"/>
  <c r="F54"/>
  <c r="L53"/>
  <c r="K53"/>
  <c r="J53"/>
  <c r="I53"/>
  <c r="H53"/>
  <c r="G53"/>
  <c r="F53"/>
  <c r="L52"/>
  <c r="K52"/>
  <c r="J52"/>
  <c r="I52"/>
  <c r="H52"/>
  <c r="G52"/>
  <c r="F52"/>
  <c r="L51"/>
  <c r="K51"/>
  <c r="J51"/>
  <c r="I51"/>
  <c r="H51"/>
  <c r="G51"/>
  <c r="F51"/>
  <c r="L50"/>
  <c r="K50"/>
  <c r="J50"/>
  <c r="I50"/>
  <c r="H50"/>
  <c r="G50"/>
  <c r="F50"/>
  <c r="L49"/>
  <c r="K49"/>
  <c r="J49"/>
  <c r="I49"/>
  <c r="H49"/>
  <c r="G49"/>
  <c r="F49"/>
  <c r="L48"/>
  <c r="K48"/>
  <c r="J48"/>
  <c r="I48"/>
  <c r="H48"/>
  <c r="G48"/>
  <c r="F48"/>
  <c r="L47"/>
  <c r="K47"/>
  <c r="J47"/>
  <c r="I47"/>
  <c r="H47"/>
  <c r="G47"/>
  <c r="F47"/>
  <c r="L46"/>
  <c r="K46"/>
  <c r="J46"/>
  <c r="I46"/>
  <c r="H46"/>
  <c r="G46"/>
  <c r="F46"/>
  <c r="L45"/>
  <c r="K45"/>
  <c r="J45"/>
  <c r="I45"/>
  <c r="H45"/>
  <c r="G45"/>
  <c r="F45"/>
  <c r="L44"/>
  <c r="K44"/>
  <c r="J44"/>
  <c r="I44"/>
  <c r="H44"/>
  <c r="G44"/>
  <c r="F44"/>
  <c r="L43"/>
  <c r="K43"/>
  <c r="J43"/>
  <c r="I43"/>
  <c r="H43"/>
  <c r="G43"/>
  <c r="F43"/>
  <c r="L42"/>
  <c r="K42"/>
  <c r="J42"/>
  <c r="I42"/>
  <c r="H42"/>
  <c r="G42"/>
  <c r="F42"/>
  <c r="L41"/>
  <c r="K41"/>
  <c r="J41"/>
  <c r="I41"/>
  <c r="H41"/>
  <c r="G41"/>
  <c r="F41"/>
  <c r="L40"/>
  <c r="K40"/>
  <c r="J40"/>
  <c r="I40"/>
  <c r="H40"/>
  <c r="G40"/>
  <c r="F40"/>
  <c r="L39"/>
  <c r="K39"/>
  <c r="J39"/>
  <c r="I39"/>
  <c r="H39"/>
  <c r="G39"/>
  <c r="F39"/>
  <c r="L38"/>
  <c r="K38"/>
  <c r="J38"/>
  <c r="I38"/>
  <c r="H38"/>
  <c r="G38"/>
  <c r="F38"/>
  <c r="L37"/>
  <c r="K37"/>
  <c r="J37"/>
  <c r="I37"/>
  <c r="H37"/>
  <c r="G37"/>
  <c r="F37"/>
  <c r="L36"/>
  <c r="K36"/>
  <c r="J36"/>
  <c r="I36"/>
  <c r="H36"/>
  <c r="G36"/>
  <c r="F36"/>
  <c r="L35"/>
  <c r="K35"/>
  <c r="J35"/>
  <c r="I35"/>
  <c r="H35"/>
  <c r="G35"/>
  <c r="F35"/>
  <c r="L34"/>
  <c r="K34"/>
  <c r="J34"/>
  <c r="I34"/>
  <c r="H34"/>
  <c r="G34"/>
  <c r="F34"/>
  <c r="L33"/>
  <c r="K33"/>
  <c r="J33"/>
  <c r="I33"/>
  <c r="H33"/>
  <c r="G33"/>
  <c r="F33"/>
  <c r="L32"/>
  <c r="K32"/>
  <c r="J32"/>
  <c r="I32"/>
  <c r="H32"/>
  <c r="G32"/>
  <c r="F32"/>
  <c r="L31"/>
  <c r="K31"/>
  <c r="J31"/>
  <c r="I31"/>
  <c r="H31"/>
  <c r="G31"/>
  <c r="F31"/>
  <c r="L30"/>
  <c r="K30"/>
  <c r="J30"/>
  <c r="I30"/>
  <c r="H30"/>
  <c r="G30"/>
  <c r="F30"/>
  <c r="L29"/>
  <c r="K29"/>
  <c r="J29"/>
  <c r="I29"/>
  <c r="H29"/>
  <c r="G29"/>
  <c r="F29"/>
  <c r="L28"/>
  <c r="K28"/>
  <c r="J28"/>
  <c r="I28"/>
  <c r="H28"/>
  <c r="G28"/>
  <c r="F28"/>
  <c r="L27"/>
  <c r="K27"/>
  <c r="J27"/>
  <c r="I27"/>
  <c r="H27"/>
  <c r="G27"/>
  <c r="F27"/>
  <c r="L26"/>
  <c r="K26"/>
  <c r="J26"/>
  <c r="I26"/>
  <c r="H26"/>
  <c r="G26"/>
  <c r="F26"/>
  <c r="L25"/>
  <c r="K25"/>
  <c r="J25"/>
  <c r="I25"/>
  <c r="H25"/>
  <c r="G25"/>
  <c r="F25"/>
  <c r="L24"/>
  <c r="K24"/>
  <c r="J24"/>
  <c r="I24"/>
  <c r="H24"/>
  <c r="G24"/>
  <c r="F24"/>
  <c r="L23"/>
  <c r="K23"/>
  <c r="J23"/>
  <c r="I23"/>
  <c r="H23"/>
  <c r="G23"/>
  <c r="F23"/>
  <c r="L22"/>
  <c r="K22"/>
  <c r="J22"/>
  <c r="I22"/>
  <c r="H22"/>
  <c r="G22"/>
  <c r="F22"/>
  <c r="L21"/>
  <c r="K21"/>
  <c r="J21"/>
  <c r="I21"/>
  <c r="H21"/>
  <c r="G21"/>
  <c r="F21"/>
  <c r="L20"/>
  <c r="K20"/>
  <c r="J20"/>
  <c r="I20"/>
  <c r="H20"/>
  <c r="G20"/>
  <c r="F20"/>
  <c r="L19"/>
  <c r="K19"/>
  <c r="J19"/>
  <c r="I19"/>
  <c r="H19"/>
  <c r="G19"/>
  <c r="F19"/>
  <c r="L18"/>
  <c r="K18"/>
  <c r="J18"/>
  <c r="I18"/>
  <c r="H18"/>
  <c r="G18"/>
  <c r="F18"/>
  <c r="L17"/>
  <c r="K17"/>
  <c r="J17"/>
  <c r="I17"/>
  <c r="H17"/>
  <c r="G17"/>
  <c r="F17"/>
  <c r="L16"/>
  <c r="K16"/>
  <c r="J16"/>
  <c r="I16"/>
  <c r="H16"/>
  <c r="G16"/>
  <c r="F16"/>
  <c r="L15"/>
  <c r="K15"/>
  <c r="J15"/>
  <c r="I15"/>
  <c r="H15"/>
  <c r="G15"/>
  <c r="F15"/>
  <c r="L14"/>
  <c r="K14"/>
  <c r="J14"/>
  <c r="I14"/>
  <c r="H14"/>
  <c r="G14"/>
  <c r="F14"/>
  <c r="L13"/>
  <c r="K13"/>
  <c r="J13"/>
  <c r="I13"/>
  <c r="H13"/>
  <c r="G13"/>
  <c r="F13"/>
  <c r="L12"/>
  <c r="K12"/>
  <c r="J12"/>
  <c r="I12"/>
  <c r="H12"/>
  <c r="G12"/>
  <c r="F12"/>
  <c r="L11"/>
  <c r="K11"/>
  <c r="J11"/>
  <c r="I11"/>
  <c r="H11"/>
  <c r="G11"/>
  <c r="F11"/>
  <c r="L10"/>
  <c r="K10"/>
  <c r="J10"/>
  <c r="I10"/>
  <c r="H10"/>
  <c r="G10"/>
  <c r="F10"/>
  <c r="L9"/>
  <c r="K9"/>
  <c r="J9"/>
  <c r="I9"/>
  <c r="H9"/>
  <c r="G9"/>
  <c r="F9"/>
  <c r="L8"/>
  <c r="K8"/>
  <c r="J8"/>
  <c r="I8"/>
  <c r="H8"/>
  <c r="G8"/>
  <c r="F8"/>
  <c r="L7"/>
  <c r="K7"/>
  <c r="J7"/>
  <c r="I7"/>
  <c r="H7"/>
  <c r="G7"/>
  <c r="F7"/>
  <c r="L6"/>
  <c r="K6"/>
  <c r="J6"/>
  <c r="I6"/>
  <c r="H6"/>
  <c r="G6"/>
  <c r="F6"/>
  <c r="L5"/>
  <c r="K5"/>
  <c r="J5"/>
  <c r="I5"/>
  <c r="H5"/>
  <c r="G5"/>
  <c r="F5"/>
  <c r="L4"/>
  <c r="K4"/>
  <c r="J4"/>
  <c r="I4"/>
  <c r="H4"/>
  <c r="G4"/>
  <c r="F4"/>
  <c r="L3"/>
  <c r="K3"/>
  <c r="J3"/>
  <c r="I3"/>
  <c r="H3"/>
  <c r="G3"/>
  <c r="F3"/>
  <c r="L2"/>
  <c r="K2"/>
  <c r="J2"/>
  <c r="I2"/>
  <c r="H2"/>
  <c r="G2"/>
  <c r="F2"/>
  <c r="O65" i="3"/>
  <c r="O62"/>
  <c r="M2"/>
  <c r="O2" s="1"/>
  <c r="O57" i="4"/>
  <c r="O28"/>
  <c r="M65"/>
  <c r="O65" s="1"/>
  <c r="M64"/>
  <c r="O64" s="1"/>
  <c r="M63"/>
  <c r="O63" s="1"/>
  <c r="M62"/>
  <c r="O62" s="1"/>
  <c r="M61"/>
  <c r="O61" s="1"/>
  <c r="M60"/>
  <c r="O60" s="1"/>
  <c r="M59"/>
  <c r="O59" s="1"/>
  <c r="M58"/>
  <c r="O58" s="1"/>
  <c r="M56"/>
  <c r="O56" s="1"/>
  <c r="M55"/>
  <c r="O55" s="1"/>
  <c r="M54"/>
  <c r="O54" s="1"/>
  <c r="M53"/>
  <c r="O53" s="1"/>
  <c r="M52"/>
  <c r="O52" s="1"/>
  <c r="M51"/>
  <c r="O51" s="1"/>
  <c r="M50"/>
  <c r="O50" s="1"/>
  <c r="M49"/>
  <c r="O49" s="1"/>
  <c r="M48"/>
  <c r="O48" s="1"/>
  <c r="M47"/>
  <c r="O47" s="1"/>
  <c r="M46"/>
  <c r="O46" s="1"/>
  <c r="M45"/>
  <c r="O45" s="1"/>
  <c r="M44"/>
  <c r="O44" s="1"/>
  <c r="M43"/>
  <c r="O43" s="1"/>
  <c r="M42"/>
  <c r="O42" s="1"/>
  <c r="M41"/>
  <c r="O41" s="1"/>
  <c r="M40"/>
  <c r="O40" s="1"/>
  <c r="M39"/>
  <c r="O39" s="1"/>
  <c r="M38"/>
  <c r="O38" s="1"/>
  <c r="M37"/>
  <c r="O37" s="1"/>
  <c r="M36"/>
  <c r="O36" s="1"/>
  <c r="M35"/>
  <c r="O35" s="1"/>
  <c r="M34"/>
  <c r="O34" s="1"/>
  <c r="M33"/>
  <c r="O33" s="1"/>
  <c r="M32"/>
  <c r="O32" s="1"/>
  <c r="M31"/>
  <c r="O31" s="1"/>
  <c r="M30"/>
  <c r="O30" s="1"/>
  <c r="M29"/>
  <c r="O29" s="1"/>
  <c r="M27"/>
  <c r="O27" s="1"/>
  <c r="M26"/>
  <c r="O26" s="1"/>
  <c r="M25"/>
  <c r="O25" s="1"/>
  <c r="M24"/>
  <c r="O24" s="1"/>
  <c r="M23"/>
  <c r="O23" s="1"/>
  <c r="M22"/>
  <c r="O22" s="1"/>
  <c r="M21"/>
  <c r="O21" s="1"/>
  <c r="M20"/>
  <c r="O20" s="1"/>
  <c r="M19"/>
  <c r="O19" s="1"/>
  <c r="M18"/>
  <c r="O18" s="1"/>
  <c r="M17"/>
  <c r="O17" s="1"/>
  <c r="M16"/>
  <c r="O16" s="1"/>
  <c r="M15"/>
  <c r="O15" s="1"/>
  <c r="M13"/>
  <c r="O13" s="1"/>
  <c r="M12"/>
  <c r="O12" s="1"/>
  <c r="M11"/>
  <c r="O11" s="1"/>
  <c r="M10"/>
  <c r="O10" s="1"/>
  <c r="M9"/>
  <c r="O9" s="1"/>
  <c r="M8"/>
  <c r="O8" s="1"/>
  <c r="M7"/>
  <c r="O7" s="1"/>
  <c r="M6"/>
  <c r="O6" s="1"/>
  <c r="M5"/>
  <c r="O5" s="1"/>
  <c r="M4"/>
  <c r="O4" s="1"/>
  <c r="M3"/>
  <c r="O3" s="1"/>
  <c r="M2"/>
  <c r="O2" s="1"/>
  <c r="M97" i="3"/>
  <c r="O97" s="1"/>
  <c r="O96"/>
  <c r="M95"/>
  <c r="O95" s="1"/>
  <c r="M94"/>
  <c r="O94" s="1"/>
  <c r="M93"/>
  <c r="O93" s="1"/>
  <c r="O92"/>
  <c r="M91"/>
  <c r="O91" s="1"/>
  <c r="M90"/>
  <c r="O90" s="1"/>
  <c r="O89"/>
  <c r="M88"/>
  <c r="O88" s="1"/>
  <c r="O87"/>
  <c r="M86"/>
  <c r="O86" s="1"/>
  <c r="M85"/>
  <c r="O85" s="1"/>
  <c r="M84"/>
  <c r="O84" s="1"/>
  <c r="O82"/>
  <c r="M81"/>
  <c r="O81" s="1"/>
  <c r="M80"/>
  <c r="O80" s="1"/>
  <c r="O79"/>
  <c r="M78"/>
  <c r="O78" s="1"/>
  <c r="M77"/>
  <c r="O77" s="1"/>
  <c r="O76"/>
  <c r="M75"/>
  <c r="O75" s="1"/>
  <c r="M74"/>
  <c r="O74" s="1"/>
  <c r="O73"/>
  <c r="M72"/>
  <c r="O72" s="1"/>
  <c r="M71"/>
  <c r="O71" s="1"/>
  <c r="M70"/>
  <c r="O70" s="1"/>
  <c r="M69"/>
  <c r="O69" s="1"/>
  <c r="O68"/>
  <c r="M67"/>
  <c r="O67" s="1"/>
  <c r="M66"/>
  <c r="O66" s="1"/>
  <c r="M64"/>
  <c r="O64" s="1"/>
  <c r="M63"/>
  <c r="O63" s="1"/>
  <c r="M61"/>
  <c r="O61" s="1"/>
  <c r="M60"/>
  <c r="O60" s="1"/>
  <c r="O59"/>
  <c r="M58"/>
  <c r="O58" s="1"/>
  <c r="O57"/>
  <c r="M56"/>
  <c r="O56" s="1"/>
  <c r="M55"/>
  <c r="O55" s="1"/>
  <c r="O54"/>
  <c r="M53"/>
  <c r="O53" s="1"/>
  <c r="O52"/>
  <c r="M51"/>
  <c r="O51" s="1"/>
  <c r="M50"/>
  <c r="O50" s="1"/>
  <c r="O49"/>
  <c r="M48"/>
  <c r="O48" s="1"/>
  <c r="M47"/>
  <c r="O47" s="1"/>
  <c r="O46"/>
  <c r="M45"/>
  <c r="O45" s="1"/>
  <c r="M44"/>
  <c r="O44" s="1"/>
  <c r="M43"/>
  <c r="O43" s="1"/>
  <c r="M42"/>
  <c r="O42" s="1"/>
  <c r="O41"/>
  <c r="M40"/>
  <c r="O40" s="1"/>
  <c r="O39"/>
  <c r="M38"/>
  <c r="O38" s="1"/>
  <c r="M37"/>
  <c r="O37" s="1"/>
  <c r="M36"/>
  <c r="O36" s="1"/>
  <c r="O35"/>
  <c r="M34"/>
  <c r="O34" s="1"/>
  <c r="O33"/>
  <c r="M32"/>
  <c r="O32" s="1"/>
  <c r="O31"/>
  <c r="M30"/>
  <c r="O30" s="1"/>
  <c r="M29"/>
  <c r="O29" s="1"/>
  <c r="M28"/>
  <c r="O28" s="1"/>
  <c r="M27"/>
  <c r="O27" s="1"/>
  <c r="O26"/>
  <c r="M25"/>
  <c r="O25" s="1"/>
  <c r="M24"/>
  <c r="O24" s="1"/>
  <c r="O23"/>
  <c r="M22"/>
  <c r="O22" s="1"/>
  <c r="M21"/>
  <c r="O21" s="1"/>
  <c r="M19"/>
  <c r="O19" s="1"/>
  <c r="O18"/>
  <c r="M17"/>
  <c r="O17" s="1"/>
  <c r="M16"/>
  <c r="O16" s="1"/>
  <c r="O15"/>
  <c r="M14"/>
  <c r="O14" s="1"/>
  <c r="M13"/>
  <c r="O13" s="1"/>
  <c r="O12"/>
  <c r="M11"/>
  <c r="O11" s="1"/>
  <c r="O10"/>
  <c r="M9"/>
  <c r="O9" s="1"/>
  <c r="M8"/>
  <c r="O8" s="1"/>
  <c r="O7"/>
  <c r="M6"/>
  <c r="O6" s="1"/>
  <c r="M5"/>
  <c r="O5" s="1"/>
  <c r="M4"/>
  <c r="O4" s="1"/>
  <c r="O3"/>
  <c r="M25" i="5" l="1"/>
  <c r="O25" s="1"/>
  <c r="M17"/>
  <c r="O17" s="1"/>
  <c r="M19"/>
  <c r="O19" s="1"/>
  <c r="M35"/>
  <c r="O35" s="1"/>
  <c r="M29"/>
  <c r="O29" s="1"/>
  <c r="M27"/>
  <c r="O27" s="1"/>
  <c r="M23"/>
  <c r="O23" s="1"/>
  <c r="M21"/>
  <c r="O21" s="1"/>
  <c r="M15"/>
  <c r="O15" s="1"/>
  <c r="M13"/>
  <c r="O13" s="1"/>
  <c r="M11"/>
  <c r="O11" s="1"/>
  <c r="M9"/>
  <c r="O9" s="1"/>
  <c r="M7"/>
  <c r="O7" s="1"/>
  <c r="M5"/>
  <c r="O5" s="1"/>
  <c r="M3"/>
  <c r="O3" s="1"/>
  <c r="M31"/>
  <c r="O31" s="1"/>
  <c r="M33"/>
  <c r="O33" s="1"/>
  <c r="M37"/>
  <c r="O37" s="1"/>
  <c r="M39"/>
  <c r="O39" s="1"/>
  <c r="M41"/>
  <c r="O41" s="1"/>
  <c r="M43"/>
  <c r="O43" s="1"/>
  <c r="M45"/>
  <c r="O45" s="1"/>
  <c r="M47"/>
  <c r="O47" s="1"/>
  <c r="M49"/>
  <c r="O49" s="1"/>
  <c r="M51"/>
  <c r="O51" s="1"/>
  <c r="M53"/>
  <c r="O53" s="1"/>
  <c r="M55"/>
  <c r="O55" s="1"/>
  <c r="M57"/>
  <c r="O57" s="1"/>
  <c r="M59"/>
  <c r="O59" s="1"/>
  <c r="M61"/>
  <c r="O61" s="1"/>
  <c r="M63"/>
  <c r="O63" s="1"/>
  <c r="M65"/>
  <c r="O65" s="1"/>
  <c r="M2"/>
  <c r="O2" s="1"/>
  <c r="M4"/>
  <c r="O4" s="1"/>
  <c r="M6"/>
  <c r="O6" s="1"/>
  <c r="M20"/>
  <c r="O20" s="1"/>
  <c r="M22"/>
  <c r="O22" s="1"/>
  <c r="M28"/>
  <c r="O28" s="1"/>
  <c r="M32"/>
  <c r="O32" s="1"/>
  <c r="M34"/>
  <c r="O34" s="1"/>
  <c r="M44"/>
  <c r="O44" s="1"/>
  <c r="M46"/>
  <c r="O46" s="1"/>
  <c r="M48"/>
  <c r="O48" s="1"/>
  <c r="M50"/>
  <c r="O50" s="1"/>
  <c r="M52"/>
  <c r="O52" s="1"/>
  <c r="M54"/>
  <c r="O54" s="1"/>
  <c r="M56"/>
  <c r="O56" s="1"/>
  <c r="M58"/>
  <c r="O58" s="1"/>
  <c r="M8"/>
  <c r="O8" s="1"/>
  <c r="M10"/>
  <c r="O10" s="1"/>
  <c r="M12"/>
  <c r="O12" s="1"/>
  <c r="M14"/>
  <c r="M16"/>
  <c r="O16" s="1"/>
  <c r="M18"/>
  <c r="O18" s="1"/>
  <c r="M24"/>
  <c r="O24" s="1"/>
  <c r="M26"/>
  <c r="O26" s="1"/>
  <c r="M30"/>
  <c r="O30" s="1"/>
  <c r="M36"/>
  <c r="O36" s="1"/>
  <c r="M38"/>
  <c r="O38" s="1"/>
  <c r="M40"/>
  <c r="O40" s="1"/>
  <c r="M42"/>
  <c r="O42" s="1"/>
  <c r="M60"/>
  <c r="O60" s="1"/>
  <c r="M62"/>
  <c r="O62" s="1"/>
  <c r="M64"/>
  <c r="O64" s="1"/>
</calcChain>
</file>

<file path=xl/sharedStrings.xml><?xml version="1.0" encoding="utf-8"?>
<sst xmlns="http://schemas.openxmlformats.org/spreadsheetml/2006/main" count="1682" uniqueCount="82">
  <si>
    <t>No.</t>
  </si>
  <si>
    <t>Subject 1</t>
  </si>
  <si>
    <t>Program</t>
  </si>
  <si>
    <t>Technique</t>
  </si>
  <si>
    <t>Version</t>
  </si>
  <si>
    <t>Rel. Exp. 1</t>
  </si>
  <si>
    <t>Abs. Exp. 1</t>
  </si>
  <si>
    <t>Technique application time</t>
  </si>
  <si>
    <t>Test case execution time</t>
  </si>
  <si>
    <t>Failure/Fault detection time</t>
  </si>
  <si>
    <t>No. of Abstraction</t>
  </si>
  <si>
    <t>No. of classes</t>
  </si>
  <si>
    <t>No. of test cases</t>
  </si>
  <si>
    <t>% estimated defects</t>
  </si>
  <si>
    <t>Confidence</t>
  </si>
  <si>
    <t>Andrés Arroyo, Guillermo</t>
  </si>
  <si>
    <t>cmdline</t>
  </si>
  <si>
    <t>v1</t>
  </si>
  <si>
    <t>nametbl</t>
  </si>
  <si>
    <t>v2</t>
  </si>
  <si>
    <t>-</t>
  </si>
  <si>
    <t>ntree</t>
  </si>
  <si>
    <t>Burgos Costalago, Mario</t>
  </si>
  <si>
    <t>3.5</t>
  </si>
  <si>
    <t>Cabello Lara, Luis</t>
  </si>
  <si>
    <t>Calle Rodriguez, Juan Manuel</t>
  </si>
  <si>
    <t>Crespo Romero, Oliver</t>
  </si>
  <si>
    <t>Cruz Aguado, Mª Cristina</t>
  </si>
  <si>
    <t>2 o 3</t>
  </si>
  <si>
    <t>Cuesta Fernandez-Escandon, Ignacio de la</t>
  </si>
  <si>
    <t>Estevan Fernandez, Pablo</t>
  </si>
  <si>
    <t>Fernandez Ruiz, Miguel Angel</t>
  </si>
  <si>
    <t>Goded Merino, Gonzalo</t>
  </si>
  <si>
    <t>Hernandez Borja, Luis Antonio</t>
  </si>
  <si>
    <t>Illán Jimenez, Israel</t>
  </si>
  <si>
    <t>Izquierdo Selma, Antonio</t>
  </si>
  <si>
    <t>Luna medina, German</t>
  </si>
  <si>
    <t>Merchan Casado, Francisco</t>
  </si>
  <si>
    <t>2.5</t>
  </si>
  <si>
    <t>Molina Ocaña, Javier</t>
  </si>
  <si>
    <t>Moreno Fernandez, Virginia</t>
  </si>
  <si>
    <t>Peña Sanz, Maria</t>
  </si>
  <si>
    <t>Perez Lorenzo, Yolanda</t>
  </si>
  <si>
    <t>Porras Prieto, Vanessa</t>
  </si>
  <si>
    <t>Ramos Castro, Gonzalo</t>
  </si>
  <si>
    <t>Rivero Ausucua, Victor</t>
  </si>
  <si>
    <t>Rodriguez Pozo, Santiago</t>
  </si>
  <si>
    <t>Salinas Rincon, Diego</t>
  </si>
  <si>
    <t>Sanchez de la Rosa, Rafael</t>
  </si>
  <si>
    <t>Sanchez Moñux, Gonzalo</t>
  </si>
  <si>
    <t>Sanz Alonso, Jesus</t>
  </si>
  <si>
    <t>Sanz Roncero, Jesus</t>
  </si>
  <si>
    <t>Serrano Serrano, Vanessa</t>
  </si>
  <si>
    <t>Torres Miguel, Ana Isabel</t>
  </si>
  <si>
    <t>Yagüe Panadero, Agustin</t>
  </si>
  <si>
    <t>Zamorano Martin, Antonio</t>
  </si>
  <si>
    <t>62.5</t>
  </si>
  <si>
    <t>Functional</t>
  </si>
  <si>
    <t>Review</t>
  </si>
  <si>
    <t>Structural</t>
  </si>
  <si>
    <t>F1</t>
  </si>
  <si>
    <t>F2</t>
  </si>
  <si>
    <t>F3</t>
  </si>
  <si>
    <t>F4</t>
  </si>
  <si>
    <t>F5</t>
  </si>
  <si>
    <t>F6</t>
  </si>
  <si>
    <t>F7</t>
  </si>
  <si>
    <t>TOTAL</t>
  </si>
  <si>
    <t>SUBJECT</t>
  </si>
  <si>
    <t>PROGRAM</t>
  </si>
  <si>
    <t>TECHNIQUE</t>
  </si>
  <si>
    <t>PERCENTAGE</t>
  </si>
  <si>
    <t>NO</t>
  </si>
  <si>
    <t>ATTENDANCE</t>
  </si>
  <si>
    <t>Yes</t>
  </si>
  <si>
    <t>Nº</t>
  </si>
  <si>
    <t>VERSION</t>
  </si>
  <si>
    <t>VISIBLE</t>
  </si>
  <si>
    <t>Luna Medina, German</t>
  </si>
  <si>
    <t>Perez Loreno, Yolanda</t>
  </si>
  <si>
    <t>Rivero Ascua, Victor</t>
  </si>
  <si>
    <t>Salinas Rincón, Diego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</si>
</sst>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" fontId="2" fillId="0" borderId="2" xfId="0" applyNumberFormat="1" applyFont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4" xfId="0" applyFill="1" applyBorder="1"/>
    <xf numFmtId="0" fontId="0" fillId="0" borderId="5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5" xfId="0" applyFill="1" applyBorder="1"/>
    <xf numFmtId="1" fontId="3" fillId="0" borderId="12" xfId="0" applyNumberFormat="1" applyFont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3" fillId="0" borderId="13" xfId="0" applyNumberFormat="1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" fontId="3" fillId="0" borderId="16" xfId="0" applyNumberFormat="1" applyFont="1" applyBorder="1" applyAlignment="1">
      <alignment horizontal="center"/>
    </xf>
    <xf numFmtId="1" fontId="3" fillId="0" borderId="17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3" fillId="0" borderId="18" xfId="0" applyFont="1" applyFill="1" applyBorder="1" applyAlignment="1">
      <alignment horizontal="center"/>
    </xf>
    <xf numFmtId="1" fontId="0" fillId="0" borderId="13" xfId="0" applyNumberFormat="1" applyFill="1" applyBorder="1" applyAlignment="1">
      <alignment horizontal="center"/>
    </xf>
    <xf numFmtId="1" fontId="0" fillId="0" borderId="17" xfId="0" applyNumberFormat="1" applyFill="1" applyBorder="1" applyAlignment="1">
      <alignment horizontal="center"/>
    </xf>
    <xf numFmtId="10" fontId="0" fillId="0" borderId="0" xfId="1" applyNumberFormat="1" applyFont="1"/>
    <xf numFmtId="0" fontId="0" fillId="0" borderId="0" xfId="0" applyFill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0" xfId="0" applyFill="1"/>
    <xf numFmtId="10" fontId="0" fillId="4" borderId="0" xfId="1" applyNumberFormat="1" applyFont="1" applyFill="1"/>
    <xf numFmtId="0" fontId="0" fillId="0" borderId="1" xfId="0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" fontId="0" fillId="5" borderId="19" xfId="0" applyNumberFormat="1" applyFill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10" fontId="3" fillId="0" borderId="13" xfId="0" applyNumberFormat="1" applyFont="1" applyFill="1" applyBorder="1" applyAlignment="1">
      <alignment horizontal="center"/>
    </xf>
    <xf numFmtId="10" fontId="0" fillId="5" borderId="6" xfId="0" applyNumberFormat="1" applyFill="1" applyBorder="1" applyAlignment="1">
      <alignment horizontal="center"/>
    </xf>
    <xf numFmtId="10" fontId="0" fillId="0" borderId="6" xfId="0" applyNumberFormat="1" applyFill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10" fontId="0" fillId="0" borderId="0" xfId="0" applyNumberFormat="1"/>
    <xf numFmtId="0" fontId="1" fillId="3" borderId="8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8"/>
  <sheetViews>
    <sheetView workbookViewId="0">
      <selection activeCell="Q4" sqref="Q4"/>
    </sheetView>
  </sheetViews>
  <sheetFormatPr baseColWidth="10" defaultColWidth="9.140625" defaultRowHeight="15"/>
  <cols>
    <col min="4" max="4" width="10.28515625" bestFit="1" customWidth="1"/>
    <col min="6" max="6" width="10" bestFit="1" customWidth="1"/>
    <col min="7" max="7" width="10.42578125" bestFit="1" customWidth="1"/>
    <col min="8" max="8" width="11" customWidth="1"/>
    <col min="9" max="9" width="10" customWidth="1"/>
    <col min="10" max="10" width="12.5703125" customWidth="1"/>
    <col min="11" max="11" width="11.140625" customWidth="1"/>
    <col min="13" max="13" width="9.85546875" customWidth="1"/>
    <col min="14" max="14" width="10.140625" customWidth="1"/>
    <col min="15" max="15" width="11.42578125" customWidth="1"/>
    <col min="16" max="16" width="13.42578125" bestFit="1" customWidth="1"/>
  </cols>
  <sheetData>
    <row r="1" spans="1:16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4" t="s">
        <v>73</v>
      </c>
    </row>
    <row r="2" spans="1:16">
      <c r="A2" s="23">
        <v>1</v>
      </c>
      <c r="B2" s="3" t="s">
        <v>15</v>
      </c>
      <c r="C2" s="4" t="s">
        <v>16</v>
      </c>
      <c r="D2" s="4" t="s">
        <v>57</v>
      </c>
      <c r="E2" s="4" t="s">
        <v>17</v>
      </c>
      <c r="F2" s="5">
        <v>3</v>
      </c>
      <c r="G2" s="6">
        <v>4</v>
      </c>
      <c r="H2" s="5">
        <v>30</v>
      </c>
      <c r="I2" s="5">
        <v>35</v>
      </c>
      <c r="J2" s="5">
        <v>14</v>
      </c>
      <c r="K2" s="5"/>
      <c r="L2" s="5">
        <v>20</v>
      </c>
      <c r="M2" s="5">
        <v>22</v>
      </c>
      <c r="N2" s="5">
        <v>80</v>
      </c>
      <c r="O2" s="19">
        <v>4</v>
      </c>
      <c r="P2" s="9" t="s">
        <v>74</v>
      </c>
    </row>
    <row r="3" spans="1:16">
      <c r="A3" s="23">
        <v>2</v>
      </c>
      <c r="B3" s="3" t="s">
        <v>15</v>
      </c>
      <c r="C3" s="4" t="s">
        <v>18</v>
      </c>
      <c r="D3" s="4" t="s">
        <v>58</v>
      </c>
      <c r="E3" s="4" t="s">
        <v>19</v>
      </c>
      <c r="F3" s="5">
        <v>3</v>
      </c>
      <c r="G3" s="6">
        <v>4</v>
      </c>
      <c r="H3" s="5">
        <v>90</v>
      </c>
      <c r="I3" s="5">
        <v>40</v>
      </c>
      <c r="J3" s="5" t="s">
        <v>20</v>
      </c>
      <c r="K3" s="5">
        <v>4</v>
      </c>
      <c r="L3" s="5"/>
      <c r="M3" s="5" t="s">
        <v>20</v>
      </c>
      <c r="N3" s="5">
        <v>50</v>
      </c>
      <c r="O3" s="19">
        <v>2</v>
      </c>
      <c r="P3" s="4" t="s">
        <v>74</v>
      </c>
    </row>
    <row r="4" spans="1:16">
      <c r="A4" s="23">
        <v>3</v>
      </c>
      <c r="B4" s="3" t="s">
        <v>15</v>
      </c>
      <c r="C4" s="4" t="s">
        <v>21</v>
      </c>
      <c r="D4" s="4" t="s">
        <v>59</v>
      </c>
      <c r="E4" s="4" t="s">
        <v>17</v>
      </c>
      <c r="F4" s="5">
        <v>3</v>
      </c>
      <c r="G4" s="6">
        <v>3</v>
      </c>
      <c r="H4" s="5">
        <v>78</v>
      </c>
      <c r="I4" s="5">
        <v>30</v>
      </c>
      <c r="J4" s="5">
        <v>10</v>
      </c>
      <c r="K4" s="5" t="s">
        <v>20</v>
      </c>
      <c r="L4" s="5" t="s">
        <v>20</v>
      </c>
      <c r="M4" s="5">
        <v>42</v>
      </c>
      <c r="N4" s="5">
        <v>80</v>
      </c>
      <c r="O4" s="19">
        <v>3</v>
      </c>
      <c r="P4" s="4" t="s">
        <v>74</v>
      </c>
    </row>
    <row r="5" spans="1:16">
      <c r="A5" s="23">
        <v>4</v>
      </c>
      <c r="B5" s="3" t="s">
        <v>22</v>
      </c>
      <c r="C5" s="4" t="s">
        <v>16</v>
      </c>
      <c r="D5" s="4" t="s">
        <v>58</v>
      </c>
      <c r="E5" s="4" t="s">
        <v>17</v>
      </c>
      <c r="F5" s="5">
        <v>3</v>
      </c>
      <c r="G5" s="6" t="s">
        <v>23</v>
      </c>
      <c r="H5" s="5">
        <v>154</v>
      </c>
      <c r="I5" s="5">
        <v>17</v>
      </c>
      <c r="J5" s="5" t="s">
        <v>20</v>
      </c>
      <c r="K5" s="5">
        <v>1</v>
      </c>
      <c r="L5" s="5"/>
      <c r="M5" s="5" t="s">
        <v>20</v>
      </c>
      <c r="N5" s="5">
        <v>70</v>
      </c>
      <c r="O5" s="19">
        <v>3</v>
      </c>
      <c r="P5" s="4" t="s">
        <v>72</v>
      </c>
    </row>
    <row r="6" spans="1:16">
      <c r="A6" s="23">
        <v>5</v>
      </c>
      <c r="B6" s="3" t="s">
        <v>22</v>
      </c>
      <c r="C6" s="4" t="s">
        <v>18</v>
      </c>
      <c r="D6" s="4" t="s">
        <v>59</v>
      </c>
      <c r="E6" s="4" t="s">
        <v>17</v>
      </c>
      <c r="F6" s="5">
        <v>3</v>
      </c>
      <c r="G6" s="6">
        <v>4</v>
      </c>
      <c r="H6" s="5">
        <v>112</v>
      </c>
      <c r="I6" s="5">
        <v>25</v>
      </c>
      <c r="J6" s="5">
        <v>25</v>
      </c>
      <c r="K6" s="5" t="s">
        <v>20</v>
      </c>
      <c r="L6" s="5" t="s">
        <v>20</v>
      </c>
      <c r="M6" s="5">
        <v>13</v>
      </c>
      <c r="N6" s="5">
        <v>80</v>
      </c>
      <c r="O6" s="19">
        <v>3</v>
      </c>
      <c r="P6" s="4" t="s">
        <v>72</v>
      </c>
    </row>
    <row r="7" spans="1:16">
      <c r="A7" s="23">
        <v>6</v>
      </c>
      <c r="B7" s="3" t="s">
        <v>22</v>
      </c>
      <c r="C7" s="4" t="s">
        <v>21</v>
      </c>
      <c r="D7" s="4" t="s">
        <v>57</v>
      </c>
      <c r="E7" s="4" t="s">
        <v>19</v>
      </c>
      <c r="F7" s="5">
        <v>3</v>
      </c>
      <c r="G7" s="6">
        <v>4</v>
      </c>
      <c r="H7" s="5">
        <v>70</v>
      </c>
      <c r="I7" s="5">
        <v>29</v>
      </c>
      <c r="J7" s="5">
        <v>8</v>
      </c>
      <c r="K7" s="5"/>
      <c r="L7" s="5">
        <v>11</v>
      </c>
      <c r="M7" s="5">
        <v>7</v>
      </c>
      <c r="N7" s="5"/>
      <c r="O7" s="19">
        <v>2</v>
      </c>
      <c r="P7" s="4" t="s">
        <v>72</v>
      </c>
    </row>
    <row r="8" spans="1:16">
      <c r="A8" s="23">
        <v>7</v>
      </c>
      <c r="B8" s="3" t="s">
        <v>24</v>
      </c>
      <c r="C8" s="4" t="s">
        <v>16</v>
      </c>
      <c r="D8" s="4" t="s">
        <v>58</v>
      </c>
      <c r="E8" s="4" t="s">
        <v>19</v>
      </c>
      <c r="F8" s="5" t="s">
        <v>23</v>
      </c>
      <c r="G8" s="6">
        <v>4</v>
      </c>
      <c r="H8" s="5">
        <v>180</v>
      </c>
      <c r="I8" s="5">
        <v>40</v>
      </c>
      <c r="J8" s="5" t="s">
        <v>20</v>
      </c>
      <c r="K8" s="5">
        <v>3</v>
      </c>
      <c r="L8" s="5"/>
      <c r="M8" s="5" t="s">
        <v>20</v>
      </c>
      <c r="N8" s="5">
        <v>75</v>
      </c>
      <c r="O8" s="19">
        <v>3</v>
      </c>
      <c r="P8" s="4" t="s">
        <v>72</v>
      </c>
    </row>
    <row r="9" spans="1:16">
      <c r="A9" s="23">
        <v>8</v>
      </c>
      <c r="B9" s="3" t="s">
        <v>24</v>
      </c>
      <c r="C9" s="4" t="s">
        <v>18</v>
      </c>
      <c r="D9" s="4" t="s">
        <v>59</v>
      </c>
      <c r="E9" s="4" t="s">
        <v>17</v>
      </c>
      <c r="F9" s="5" t="s">
        <v>23</v>
      </c>
      <c r="G9" s="6">
        <v>4</v>
      </c>
      <c r="H9" s="5">
        <v>125</v>
      </c>
      <c r="I9" s="5">
        <v>45</v>
      </c>
      <c r="J9" s="5">
        <v>20</v>
      </c>
      <c r="K9" s="5" t="s">
        <v>20</v>
      </c>
      <c r="L9" s="5" t="s">
        <v>20</v>
      </c>
      <c r="M9" s="5">
        <v>13</v>
      </c>
      <c r="N9" s="5">
        <v>90</v>
      </c>
      <c r="O9" s="19">
        <v>4</v>
      </c>
      <c r="P9" s="4" t="s">
        <v>72</v>
      </c>
    </row>
    <row r="10" spans="1:16">
      <c r="A10" s="23">
        <v>9</v>
      </c>
      <c r="B10" s="3" t="s">
        <v>24</v>
      </c>
      <c r="C10" s="4" t="s">
        <v>21</v>
      </c>
      <c r="D10" s="4" t="s">
        <v>57</v>
      </c>
      <c r="E10" s="4" t="s">
        <v>19</v>
      </c>
      <c r="F10" s="5" t="s">
        <v>23</v>
      </c>
      <c r="G10" s="6">
        <v>3</v>
      </c>
      <c r="H10" s="5">
        <v>70</v>
      </c>
      <c r="I10" s="5">
        <v>25</v>
      </c>
      <c r="J10" s="5">
        <v>30</v>
      </c>
      <c r="K10" s="5"/>
      <c r="L10" s="5">
        <v>15</v>
      </c>
      <c r="M10" s="5">
        <v>9</v>
      </c>
      <c r="N10" s="5">
        <v>95</v>
      </c>
      <c r="O10" s="19">
        <v>4</v>
      </c>
      <c r="P10" s="4" t="s">
        <v>72</v>
      </c>
    </row>
    <row r="11" spans="1:16">
      <c r="A11" s="23">
        <v>10</v>
      </c>
      <c r="B11" s="3" t="s">
        <v>25</v>
      </c>
      <c r="C11" s="4" t="s">
        <v>16</v>
      </c>
      <c r="D11" s="4" t="s">
        <v>57</v>
      </c>
      <c r="E11" s="4" t="s">
        <v>19</v>
      </c>
      <c r="F11" s="5">
        <v>4</v>
      </c>
      <c r="G11" s="6"/>
      <c r="H11" s="5">
        <v>60</v>
      </c>
      <c r="I11" s="5">
        <v>20</v>
      </c>
      <c r="J11" s="5">
        <v>22</v>
      </c>
      <c r="K11" s="5"/>
      <c r="L11" s="5">
        <v>23</v>
      </c>
      <c r="M11" s="5">
        <v>14</v>
      </c>
      <c r="N11" s="5">
        <v>90</v>
      </c>
      <c r="O11" s="19">
        <v>3</v>
      </c>
      <c r="P11" s="4" t="s">
        <v>74</v>
      </c>
    </row>
    <row r="12" spans="1:16">
      <c r="A12" s="23">
        <v>11</v>
      </c>
      <c r="B12" s="3" t="s">
        <v>25</v>
      </c>
      <c r="C12" s="4" t="s">
        <v>18</v>
      </c>
      <c r="D12" s="4" t="s">
        <v>58</v>
      </c>
      <c r="E12" s="4" t="s">
        <v>19</v>
      </c>
      <c r="F12" s="5">
        <v>4</v>
      </c>
      <c r="G12" s="6"/>
      <c r="H12" s="5">
        <v>150</v>
      </c>
      <c r="I12" s="5">
        <v>30</v>
      </c>
      <c r="J12" s="5" t="s">
        <v>20</v>
      </c>
      <c r="K12" s="5">
        <v>5</v>
      </c>
      <c r="L12" s="5"/>
      <c r="M12" s="5" t="s">
        <v>20</v>
      </c>
      <c r="N12" s="5">
        <v>60</v>
      </c>
      <c r="O12" s="19">
        <v>2</v>
      </c>
      <c r="P12" s="4" t="s">
        <v>74</v>
      </c>
    </row>
    <row r="13" spans="1:16">
      <c r="A13" s="23">
        <v>12</v>
      </c>
      <c r="B13" s="3" t="s">
        <v>25</v>
      </c>
      <c r="C13" s="4" t="s">
        <v>21</v>
      </c>
      <c r="D13" s="4" t="s">
        <v>59</v>
      </c>
      <c r="E13" s="4" t="s">
        <v>17</v>
      </c>
      <c r="F13" s="5">
        <v>4</v>
      </c>
      <c r="G13" s="6"/>
      <c r="H13" s="5">
        <v>90</v>
      </c>
      <c r="I13" s="5"/>
      <c r="J13" s="5"/>
      <c r="K13" s="5" t="s">
        <v>20</v>
      </c>
      <c r="L13" s="5" t="s">
        <v>20</v>
      </c>
      <c r="M13" s="5">
        <v>22</v>
      </c>
      <c r="N13" s="5"/>
      <c r="O13" s="19">
        <v>3</v>
      </c>
      <c r="P13" s="4" t="s">
        <v>74</v>
      </c>
    </row>
    <row r="14" spans="1:16">
      <c r="A14" s="23">
        <v>13</v>
      </c>
      <c r="B14" s="3" t="s">
        <v>26</v>
      </c>
      <c r="C14" s="4" t="s">
        <v>16</v>
      </c>
      <c r="D14" s="4" t="s">
        <v>57</v>
      </c>
      <c r="E14" s="4" t="s">
        <v>19</v>
      </c>
      <c r="F14" s="5">
        <v>2</v>
      </c>
      <c r="G14" s="6"/>
      <c r="H14" s="5">
        <v>75</v>
      </c>
      <c r="I14" s="5">
        <v>20</v>
      </c>
      <c r="J14" s="5">
        <v>25</v>
      </c>
      <c r="K14" s="5"/>
      <c r="L14" s="5">
        <v>22</v>
      </c>
      <c r="M14" s="5">
        <v>15</v>
      </c>
      <c r="N14" s="5">
        <v>70</v>
      </c>
      <c r="O14" s="19">
        <v>3</v>
      </c>
      <c r="P14" s="4" t="s">
        <v>74</v>
      </c>
    </row>
    <row r="15" spans="1:16">
      <c r="A15" s="23">
        <v>14</v>
      </c>
      <c r="B15" s="3" t="s">
        <v>26</v>
      </c>
      <c r="C15" s="4" t="s">
        <v>18</v>
      </c>
      <c r="D15" s="4" t="s">
        <v>59</v>
      </c>
      <c r="E15" s="4" t="s">
        <v>17</v>
      </c>
      <c r="F15" s="5">
        <v>2</v>
      </c>
      <c r="G15" s="6"/>
      <c r="H15" s="5">
        <v>95</v>
      </c>
      <c r="I15" s="5">
        <v>35</v>
      </c>
      <c r="J15" s="5">
        <v>20</v>
      </c>
      <c r="K15" s="5" t="s">
        <v>20</v>
      </c>
      <c r="L15" s="5" t="s">
        <v>20</v>
      </c>
      <c r="M15" s="5">
        <v>4</v>
      </c>
      <c r="N15" s="5">
        <v>70</v>
      </c>
      <c r="O15" s="19">
        <v>3</v>
      </c>
      <c r="P15" s="4" t="s">
        <v>74</v>
      </c>
    </row>
    <row r="16" spans="1:16">
      <c r="A16" s="23">
        <v>15</v>
      </c>
      <c r="B16" s="3" t="s">
        <v>26</v>
      </c>
      <c r="C16" s="4" t="s">
        <v>21</v>
      </c>
      <c r="D16" s="4" t="s">
        <v>58</v>
      </c>
      <c r="E16" s="4" t="s">
        <v>17</v>
      </c>
      <c r="F16" s="5">
        <v>2</v>
      </c>
      <c r="G16" s="6"/>
      <c r="H16" s="5">
        <v>80</v>
      </c>
      <c r="I16" s="5">
        <v>30</v>
      </c>
      <c r="J16" s="5" t="s">
        <v>20</v>
      </c>
      <c r="K16" s="5"/>
      <c r="L16" s="5"/>
      <c r="M16" s="5" t="s">
        <v>20</v>
      </c>
      <c r="N16" s="5">
        <v>60</v>
      </c>
      <c r="O16" s="19">
        <v>3</v>
      </c>
      <c r="P16" s="4" t="s">
        <v>74</v>
      </c>
    </row>
    <row r="17" spans="1:16">
      <c r="A17" s="23">
        <v>16</v>
      </c>
      <c r="B17" s="3" t="s">
        <v>27</v>
      </c>
      <c r="C17" s="4" t="s">
        <v>16</v>
      </c>
      <c r="D17" s="4" t="s">
        <v>57</v>
      </c>
      <c r="E17" s="4" t="s">
        <v>17</v>
      </c>
      <c r="F17" s="5">
        <v>3</v>
      </c>
      <c r="G17" s="6">
        <v>3</v>
      </c>
      <c r="H17" s="5">
        <v>25</v>
      </c>
      <c r="I17" s="5">
        <v>50</v>
      </c>
      <c r="J17" s="5">
        <v>35</v>
      </c>
      <c r="K17" s="5"/>
      <c r="L17" s="5">
        <v>12</v>
      </c>
      <c r="M17" s="5">
        <v>35</v>
      </c>
      <c r="N17" s="5">
        <v>90</v>
      </c>
      <c r="O17" s="19">
        <v>3</v>
      </c>
      <c r="P17" s="4" t="s">
        <v>72</v>
      </c>
    </row>
    <row r="18" spans="1:16">
      <c r="A18" s="23">
        <v>17</v>
      </c>
      <c r="B18" s="3" t="s">
        <v>27</v>
      </c>
      <c r="C18" s="4" t="s">
        <v>18</v>
      </c>
      <c r="D18" s="4" t="s">
        <v>58</v>
      </c>
      <c r="E18" s="4" t="s">
        <v>17</v>
      </c>
      <c r="F18" s="5">
        <v>3</v>
      </c>
      <c r="G18" s="6">
        <v>3</v>
      </c>
      <c r="H18" s="5">
        <v>145</v>
      </c>
      <c r="I18" s="5">
        <v>22</v>
      </c>
      <c r="J18" s="5" t="s">
        <v>20</v>
      </c>
      <c r="K18" s="7" t="s">
        <v>28</v>
      </c>
      <c r="L18" s="7"/>
      <c r="M18" s="5" t="s">
        <v>20</v>
      </c>
      <c r="N18" s="5">
        <v>60</v>
      </c>
      <c r="O18" s="19">
        <v>2</v>
      </c>
      <c r="P18" s="4" t="s">
        <v>72</v>
      </c>
    </row>
    <row r="19" spans="1:16">
      <c r="A19" s="23">
        <v>18</v>
      </c>
      <c r="B19" s="3" t="s">
        <v>27</v>
      </c>
      <c r="C19" s="4" t="s">
        <v>21</v>
      </c>
      <c r="D19" s="4" t="s">
        <v>59</v>
      </c>
      <c r="E19" s="4" t="s">
        <v>19</v>
      </c>
      <c r="F19" s="5">
        <v>3</v>
      </c>
      <c r="G19" s="6">
        <v>2</v>
      </c>
      <c r="H19" s="5">
        <v>95</v>
      </c>
      <c r="I19" s="5">
        <v>50</v>
      </c>
      <c r="J19" s="5">
        <v>10</v>
      </c>
      <c r="K19" s="5" t="s">
        <v>20</v>
      </c>
      <c r="L19" s="5" t="s">
        <v>20</v>
      </c>
      <c r="M19" s="5">
        <v>28</v>
      </c>
      <c r="N19" s="5">
        <v>82</v>
      </c>
      <c r="O19" s="19">
        <v>3</v>
      </c>
      <c r="P19" s="4" t="s">
        <v>72</v>
      </c>
    </row>
    <row r="20" spans="1:16">
      <c r="A20" s="23">
        <v>19</v>
      </c>
      <c r="B20" s="8" t="s">
        <v>29</v>
      </c>
      <c r="C20" s="9" t="s">
        <v>16</v>
      </c>
      <c r="D20" s="9" t="s">
        <v>59</v>
      </c>
      <c r="E20" s="9"/>
      <c r="F20" s="10"/>
      <c r="G20" s="11"/>
      <c r="H20" s="10"/>
      <c r="I20" s="10"/>
      <c r="J20" s="10"/>
      <c r="K20" s="10"/>
      <c r="L20" s="10"/>
      <c r="M20" s="10"/>
      <c r="N20" s="10"/>
      <c r="O20" s="20"/>
      <c r="P20" s="9" t="s">
        <v>72</v>
      </c>
    </row>
    <row r="21" spans="1:16">
      <c r="A21" s="23">
        <v>20</v>
      </c>
      <c r="B21" s="3" t="s">
        <v>29</v>
      </c>
      <c r="C21" s="4" t="s">
        <v>18</v>
      </c>
      <c r="D21" s="4" t="s">
        <v>57</v>
      </c>
      <c r="E21" s="4" t="s">
        <v>19</v>
      </c>
      <c r="F21" s="5">
        <v>3</v>
      </c>
      <c r="G21" s="6">
        <v>3</v>
      </c>
      <c r="H21" s="5">
        <v>87</v>
      </c>
      <c r="I21" s="5">
        <v>45</v>
      </c>
      <c r="J21" s="5">
        <v>16</v>
      </c>
      <c r="K21" s="5"/>
      <c r="L21" s="5">
        <v>15</v>
      </c>
      <c r="M21" s="5">
        <v>23</v>
      </c>
      <c r="N21" s="5">
        <v>70</v>
      </c>
      <c r="O21" s="19">
        <v>2</v>
      </c>
      <c r="P21" s="4" t="s">
        <v>72</v>
      </c>
    </row>
    <row r="22" spans="1:16">
      <c r="A22" s="23">
        <v>21</v>
      </c>
      <c r="B22" s="3" t="s">
        <v>29</v>
      </c>
      <c r="C22" s="4" t="s">
        <v>21</v>
      </c>
      <c r="D22" s="4" t="s">
        <v>58</v>
      </c>
      <c r="E22" s="4" t="s">
        <v>19</v>
      </c>
      <c r="F22" s="5">
        <v>3</v>
      </c>
      <c r="G22" s="6">
        <v>3</v>
      </c>
      <c r="H22" s="5">
        <v>45</v>
      </c>
      <c r="I22" s="5">
        <v>33</v>
      </c>
      <c r="J22" s="5" t="s">
        <v>20</v>
      </c>
      <c r="K22" s="5">
        <v>8</v>
      </c>
      <c r="L22" s="5"/>
      <c r="M22" s="5" t="s">
        <v>20</v>
      </c>
      <c r="N22" s="5">
        <v>90</v>
      </c>
      <c r="O22" s="19">
        <v>4</v>
      </c>
      <c r="P22" s="4" t="s">
        <v>72</v>
      </c>
    </row>
    <row r="23" spans="1:16">
      <c r="A23" s="23">
        <v>22</v>
      </c>
      <c r="B23" s="3" t="s">
        <v>30</v>
      </c>
      <c r="C23" s="4" t="s">
        <v>16</v>
      </c>
      <c r="D23" s="4" t="s">
        <v>59</v>
      </c>
      <c r="E23" s="4" t="s">
        <v>19</v>
      </c>
      <c r="F23" s="5">
        <v>3</v>
      </c>
      <c r="G23" s="6">
        <v>7</v>
      </c>
      <c r="H23" s="5">
        <v>64</v>
      </c>
      <c r="I23" s="5">
        <v>34</v>
      </c>
      <c r="J23" s="5">
        <v>23</v>
      </c>
      <c r="K23" s="5" t="s">
        <v>20</v>
      </c>
      <c r="L23" s="5" t="s">
        <v>20</v>
      </c>
      <c r="M23" s="5">
        <v>26</v>
      </c>
      <c r="N23" s="5">
        <v>90</v>
      </c>
      <c r="O23" s="19">
        <v>3</v>
      </c>
      <c r="P23" s="4" t="s">
        <v>72</v>
      </c>
    </row>
    <row r="24" spans="1:16">
      <c r="A24" s="23">
        <v>23</v>
      </c>
      <c r="B24" s="3" t="s">
        <v>30</v>
      </c>
      <c r="C24" s="4" t="s">
        <v>18</v>
      </c>
      <c r="D24" s="4" t="s">
        <v>57</v>
      </c>
      <c r="E24" s="4" t="s">
        <v>17</v>
      </c>
      <c r="F24" s="5">
        <v>3</v>
      </c>
      <c r="G24" s="6">
        <v>7</v>
      </c>
      <c r="H24" s="5">
        <v>30</v>
      </c>
      <c r="I24" s="5">
        <v>30</v>
      </c>
      <c r="J24" s="5">
        <v>5</v>
      </c>
      <c r="K24" s="5"/>
      <c r="L24" s="5">
        <v>14</v>
      </c>
      <c r="M24" s="5">
        <v>14</v>
      </c>
      <c r="N24" s="5">
        <v>80</v>
      </c>
      <c r="O24" s="19">
        <v>3</v>
      </c>
      <c r="P24" s="4" t="s">
        <v>72</v>
      </c>
    </row>
    <row r="25" spans="1:16">
      <c r="A25" s="23">
        <v>24</v>
      </c>
      <c r="B25" s="3" t="s">
        <v>30</v>
      </c>
      <c r="C25" s="4" t="s">
        <v>21</v>
      </c>
      <c r="D25" s="4" t="s">
        <v>58</v>
      </c>
      <c r="E25" s="4" t="s">
        <v>19</v>
      </c>
      <c r="F25" s="5">
        <v>3</v>
      </c>
      <c r="G25" s="6">
        <v>7</v>
      </c>
      <c r="H25" s="5">
        <v>75</v>
      </c>
      <c r="I25" s="5">
        <v>25</v>
      </c>
      <c r="J25" s="5" t="s">
        <v>20</v>
      </c>
      <c r="K25" s="5">
        <v>2</v>
      </c>
      <c r="L25" s="5"/>
      <c r="M25" s="5" t="s">
        <v>20</v>
      </c>
      <c r="N25" s="5">
        <v>80</v>
      </c>
      <c r="O25" s="19">
        <v>3</v>
      </c>
      <c r="P25" s="4" t="s">
        <v>72</v>
      </c>
    </row>
    <row r="26" spans="1:16">
      <c r="A26" s="23">
        <v>25</v>
      </c>
      <c r="B26" s="3" t="s">
        <v>31</v>
      </c>
      <c r="C26" s="4" t="s">
        <v>16</v>
      </c>
      <c r="D26" s="4" t="s">
        <v>59</v>
      </c>
      <c r="E26" s="4" t="s">
        <v>19</v>
      </c>
      <c r="F26" s="5">
        <v>3</v>
      </c>
      <c r="G26" s="6"/>
      <c r="H26" s="5">
        <v>100</v>
      </c>
      <c r="I26" s="5">
        <v>55</v>
      </c>
      <c r="J26" s="5">
        <v>15</v>
      </c>
      <c r="K26" s="5" t="s">
        <v>20</v>
      </c>
      <c r="L26" s="5" t="s">
        <v>20</v>
      </c>
      <c r="M26" s="5">
        <v>27</v>
      </c>
      <c r="N26" s="5">
        <v>90</v>
      </c>
      <c r="O26" s="19">
        <v>2</v>
      </c>
      <c r="P26" s="4" t="s">
        <v>74</v>
      </c>
    </row>
    <row r="27" spans="1:16">
      <c r="A27" s="23">
        <v>26</v>
      </c>
      <c r="B27" s="3" t="s">
        <v>31</v>
      </c>
      <c r="C27" s="4" t="s">
        <v>18</v>
      </c>
      <c r="D27" s="4" t="s">
        <v>57</v>
      </c>
      <c r="E27" s="4" t="s">
        <v>17</v>
      </c>
      <c r="F27" s="5">
        <v>3</v>
      </c>
      <c r="G27" s="6"/>
      <c r="H27" s="5">
        <v>90</v>
      </c>
      <c r="I27" s="5">
        <v>55</v>
      </c>
      <c r="J27" s="5">
        <v>15</v>
      </c>
      <c r="K27" s="5"/>
      <c r="L27" s="5">
        <v>13</v>
      </c>
      <c r="M27" s="5">
        <v>15</v>
      </c>
      <c r="N27" s="5">
        <v>85</v>
      </c>
      <c r="O27" s="19">
        <v>2</v>
      </c>
      <c r="P27" s="4" t="s">
        <v>74</v>
      </c>
    </row>
    <row r="28" spans="1:16">
      <c r="A28" s="23">
        <v>27</v>
      </c>
      <c r="B28" s="3" t="s">
        <v>31</v>
      </c>
      <c r="C28" s="4" t="s">
        <v>21</v>
      </c>
      <c r="D28" s="4" t="s">
        <v>58</v>
      </c>
      <c r="E28" s="4" t="s">
        <v>17</v>
      </c>
      <c r="F28" s="5">
        <v>3</v>
      </c>
      <c r="G28" s="6"/>
      <c r="H28" s="5">
        <v>165</v>
      </c>
      <c r="I28" s="5">
        <v>30</v>
      </c>
      <c r="J28" s="5" t="s">
        <v>20</v>
      </c>
      <c r="K28" s="5">
        <v>2</v>
      </c>
      <c r="L28" s="5"/>
      <c r="M28" s="5" t="s">
        <v>20</v>
      </c>
      <c r="N28" s="5">
        <v>70</v>
      </c>
      <c r="O28" s="19">
        <v>2</v>
      </c>
      <c r="P28" s="4" t="s">
        <v>74</v>
      </c>
    </row>
    <row r="29" spans="1:16">
      <c r="A29" s="23">
        <v>28</v>
      </c>
      <c r="B29" s="3" t="s">
        <v>32</v>
      </c>
      <c r="C29" s="4" t="s">
        <v>16</v>
      </c>
      <c r="D29" s="4" t="s">
        <v>58</v>
      </c>
      <c r="E29" s="4" t="s">
        <v>17</v>
      </c>
      <c r="F29" s="5">
        <v>3</v>
      </c>
      <c r="G29" s="6">
        <v>5</v>
      </c>
      <c r="H29" s="5">
        <v>102</v>
      </c>
      <c r="I29" s="5">
        <v>31</v>
      </c>
      <c r="J29" s="5" t="s">
        <v>20</v>
      </c>
      <c r="K29" s="5">
        <v>2</v>
      </c>
      <c r="L29" s="5"/>
      <c r="M29" s="5" t="s">
        <v>20</v>
      </c>
      <c r="N29" s="5" t="s">
        <v>56</v>
      </c>
      <c r="O29" s="19">
        <v>2</v>
      </c>
      <c r="P29" s="4" t="s">
        <v>72</v>
      </c>
    </row>
    <row r="30" spans="1:16">
      <c r="A30" s="23">
        <v>29</v>
      </c>
      <c r="B30" s="3" t="s">
        <v>32</v>
      </c>
      <c r="C30" s="4" t="s">
        <v>18</v>
      </c>
      <c r="D30" s="4" t="s">
        <v>59</v>
      </c>
      <c r="E30" s="4" t="s">
        <v>17</v>
      </c>
      <c r="F30" s="5">
        <v>3</v>
      </c>
      <c r="G30" s="6">
        <v>5</v>
      </c>
      <c r="H30" s="5">
        <v>99</v>
      </c>
      <c r="I30" s="5">
        <v>12</v>
      </c>
      <c r="J30" s="5">
        <v>6</v>
      </c>
      <c r="K30" s="5" t="s">
        <v>20</v>
      </c>
      <c r="L30" s="5" t="s">
        <v>20</v>
      </c>
      <c r="M30" s="5">
        <v>4</v>
      </c>
      <c r="N30" s="5">
        <v>80</v>
      </c>
      <c r="O30" s="19">
        <v>3</v>
      </c>
      <c r="P30" s="4" t="s">
        <v>72</v>
      </c>
    </row>
    <row r="31" spans="1:16">
      <c r="A31" s="23">
        <v>30</v>
      </c>
      <c r="B31" s="12" t="s">
        <v>32</v>
      </c>
      <c r="C31" s="4" t="s">
        <v>21</v>
      </c>
      <c r="D31" s="4" t="s">
        <v>57</v>
      </c>
      <c r="E31" s="4" t="s">
        <v>17</v>
      </c>
      <c r="F31" s="5">
        <v>3</v>
      </c>
      <c r="G31" s="6">
        <v>5</v>
      </c>
      <c r="H31" s="5">
        <v>82</v>
      </c>
      <c r="I31" s="5">
        <v>9</v>
      </c>
      <c r="J31" s="5">
        <v>47</v>
      </c>
      <c r="K31" s="5"/>
      <c r="L31" s="5">
        <v>10</v>
      </c>
      <c r="M31" s="5">
        <v>9</v>
      </c>
      <c r="N31" s="5">
        <v>100</v>
      </c>
      <c r="O31" s="19">
        <v>4</v>
      </c>
      <c r="P31" s="4" t="s">
        <v>72</v>
      </c>
    </row>
    <row r="32" spans="1:16">
      <c r="A32" s="23">
        <v>31</v>
      </c>
      <c r="B32" s="3" t="s">
        <v>33</v>
      </c>
      <c r="C32" s="4" t="s">
        <v>16</v>
      </c>
      <c r="D32" s="4" t="s">
        <v>57</v>
      </c>
      <c r="E32" s="4" t="s">
        <v>17</v>
      </c>
      <c r="F32" s="5">
        <v>3</v>
      </c>
      <c r="G32" s="6"/>
      <c r="H32" s="5">
        <v>75</v>
      </c>
      <c r="I32" s="5">
        <v>10</v>
      </c>
      <c r="J32" s="5">
        <v>15</v>
      </c>
      <c r="K32" s="5"/>
      <c r="L32" s="5">
        <v>30</v>
      </c>
      <c r="M32" s="5">
        <v>21</v>
      </c>
      <c r="N32" s="5">
        <v>70</v>
      </c>
      <c r="O32" s="19">
        <v>3</v>
      </c>
      <c r="P32" s="4" t="s">
        <v>74</v>
      </c>
    </row>
    <row r="33" spans="1:16">
      <c r="A33" s="23">
        <v>32</v>
      </c>
      <c r="B33" s="3" t="s">
        <v>33</v>
      </c>
      <c r="C33" s="4" t="s">
        <v>18</v>
      </c>
      <c r="D33" s="4" t="s">
        <v>59</v>
      </c>
      <c r="E33" s="4" t="s">
        <v>19</v>
      </c>
      <c r="F33" s="5">
        <v>3</v>
      </c>
      <c r="G33" s="6"/>
      <c r="H33" s="5">
        <v>90</v>
      </c>
      <c r="I33" s="5">
        <v>7</v>
      </c>
      <c r="J33" s="5">
        <v>20</v>
      </c>
      <c r="K33" s="5" t="s">
        <v>20</v>
      </c>
      <c r="L33" s="5" t="s">
        <v>20</v>
      </c>
      <c r="M33" s="5">
        <v>17</v>
      </c>
      <c r="N33" s="5">
        <v>70</v>
      </c>
      <c r="O33" s="19">
        <v>3</v>
      </c>
      <c r="P33" s="4" t="s">
        <v>74</v>
      </c>
    </row>
    <row r="34" spans="1:16">
      <c r="A34" s="23">
        <v>33</v>
      </c>
      <c r="B34" s="3" t="s">
        <v>33</v>
      </c>
      <c r="C34" s="4" t="s">
        <v>21</v>
      </c>
      <c r="D34" s="4" t="s">
        <v>58</v>
      </c>
      <c r="E34" s="4" t="s">
        <v>19</v>
      </c>
      <c r="F34" s="5">
        <v>3</v>
      </c>
      <c r="G34" s="6"/>
      <c r="H34" s="5">
        <v>70</v>
      </c>
      <c r="I34" s="5">
        <v>50</v>
      </c>
      <c r="J34" s="5" t="s">
        <v>20</v>
      </c>
      <c r="K34" s="5">
        <v>3</v>
      </c>
      <c r="L34" s="5"/>
      <c r="M34" s="5" t="s">
        <v>20</v>
      </c>
      <c r="N34" s="5">
        <v>30</v>
      </c>
      <c r="O34" s="19">
        <v>2</v>
      </c>
      <c r="P34" s="4" t="s">
        <v>74</v>
      </c>
    </row>
    <row r="35" spans="1:16">
      <c r="A35" s="23">
        <v>34</v>
      </c>
      <c r="B35" s="3" t="s">
        <v>34</v>
      </c>
      <c r="C35" s="4" t="s">
        <v>16</v>
      </c>
      <c r="D35" s="4" t="s">
        <v>59</v>
      </c>
      <c r="E35" s="4" t="s">
        <v>19</v>
      </c>
      <c r="F35" s="5">
        <v>5</v>
      </c>
      <c r="G35" s="6">
        <v>6</v>
      </c>
      <c r="H35" s="5">
        <v>84</v>
      </c>
      <c r="I35" s="5">
        <v>35</v>
      </c>
      <c r="J35" s="5">
        <v>11</v>
      </c>
      <c r="K35" s="5" t="s">
        <v>20</v>
      </c>
      <c r="L35" s="5" t="s">
        <v>20</v>
      </c>
      <c r="M35" s="5">
        <v>33</v>
      </c>
      <c r="N35" s="5">
        <v>90</v>
      </c>
      <c r="O35" s="19">
        <v>4</v>
      </c>
      <c r="P35" s="4" t="s">
        <v>72</v>
      </c>
    </row>
    <row r="36" spans="1:16">
      <c r="A36" s="23">
        <v>35</v>
      </c>
      <c r="B36" s="13" t="s">
        <v>34</v>
      </c>
      <c r="C36" s="4" t="s">
        <v>18</v>
      </c>
      <c r="D36" s="4" t="s">
        <v>58</v>
      </c>
      <c r="E36" s="4" t="s">
        <v>19</v>
      </c>
      <c r="F36" s="4">
        <v>5</v>
      </c>
      <c r="G36" s="14">
        <v>6</v>
      </c>
      <c r="H36" s="4">
        <v>120</v>
      </c>
      <c r="I36" s="4">
        <v>30</v>
      </c>
      <c r="J36" s="4" t="s">
        <v>20</v>
      </c>
      <c r="K36" s="4">
        <v>42</v>
      </c>
      <c r="L36" s="4"/>
      <c r="M36" s="4" t="s">
        <v>20</v>
      </c>
      <c r="N36" s="4">
        <v>75</v>
      </c>
      <c r="O36" s="21">
        <v>3</v>
      </c>
      <c r="P36" s="4" t="s">
        <v>72</v>
      </c>
    </row>
    <row r="37" spans="1:16">
      <c r="A37" s="23">
        <v>36</v>
      </c>
      <c r="B37" s="3" t="s">
        <v>34</v>
      </c>
      <c r="C37" s="4" t="s">
        <v>21</v>
      </c>
      <c r="D37" s="4" t="s">
        <v>57</v>
      </c>
      <c r="E37" s="4" t="s">
        <v>17</v>
      </c>
      <c r="F37" s="5">
        <v>5</v>
      </c>
      <c r="G37" s="6">
        <v>8</v>
      </c>
      <c r="H37" s="5">
        <v>50</v>
      </c>
      <c r="I37" s="5">
        <v>10</v>
      </c>
      <c r="J37" s="5">
        <v>35</v>
      </c>
      <c r="K37" s="5"/>
      <c r="L37" s="5">
        <v>14</v>
      </c>
      <c r="M37" s="5">
        <v>8</v>
      </c>
      <c r="N37" s="5">
        <v>90</v>
      </c>
      <c r="O37" s="19">
        <v>4</v>
      </c>
      <c r="P37" s="4" t="s">
        <v>72</v>
      </c>
    </row>
    <row r="38" spans="1:16">
      <c r="A38" s="23">
        <v>37</v>
      </c>
      <c r="B38" s="3" t="s">
        <v>35</v>
      </c>
      <c r="C38" s="4" t="s">
        <v>16</v>
      </c>
      <c r="D38" s="4" t="s">
        <v>57</v>
      </c>
      <c r="E38" s="4" t="s">
        <v>19</v>
      </c>
      <c r="F38" s="5">
        <v>3</v>
      </c>
      <c r="G38" s="6"/>
      <c r="H38" s="5">
        <v>20</v>
      </c>
      <c r="I38" s="5">
        <v>40</v>
      </c>
      <c r="J38" s="5">
        <v>20</v>
      </c>
      <c r="K38" s="5"/>
      <c r="L38" s="5">
        <v>20</v>
      </c>
      <c r="M38" s="5">
        <v>15</v>
      </c>
      <c r="N38" s="5">
        <v>85</v>
      </c>
      <c r="O38" s="19">
        <v>3</v>
      </c>
      <c r="P38" s="4" t="s">
        <v>74</v>
      </c>
    </row>
    <row r="39" spans="1:16">
      <c r="A39" s="23">
        <v>38</v>
      </c>
      <c r="B39" s="3" t="s">
        <v>35</v>
      </c>
      <c r="C39" s="4" t="s">
        <v>18</v>
      </c>
      <c r="D39" s="4" t="s">
        <v>58</v>
      </c>
      <c r="E39" s="4" t="s">
        <v>19</v>
      </c>
      <c r="F39" s="5">
        <v>3</v>
      </c>
      <c r="G39" s="6"/>
      <c r="H39" s="5">
        <v>120</v>
      </c>
      <c r="I39" s="5"/>
      <c r="J39" s="5"/>
      <c r="K39" s="5"/>
      <c r="L39" s="5"/>
      <c r="M39" s="5"/>
      <c r="N39" s="5"/>
      <c r="O39" s="19"/>
      <c r="P39" s="4" t="s">
        <v>74</v>
      </c>
    </row>
    <row r="40" spans="1:16">
      <c r="A40" s="23">
        <v>39</v>
      </c>
      <c r="B40" s="3" t="s">
        <v>35</v>
      </c>
      <c r="C40" s="4" t="s">
        <v>21</v>
      </c>
      <c r="D40" s="4" t="s">
        <v>59</v>
      </c>
      <c r="E40" s="4" t="s">
        <v>17</v>
      </c>
      <c r="F40" s="5">
        <v>3</v>
      </c>
      <c r="G40" s="6"/>
      <c r="H40" s="5">
        <v>150</v>
      </c>
      <c r="I40" s="5">
        <v>20</v>
      </c>
      <c r="J40" s="5">
        <v>30</v>
      </c>
      <c r="K40" s="5" t="s">
        <v>20</v>
      </c>
      <c r="L40" s="5" t="s">
        <v>20</v>
      </c>
      <c r="M40" s="5">
        <v>20</v>
      </c>
      <c r="N40" s="5">
        <v>70</v>
      </c>
      <c r="O40" s="19">
        <v>3</v>
      </c>
      <c r="P40" s="4" t="s">
        <v>74</v>
      </c>
    </row>
    <row r="41" spans="1:16">
      <c r="A41" s="23">
        <v>40</v>
      </c>
      <c r="B41" s="3" t="s">
        <v>36</v>
      </c>
      <c r="C41" s="4" t="s">
        <v>16</v>
      </c>
      <c r="D41" s="4" t="s">
        <v>59</v>
      </c>
      <c r="E41" s="4" t="s">
        <v>17</v>
      </c>
      <c r="F41" s="5" t="s">
        <v>23</v>
      </c>
      <c r="G41" s="6">
        <v>6</v>
      </c>
      <c r="H41" s="5">
        <v>95</v>
      </c>
      <c r="I41" s="5">
        <v>10</v>
      </c>
      <c r="J41" s="5">
        <v>45</v>
      </c>
      <c r="K41" s="5" t="s">
        <v>20</v>
      </c>
      <c r="L41" s="5" t="s">
        <v>20</v>
      </c>
      <c r="M41" s="5">
        <v>26</v>
      </c>
      <c r="N41" s="5">
        <v>65</v>
      </c>
      <c r="O41" s="19">
        <v>4</v>
      </c>
      <c r="P41" s="4" t="s">
        <v>72</v>
      </c>
    </row>
    <row r="42" spans="1:16">
      <c r="A42" s="23">
        <v>41</v>
      </c>
      <c r="B42" s="3" t="s">
        <v>36</v>
      </c>
      <c r="C42" s="4" t="s">
        <v>18</v>
      </c>
      <c r="D42" s="4" t="s">
        <v>58</v>
      </c>
      <c r="E42" s="4" t="s">
        <v>17</v>
      </c>
      <c r="F42" s="5" t="s">
        <v>23</v>
      </c>
      <c r="G42" s="6">
        <v>5</v>
      </c>
      <c r="H42" s="5">
        <v>160</v>
      </c>
      <c r="I42" s="5">
        <v>30</v>
      </c>
      <c r="J42" s="5" t="s">
        <v>20</v>
      </c>
      <c r="K42" s="5">
        <v>5</v>
      </c>
      <c r="L42" s="5"/>
      <c r="M42" s="5" t="s">
        <v>20</v>
      </c>
      <c r="N42" s="5">
        <v>80</v>
      </c>
      <c r="O42" s="19">
        <v>4</v>
      </c>
      <c r="P42" s="4" t="s">
        <v>72</v>
      </c>
    </row>
    <row r="43" spans="1:16">
      <c r="A43" s="23">
        <v>42</v>
      </c>
      <c r="B43" s="3" t="s">
        <v>36</v>
      </c>
      <c r="C43" s="4" t="s">
        <v>21</v>
      </c>
      <c r="D43" s="4" t="s">
        <v>57</v>
      </c>
      <c r="E43" s="4" t="s">
        <v>17</v>
      </c>
      <c r="F43" s="5" t="s">
        <v>23</v>
      </c>
      <c r="G43" s="6">
        <v>6</v>
      </c>
      <c r="H43" s="5">
        <v>80</v>
      </c>
      <c r="I43" s="5">
        <v>35</v>
      </c>
      <c r="J43" s="5">
        <v>38</v>
      </c>
      <c r="K43" s="5"/>
      <c r="L43" s="5">
        <v>13</v>
      </c>
      <c r="M43" s="5">
        <v>11</v>
      </c>
      <c r="N43" s="5">
        <v>70</v>
      </c>
      <c r="O43" s="19">
        <v>3</v>
      </c>
      <c r="P43" s="4" t="s">
        <v>72</v>
      </c>
    </row>
    <row r="44" spans="1:16">
      <c r="A44" s="23">
        <v>43</v>
      </c>
      <c r="B44" s="3" t="s">
        <v>37</v>
      </c>
      <c r="C44" s="4" t="s">
        <v>16</v>
      </c>
      <c r="D44" s="4" t="s">
        <v>58</v>
      </c>
      <c r="E44" s="4" t="s">
        <v>19</v>
      </c>
      <c r="F44" s="5" t="s">
        <v>38</v>
      </c>
      <c r="G44" s="6">
        <v>1</v>
      </c>
      <c r="H44" s="5">
        <v>120</v>
      </c>
      <c r="I44" s="5">
        <v>50</v>
      </c>
      <c r="J44" s="5" t="s">
        <v>20</v>
      </c>
      <c r="K44" s="5">
        <v>4</v>
      </c>
      <c r="L44" s="5"/>
      <c r="M44" s="5" t="s">
        <v>20</v>
      </c>
      <c r="N44" s="5">
        <v>50</v>
      </c>
      <c r="O44" s="19">
        <v>2</v>
      </c>
      <c r="P44" s="4" t="s">
        <v>72</v>
      </c>
    </row>
    <row r="45" spans="1:16">
      <c r="A45" s="23">
        <v>44</v>
      </c>
      <c r="B45" s="3" t="s">
        <v>37</v>
      </c>
      <c r="C45" s="4" t="s">
        <v>18</v>
      </c>
      <c r="D45" s="4" t="s">
        <v>57</v>
      </c>
      <c r="E45" s="4" t="s">
        <v>19</v>
      </c>
      <c r="F45" s="5" t="s">
        <v>38</v>
      </c>
      <c r="G45" s="6">
        <v>1</v>
      </c>
      <c r="H45" s="5">
        <v>30</v>
      </c>
      <c r="I45" s="5">
        <v>30</v>
      </c>
      <c r="J45" s="5">
        <v>15</v>
      </c>
      <c r="K45" s="5"/>
      <c r="L45" s="5">
        <v>17</v>
      </c>
      <c r="M45" s="5">
        <v>13</v>
      </c>
      <c r="N45" s="5">
        <v>90</v>
      </c>
      <c r="O45" s="19">
        <v>3</v>
      </c>
      <c r="P45" s="4" t="s">
        <v>72</v>
      </c>
    </row>
    <row r="46" spans="1:16">
      <c r="A46" s="23">
        <v>45</v>
      </c>
      <c r="B46" s="12" t="s">
        <v>37</v>
      </c>
      <c r="C46" s="4" t="s">
        <v>21</v>
      </c>
      <c r="D46" s="4" t="s">
        <v>59</v>
      </c>
      <c r="E46" s="4" t="s">
        <v>19</v>
      </c>
      <c r="F46" s="5">
        <v>3</v>
      </c>
      <c r="G46" s="6">
        <v>1</v>
      </c>
      <c r="H46" s="5">
        <v>120</v>
      </c>
      <c r="I46" s="5">
        <v>40</v>
      </c>
      <c r="J46" s="5">
        <v>10</v>
      </c>
      <c r="K46" s="5" t="s">
        <v>20</v>
      </c>
      <c r="L46" s="5" t="s">
        <v>20</v>
      </c>
      <c r="M46" s="5">
        <v>11</v>
      </c>
      <c r="N46" s="5">
        <v>90</v>
      </c>
      <c r="O46" s="19">
        <v>2</v>
      </c>
      <c r="P46" s="4" t="s">
        <v>72</v>
      </c>
    </row>
    <row r="47" spans="1:16">
      <c r="A47" s="23">
        <v>46</v>
      </c>
      <c r="B47" s="3" t="s">
        <v>39</v>
      </c>
      <c r="C47" s="4" t="s">
        <v>16</v>
      </c>
      <c r="D47" s="4" t="s">
        <v>58</v>
      </c>
      <c r="E47" s="4" t="s">
        <v>19</v>
      </c>
      <c r="F47" s="5">
        <v>3</v>
      </c>
      <c r="G47" s="6">
        <v>2</v>
      </c>
      <c r="H47" s="5">
        <v>200</v>
      </c>
      <c r="I47" s="5">
        <v>30</v>
      </c>
      <c r="J47" s="5" t="s">
        <v>20</v>
      </c>
      <c r="K47" s="5"/>
      <c r="L47" s="5"/>
      <c r="M47" s="5" t="s">
        <v>20</v>
      </c>
      <c r="N47" s="5">
        <v>50</v>
      </c>
      <c r="O47" s="19">
        <v>2</v>
      </c>
      <c r="P47" s="4" t="s">
        <v>72</v>
      </c>
    </row>
    <row r="48" spans="1:16">
      <c r="A48" s="23">
        <v>47</v>
      </c>
      <c r="B48" s="3" t="s">
        <v>39</v>
      </c>
      <c r="C48" s="4" t="s">
        <v>18</v>
      </c>
      <c r="D48" s="4" t="s">
        <v>57</v>
      </c>
      <c r="E48" s="4" t="s">
        <v>17</v>
      </c>
      <c r="F48" s="5">
        <v>3</v>
      </c>
      <c r="G48" s="6">
        <v>2</v>
      </c>
      <c r="H48" s="5">
        <v>105</v>
      </c>
      <c r="I48" s="5">
        <v>30</v>
      </c>
      <c r="J48" s="5">
        <v>20</v>
      </c>
      <c r="K48" s="5"/>
      <c r="L48" s="5">
        <v>16</v>
      </c>
      <c r="M48" s="5">
        <v>7</v>
      </c>
      <c r="N48" s="5">
        <v>100</v>
      </c>
      <c r="O48" s="19">
        <v>4</v>
      </c>
      <c r="P48" s="4" t="s">
        <v>72</v>
      </c>
    </row>
    <row r="49" spans="1:16">
      <c r="A49" s="23">
        <v>48</v>
      </c>
      <c r="B49" s="3" t="s">
        <v>39</v>
      </c>
      <c r="C49" s="4" t="s">
        <v>21</v>
      </c>
      <c r="D49" s="4" t="s">
        <v>59</v>
      </c>
      <c r="E49" s="4" t="s">
        <v>17</v>
      </c>
      <c r="F49" s="5">
        <v>3</v>
      </c>
      <c r="G49" s="6">
        <v>2</v>
      </c>
      <c r="H49" s="5">
        <v>125</v>
      </c>
      <c r="I49" s="5">
        <v>37</v>
      </c>
      <c r="J49" s="5">
        <v>39</v>
      </c>
      <c r="K49" s="5" t="s">
        <v>20</v>
      </c>
      <c r="L49" s="5" t="s">
        <v>20</v>
      </c>
      <c r="M49" s="5">
        <v>24</v>
      </c>
      <c r="N49" s="5">
        <v>75</v>
      </c>
      <c r="O49" s="19">
        <v>4</v>
      </c>
      <c r="P49" s="4" t="s">
        <v>72</v>
      </c>
    </row>
    <row r="50" spans="1:16">
      <c r="A50" s="23">
        <v>49</v>
      </c>
      <c r="B50" s="3" t="s">
        <v>40</v>
      </c>
      <c r="C50" s="4" t="s">
        <v>16</v>
      </c>
      <c r="D50" s="4" t="s">
        <v>58</v>
      </c>
      <c r="E50" s="4" t="s">
        <v>17</v>
      </c>
      <c r="F50" s="5">
        <v>3</v>
      </c>
      <c r="G50" s="6">
        <v>7</v>
      </c>
      <c r="H50" s="5">
        <v>164</v>
      </c>
      <c r="I50" s="5">
        <v>50</v>
      </c>
      <c r="J50" s="5" t="s">
        <v>20</v>
      </c>
      <c r="K50" s="5">
        <v>6</v>
      </c>
      <c r="L50" s="5"/>
      <c r="M50" s="5" t="s">
        <v>20</v>
      </c>
      <c r="N50" s="5">
        <v>80</v>
      </c>
      <c r="O50" s="19" t="s">
        <v>23</v>
      </c>
      <c r="P50" s="4" t="s">
        <v>72</v>
      </c>
    </row>
    <row r="51" spans="1:16">
      <c r="A51" s="23">
        <v>50</v>
      </c>
      <c r="B51" s="3" t="s">
        <v>40</v>
      </c>
      <c r="C51" s="4" t="s">
        <v>18</v>
      </c>
      <c r="D51" s="4" t="s">
        <v>57</v>
      </c>
      <c r="E51" s="4" t="s">
        <v>19</v>
      </c>
      <c r="F51" s="5">
        <v>3</v>
      </c>
      <c r="G51" s="6">
        <v>7</v>
      </c>
      <c r="H51" s="5">
        <v>40</v>
      </c>
      <c r="I51" s="5">
        <v>54</v>
      </c>
      <c r="J51" s="5">
        <v>7</v>
      </c>
      <c r="K51" s="5"/>
      <c r="L51" s="5">
        <v>13</v>
      </c>
      <c r="M51" s="5">
        <v>6</v>
      </c>
      <c r="N51" s="5">
        <v>80</v>
      </c>
      <c r="O51" s="19" t="s">
        <v>23</v>
      </c>
      <c r="P51" s="4" t="s">
        <v>72</v>
      </c>
    </row>
    <row r="52" spans="1:16">
      <c r="A52" s="23">
        <v>51</v>
      </c>
      <c r="B52" s="3" t="s">
        <v>40</v>
      </c>
      <c r="C52" s="4" t="s">
        <v>21</v>
      </c>
      <c r="D52" s="4" t="s">
        <v>59</v>
      </c>
      <c r="E52" s="4" t="s">
        <v>17</v>
      </c>
      <c r="F52" s="5">
        <v>3</v>
      </c>
      <c r="G52" s="6">
        <v>7</v>
      </c>
      <c r="H52" s="5">
        <v>135</v>
      </c>
      <c r="I52" s="5">
        <v>54</v>
      </c>
      <c r="J52" s="5">
        <v>16</v>
      </c>
      <c r="K52" s="5" t="s">
        <v>20</v>
      </c>
      <c r="L52" s="5" t="s">
        <v>20</v>
      </c>
      <c r="M52" s="5">
        <v>18</v>
      </c>
      <c r="N52" s="5">
        <v>80</v>
      </c>
      <c r="O52" s="19">
        <v>3</v>
      </c>
      <c r="P52" s="4" t="s">
        <v>72</v>
      </c>
    </row>
    <row r="53" spans="1:16">
      <c r="A53" s="23">
        <v>52</v>
      </c>
      <c r="B53" s="3" t="s">
        <v>41</v>
      </c>
      <c r="C53" s="4" t="s">
        <v>16</v>
      </c>
      <c r="D53" s="4" t="s">
        <v>57</v>
      </c>
      <c r="E53" s="4" t="s">
        <v>17</v>
      </c>
      <c r="F53" s="5">
        <v>3</v>
      </c>
      <c r="G53" s="6">
        <v>3</v>
      </c>
      <c r="H53" s="5">
        <v>75</v>
      </c>
      <c r="I53" s="5">
        <v>51</v>
      </c>
      <c r="J53" s="5">
        <v>15</v>
      </c>
      <c r="K53" s="5"/>
      <c r="L53" s="5">
        <v>24</v>
      </c>
      <c r="M53" s="5">
        <v>24</v>
      </c>
      <c r="N53" s="5">
        <v>50</v>
      </c>
      <c r="O53" s="19">
        <v>3</v>
      </c>
      <c r="P53" s="4" t="s">
        <v>74</v>
      </c>
    </row>
    <row r="54" spans="1:16">
      <c r="A54" s="23">
        <v>53</v>
      </c>
      <c r="B54" s="3" t="s">
        <v>41</v>
      </c>
      <c r="C54" s="4" t="s">
        <v>18</v>
      </c>
      <c r="D54" s="4" t="s">
        <v>59</v>
      </c>
      <c r="E54" s="4" t="s">
        <v>19</v>
      </c>
      <c r="F54" s="5">
        <v>3</v>
      </c>
      <c r="G54" s="6">
        <v>3</v>
      </c>
      <c r="H54" s="5">
        <v>95</v>
      </c>
      <c r="I54" s="5">
        <v>60</v>
      </c>
      <c r="J54" s="5">
        <v>16</v>
      </c>
      <c r="K54" s="5" t="s">
        <v>20</v>
      </c>
      <c r="L54" s="5" t="s">
        <v>20</v>
      </c>
      <c r="M54" s="5">
        <v>15</v>
      </c>
      <c r="N54" s="5">
        <v>50</v>
      </c>
      <c r="O54" s="19">
        <v>3</v>
      </c>
      <c r="P54" s="4" t="s">
        <v>74</v>
      </c>
    </row>
    <row r="55" spans="1:16">
      <c r="A55" s="23">
        <v>54</v>
      </c>
      <c r="B55" s="3" t="s">
        <v>41</v>
      </c>
      <c r="C55" s="4" t="s">
        <v>21</v>
      </c>
      <c r="D55" s="4" t="s">
        <v>58</v>
      </c>
      <c r="E55" s="4" t="s">
        <v>17</v>
      </c>
      <c r="F55" s="5">
        <v>3</v>
      </c>
      <c r="G55" s="6">
        <v>3</v>
      </c>
      <c r="H55" s="5">
        <v>165</v>
      </c>
      <c r="I55" s="5">
        <v>40</v>
      </c>
      <c r="J55" s="5" t="s">
        <v>20</v>
      </c>
      <c r="K55" s="5">
        <v>3</v>
      </c>
      <c r="L55" s="5"/>
      <c r="M55" s="5" t="s">
        <v>20</v>
      </c>
      <c r="N55" s="5">
        <v>30</v>
      </c>
      <c r="O55" s="19">
        <v>3</v>
      </c>
      <c r="P55" s="4" t="s">
        <v>74</v>
      </c>
    </row>
    <row r="56" spans="1:16">
      <c r="A56" s="23">
        <v>55</v>
      </c>
      <c r="B56" s="3" t="s">
        <v>42</v>
      </c>
      <c r="C56" s="4" t="s">
        <v>16</v>
      </c>
      <c r="D56" s="4" t="s">
        <v>57</v>
      </c>
      <c r="E56" s="4" t="s">
        <v>19</v>
      </c>
      <c r="F56" s="5">
        <v>3</v>
      </c>
      <c r="G56" s="6" t="s">
        <v>38</v>
      </c>
      <c r="H56" s="5">
        <v>105</v>
      </c>
      <c r="I56" s="5">
        <v>30</v>
      </c>
      <c r="J56" s="5">
        <v>15</v>
      </c>
      <c r="K56" s="5"/>
      <c r="L56" s="5">
        <v>28</v>
      </c>
      <c r="M56" s="5">
        <v>20</v>
      </c>
      <c r="N56" s="5">
        <v>40</v>
      </c>
      <c r="O56" s="19">
        <v>2</v>
      </c>
      <c r="P56" s="4" t="s">
        <v>74</v>
      </c>
    </row>
    <row r="57" spans="1:16">
      <c r="A57" s="23">
        <v>56</v>
      </c>
      <c r="B57" s="3" t="s">
        <v>42</v>
      </c>
      <c r="C57" s="4" t="s">
        <v>18</v>
      </c>
      <c r="D57" s="4" t="s">
        <v>58</v>
      </c>
      <c r="E57" s="4" t="s">
        <v>19</v>
      </c>
      <c r="F57" s="5">
        <v>3</v>
      </c>
      <c r="G57" s="6">
        <v>2</v>
      </c>
      <c r="H57" s="5">
        <v>180</v>
      </c>
      <c r="I57" s="5">
        <v>20</v>
      </c>
      <c r="J57" s="5" t="s">
        <v>20</v>
      </c>
      <c r="K57" s="5">
        <v>2</v>
      </c>
      <c r="L57" s="5"/>
      <c r="M57" s="5" t="s">
        <v>20</v>
      </c>
      <c r="N57" s="5"/>
      <c r="O57" s="19">
        <v>2</v>
      </c>
      <c r="P57" s="4" t="s">
        <v>74</v>
      </c>
    </row>
    <row r="58" spans="1:16">
      <c r="A58" s="23">
        <v>57</v>
      </c>
      <c r="B58" s="3" t="s">
        <v>42</v>
      </c>
      <c r="C58" s="4" t="s">
        <v>21</v>
      </c>
      <c r="D58" s="4" t="s">
        <v>59</v>
      </c>
      <c r="E58" s="4" t="s">
        <v>17</v>
      </c>
      <c r="F58" s="5">
        <v>3</v>
      </c>
      <c r="G58" s="6" t="s">
        <v>38</v>
      </c>
      <c r="H58" s="5">
        <v>100</v>
      </c>
      <c r="I58" s="5">
        <v>5</v>
      </c>
      <c r="J58" s="5">
        <v>15</v>
      </c>
      <c r="K58" s="5" t="s">
        <v>20</v>
      </c>
      <c r="L58" s="5" t="s">
        <v>20</v>
      </c>
      <c r="M58" s="5">
        <v>16</v>
      </c>
      <c r="N58" s="5"/>
      <c r="O58" s="19">
        <v>2</v>
      </c>
      <c r="P58" s="4" t="s">
        <v>74</v>
      </c>
    </row>
    <row r="59" spans="1:16">
      <c r="A59" s="23">
        <v>58</v>
      </c>
      <c r="B59" s="3" t="s">
        <v>43</v>
      </c>
      <c r="C59" s="4" t="s">
        <v>16</v>
      </c>
      <c r="D59" s="4" t="s">
        <v>59</v>
      </c>
      <c r="E59" s="4" t="s">
        <v>17</v>
      </c>
      <c r="F59" s="5" t="s">
        <v>23</v>
      </c>
      <c r="G59" s="6" t="s">
        <v>38</v>
      </c>
      <c r="H59" s="5"/>
      <c r="I59" s="5"/>
      <c r="J59" s="5"/>
      <c r="K59" s="5"/>
      <c r="L59" s="5"/>
      <c r="M59" s="5"/>
      <c r="N59" s="5"/>
      <c r="O59" s="19"/>
      <c r="P59" s="4" t="s">
        <v>72</v>
      </c>
    </row>
    <row r="60" spans="1:16">
      <c r="A60" s="23">
        <v>59</v>
      </c>
      <c r="B60" s="3" t="s">
        <v>43</v>
      </c>
      <c r="C60" s="4" t="s">
        <v>18</v>
      </c>
      <c r="D60" s="4" t="s">
        <v>57</v>
      </c>
      <c r="E60" s="4" t="s">
        <v>17</v>
      </c>
      <c r="F60" s="5" t="s">
        <v>23</v>
      </c>
      <c r="G60" s="6" t="s">
        <v>38</v>
      </c>
      <c r="H60" s="5"/>
      <c r="I60" s="5"/>
      <c r="J60" s="5"/>
      <c r="K60" s="5"/>
      <c r="L60" s="5">
        <v>13</v>
      </c>
      <c r="M60" s="5">
        <v>13</v>
      </c>
      <c r="N60" s="5"/>
      <c r="O60" s="19"/>
      <c r="P60" s="4" t="s">
        <v>72</v>
      </c>
    </row>
    <row r="61" spans="1:16">
      <c r="A61" s="23">
        <v>60</v>
      </c>
      <c r="B61" s="3" t="s">
        <v>43</v>
      </c>
      <c r="C61" s="4" t="s">
        <v>21</v>
      </c>
      <c r="D61" s="4" t="s">
        <v>58</v>
      </c>
      <c r="E61" s="4" t="s">
        <v>19</v>
      </c>
      <c r="F61" s="5" t="s">
        <v>23</v>
      </c>
      <c r="G61" s="6" t="s">
        <v>38</v>
      </c>
      <c r="H61" s="5">
        <v>160</v>
      </c>
      <c r="I61" s="5">
        <v>40</v>
      </c>
      <c r="J61" s="5" t="s">
        <v>20</v>
      </c>
      <c r="K61" s="5">
        <v>3</v>
      </c>
      <c r="L61" s="5"/>
      <c r="M61" s="5" t="s">
        <v>20</v>
      </c>
      <c r="N61" s="5">
        <v>80</v>
      </c>
      <c r="O61" s="19">
        <v>3</v>
      </c>
      <c r="P61" s="4" t="s">
        <v>72</v>
      </c>
    </row>
    <row r="62" spans="1:16">
      <c r="A62" s="23">
        <v>61</v>
      </c>
      <c r="B62" s="3" t="s">
        <v>44</v>
      </c>
      <c r="C62" s="4" t="s">
        <v>16</v>
      </c>
      <c r="D62" s="4" t="s">
        <v>59</v>
      </c>
      <c r="E62" s="4" t="s">
        <v>19</v>
      </c>
      <c r="F62" s="5" t="s">
        <v>23</v>
      </c>
      <c r="G62" s="6">
        <v>5</v>
      </c>
      <c r="H62" s="5"/>
      <c r="I62" s="5">
        <v>45</v>
      </c>
      <c r="J62" s="5">
        <v>20</v>
      </c>
      <c r="K62" s="5" t="s">
        <v>20</v>
      </c>
      <c r="L62" s="5" t="s">
        <v>20</v>
      </c>
      <c r="M62" s="5"/>
      <c r="N62" s="5">
        <v>60</v>
      </c>
      <c r="O62" s="19"/>
      <c r="P62" s="9" t="s">
        <v>72</v>
      </c>
    </row>
    <row r="63" spans="1:16">
      <c r="A63" s="23">
        <v>62</v>
      </c>
      <c r="B63" s="3" t="s">
        <v>44</v>
      </c>
      <c r="C63" s="4" t="s">
        <v>18</v>
      </c>
      <c r="D63" s="4" t="s">
        <v>57</v>
      </c>
      <c r="E63" s="4" t="s">
        <v>19</v>
      </c>
      <c r="F63" s="5" t="s">
        <v>23</v>
      </c>
      <c r="G63" s="6">
        <v>5</v>
      </c>
      <c r="H63" s="5">
        <v>35</v>
      </c>
      <c r="I63" s="5">
        <v>40</v>
      </c>
      <c r="J63" s="5">
        <v>10</v>
      </c>
      <c r="K63" s="5"/>
      <c r="L63" s="5">
        <v>12</v>
      </c>
      <c r="M63" s="5">
        <v>8</v>
      </c>
      <c r="N63" s="5">
        <v>90</v>
      </c>
      <c r="O63" s="19">
        <v>3</v>
      </c>
      <c r="P63" s="4" t="s">
        <v>72</v>
      </c>
    </row>
    <row r="64" spans="1:16">
      <c r="A64" s="23">
        <v>63</v>
      </c>
      <c r="B64" s="3" t="s">
        <v>44</v>
      </c>
      <c r="C64" s="4" t="s">
        <v>21</v>
      </c>
      <c r="D64" s="4" t="s">
        <v>58</v>
      </c>
      <c r="E64" s="4" t="s">
        <v>19</v>
      </c>
      <c r="F64" s="5" t="s">
        <v>23</v>
      </c>
      <c r="G64" s="15">
        <v>5</v>
      </c>
      <c r="H64" s="5">
        <v>120</v>
      </c>
      <c r="I64" s="6">
        <v>30</v>
      </c>
      <c r="J64" s="5" t="s">
        <v>20</v>
      </c>
      <c r="K64" s="5">
        <v>2</v>
      </c>
      <c r="L64" s="5"/>
      <c r="M64" s="5" t="s">
        <v>20</v>
      </c>
      <c r="N64" s="5">
        <v>80</v>
      </c>
      <c r="O64" s="19">
        <v>3</v>
      </c>
      <c r="P64" s="4" t="s">
        <v>72</v>
      </c>
    </row>
    <row r="65" spans="1:16">
      <c r="A65" s="23">
        <v>64</v>
      </c>
      <c r="B65" s="3" t="s">
        <v>45</v>
      </c>
      <c r="C65" s="4" t="s">
        <v>16</v>
      </c>
      <c r="D65" s="4" t="s">
        <v>59</v>
      </c>
      <c r="E65" s="4" t="s">
        <v>19</v>
      </c>
      <c r="F65" s="5" t="s">
        <v>23</v>
      </c>
      <c r="G65" s="6">
        <v>4</v>
      </c>
      <c r="H65" s="5"/>
      <c r="I65" s="5">
        <v>40</v>
      </c>
      <c r="J65" s="5">
        <v>15</v>
      </c>
      <c r="K65" s="5" t="s">
        <v>20</v>
      </c>
      <c r="L65" s="5" t="s">
        <v>20</v>
      </c>
      <c r="M65" s="5"/>
      <c r="N65" s="5">
        <v>80</v>
      </c>
      <c r="O65" s="19"/>
      <c r="P65" s="9" t="s">
        <v>72</v>
      </c>
    </row>
    <row r="66" spans="1:16">
      <c r="A66" s="23">
        <v>65</v>
      </c>
      <c r="B66" s="3" t="s">
        <v>45</v>
      </c>
      <c r="C66" s="4" t="s">
        <v>18</v>
      </c>
      <c r="D66" s="4" t="s">
        <v>57</v>
      </c>
      <c r="E66" s="4" t="s">
        <v>17</v>
      </c>
      <c r="F66" s="5" t="s">
        <v>23</v>
      </c>
      <c r="G66" s="6">
        <v>4</v>
      </c>
      <c r="H66" s="5">
        <v>100</v>
      </c>
      <c r="I66" s="5">
        <v>30</v>
      </c>
      <c r="J66" s="5">
        <v>15</v>
      </c>
      <c r="K66" s="5"/>
      <c r="L66" s="5">
        <v>13</v>
      </c>
      <c r="M66" s="5">
        <v>9</v>
      </c>
      <c r="N66" s="5">
        <v>75</v>
      </c>
      <c r="O66" s="19">
        <v>2</v>
      </c>
      <c r="P66" s="4" t="s">
        <v>72</v>
      </c>
    </row>
    <row r="67" spans="1:16">
      <c r="A67" s="23">
        <v>66</v>
      </c>
      <c r="B67" s="3" t="s">
        <v>45</v>
      </c>
      <c r="C67" s="4" t="s">
        <v>21</v>
      </c>
      <c r="D67" s="4" t="s">
        <v>58</v>
      </c>
      <c r="E67" s="4" t="s">
        <v>17</v>
      </c>
      <c r="F67" s="5" t="s">
        <v>23</v>
      </c>
      <c r="G67" s="6">
        <v>4</v>
      </c>
      <c r="H67" s="5">
        <v>65</v>
      </c>
      <c r="I67" s="5">
        <v>30</v>
      </c>
      <c r="J67" s="5" t="s">
        <v>20</v>
      </c>
      <c r="K67" s="5">
        <v>4</v>
      </c>
      <c r="L67" s="5"/>
      <c r="M67" s="5" t="s">
        <v>20</v>
      </c>
      <c r="N67" s="5">
        <v>60</v>
      </c>
      <c r="O67" s="19" t="s">
        <v>23</v>
      </c>
      <c r="P67" s="4" t="s">
        <v>72</v>
      </c>
    </row>
    <row r="68" spans="1:16">
      <c r="A68" s="23">
        <v>67</v>
      </c>
      <c r="B68" s="3" t="s">
        <v>46</v>
      </c>
      <c r="C68" s="4" t="s">
        <v>16</v>
      </c>
      <c r="D68" s="4" t="s">
        <v>59</v>
      </c>
      <c r="E68" s="4" t="s">
        <v>19</v>
      </c>
      <c r="F68" s="5" t="s">
        <v>23</v>
      </c>
      <c r="G68" s="6">
        <v>6</v>
      </c>
      <c r="H68" s="5">
        <v>90</v>
      </c>
      <c r="I68" s="5">
        <v>2</v>
      </c>
      <c r="J68" s="5">
        <v>31</v>
      </c>
      <c r="K68" s="5" t="s">
        <v>20</v>
      </c>
      <c r="L68" s="5" t="s">
        <v>20</v>
      </c>
      <c r="M68" s="5">
        <v>34</v>
      </c>
      <c r="N68" s="5">
        <v>75</v>
      </c>
      <c r="O68" s="19">
        <v>3</v>
      </c>
      <c r="P68" s="4" t="s">
        <v>72</v>
      </c>
    </row>
    <row r="69" spans="1:16">
      <c r="A69" s="23">
        <v>68</v>
      </c>
      <c r="B69" s="3" t="s">
        <v>46</v>
      </c>
      <c r="C69" s="4" t="s">
        <v>18</v>
      </c>
      <c r="D69" s="4" t="s">
        <v>58</v>
      </c>
      <c r="E69" s="4" t="s">
        <v>19</v>
      </c>
      <c r="F69" s="5" t="s">
        <v>23</v>
      </c>
      <c r="G69" s="6">
        <v>6</v>
      </c>
      <c r="H69" s="5">
        <v>120</v>
      </c>
      <c r="I69" s="5">
        <v>90</v>
      </c>
      <c r="J69" s="5" t="s">
        <v>20</v>
      </c>
      <c r="K69" s="5" t="s">
        <v>28</v>
      </c>
      <c r="L69" s="5"/>
      <c r="M69" s="5" t="s">
        <v>20</v>
      </c>
      <c r="N69" s="5">
        <v>60</v>
      </c>
      <c r="O69" s="19" t="s">
        <v>38</v>
      </c>
      <c r="P69" s="4" t="s">
        <v>72</v>
      </c>
    </row>
    <row r="70" spans="1:16">
      <c r="A70" s="23">
        <v>69</v>
      </c>
      <c r="B70" s="3" t="s">
        <v>46</v>
      </c>
      <c r="C70" s="4" t="s">
        <v>21</v>
      </c>
      <c r="D70" s="4" t="s">
        <v>57</v>
      </c>
      <c r="E70" s="4" t="s">
        <v>19</v>
      </c>
      <c r="F70" s="5">
        <v>4</v>
      </c>
      <c r="G70" s="6">
        <v>6</v>
      </c>
      <c r="H70" s="5">
        <v>75</v>
      </c>
      <c r="I70" s="5">
        <v>10</v>
      </c>
      <c r="J70" s="5">
        <v>15</v>
      </c>
      <c r="K70" s="5"/>
      <c r="L70" s="5">
        <v>16</v>
      </c>
      <c r="M70" s="5">
        <v>10</v>
      </c>
      <c r="N70" s="5">
        <v>75</v>
      </c>
      <c r="O70" s="19">
        <v>3</v>
      </c>
      <c r="P70" s="4" t="s">
        <v>72</v>
      </c>
    </row>
    <row r="71" spans="1:16">
      <c r="A71" s="23">
        <v>70</v>
      </c>
      <c r="B71" s="3" t="s">
        <v>47</v>
      </c>
      <c r="C71" s="4" t="s">
        <v>16</v>
      </c>
      <c r="D71" s="4" t="s">
        <v>58</v>
      </c>
      <c r="E71" s="4" t="s">
        <v>17</v>
      </c>
      <c r="F71" s="5">
        <v>3</v>
      </c>
      <c r="G71" s="6">
        <v>4</v>
      </c>
      <c r="H71" s="5">
        <v>155</v>
      </c>
      <c r="I71" s="5">
        <v>20</v>
      </c>
      <c r="J71" s="5" t="s">
        <v>20</v>
      </c>
      <c r="K71" s="5">
        <v>5</v>
      </c>
      <c r="L71" s="5"/>
      <c r="M71" s="5" t="s">
        <v>20</v>
      </c>
      <c r="N71" s="5">
        <v>75</v>
      </c>
      <c r="O71" s="19">
        <v>3</v>
      </c>
      <c r="P71" s="4" t="s">
        <v>72</v>
      </c>
    </row>
    <row r="72" spans="1:16">
      <c r="A72" s="23">
        <v>71</v>
      </c>
      <c r="B72" s="3" t="s">
        <v>47</v>
      </c>
      <c r="C72" s="4" t="s">
        <v>18</v>
      </c>
      <c r="D72" s="4" t="s">
        <v>59</v>
      </c>
      <c r="E72" s="4" t="s">
        <v>19</v>
      </c>
      <c r="F72" s="5">
        <v>3</v>
      </c>
      <c r="G72" s="6">
        <v>5</v>
      </c>
      <c r="H72" s="5">
        <v>90</v>
      </c>
      <c r="I72" s="5">
        <v>20</v>
      </c>
      <c r="J72" s="5">
        <v>20</v>
      </c>
      <c r="K72" s="5" t="s">
        <v>20</v>
      </c>
      <c r="L72" s="5" t="s">
        <v>20</v>
      </c>
      <c r="M72" s="5">
        <v>14</v>
      </c>
      <c r="N72" s="5">
        <v>80</v>
      </c>
      <c r="O72" s="19">
        <v>4</v>
      </c>
      <c r="P72" s="4" t="s">
        <v>72</v>
      </c>
    </row>
    <row r="73" spans="1:16">
      <c r="A73" s="23">
        <v>72</v>
      </c>
      <c r="B73" s="3" t="s">
        <v>47</v>
      </c>
      <c r="C73" s="4" t="s">
        <v>21</v>
      </c>
      <c r="D73" s="4" t="s">
        <v>57</v>
      </c>
      <c r="E73" s="4" t="s">
        <v>19</v>
      </c>
      <c r="F73" s="5">
        <v>3</v>
      </c>
      <c r="G73" s="6">
        <v>4</v>
      </c>
      <c r="H73" s="5">
        <v>30</v>
      </c>
      <c r="I73" s="5">
        <v>40</v>
      </c>
      <c r="J73" s="5">
        <v>20</v>
      </c>
      <c r="K73" s="5"/>
      <c r="L73" s="5">
        <v>11</v>
      </c>
      <c r="M73" s="5">
        <v>7</v>
      </c>
      <c r="N73" s="5">
        <v>90</v>
      </c>
      <c r="O73" s="19">
        <v>3</v>
      </c>
      <c r="P73" s="4" t="s">
        <v>72</v>
      </c>
    </row>
    <row r="74" spans="1:16">
      <c r="A74" s="23">
        <v>73</v>
      </c>
      <c r="B74" s="3" t="s">
        <v>48</v>
      </c>
      <c r="C74" s="4" t="s">
        <v>16</v>
      </c>
      <c r="D74" s="4" t="s">
        <v>58</v>
      </c>
      <c r="E74" s="4" t="s">
        <v>19</v>
      </c>
      <c r="F74" s="5">
        <v>3</v>
      </c>
      <c r="G74" s="6">
        <v>4</v>
      </c>
      <c r="H74" s="5">
        <v>135</v>
      </c>
      <c r="I74" s="5">
        <v>65</v>
      </c>
      <c r="J74" s="5" t="s">
        <v>20</v>
      </c>
      <c r="K74" s="5">
        <v>3</v>
      </c>
      <c r="L74" s="5"/>
      <c r="M74" s="5" t="s">
        <v>20</v>
      </c>
      <c r="N74" s="5">
        <v>70</v>
      </c>
      <c r="O74" s="19">
        <v>2</v>
      </c>
      <c r="P74" s="4" t="s">
        <v>72</v>
      </c>
    </row>
    <row r="75" spans="1:16">
      <c r="A75" s="23">
        <v>74</v>
      </c>
      <c r="B75" s="3" t="s">
        <v>48</v>
      </c>
      <c r="C75" s="4" t="s">
        <v>18</v>
      </c>
      <c r="D75" s="4" t="s">
        <v>59</v>
      </c>
      <c r="E75" s="4" t="s">
        <v>19</v>
      </c>
      <c r="F75" s="5">
        <v>3</v>
      </c>
      <c r="G75" s="6">
        <v>4</v>
      </c>
      <c r="H75" s="5">
        <v>75</v>
      </c>
      <c r="I75" s="5">
        <v>15</v>
      </c>
      <c r="J75" s="5">
        <v>42</v>
      </c>
      <c r="K75" s="5" t="s">
        <v>20</v>
      </c>
      <c r="L75" s="5" t="s">
        <v>20</v>
      </c>
      <c r="M75" s="5">
        <v>10</v>
      </c>
      <c r="N75" s="5">
        <v>80</v>
      </c>
      <c r="O75" s="19">
        <v>3</v>
      </c>
      <c r="P75" s="4" t="s">
        <v>72</v>
      </c>
    </row>
    <row r="76" spans="1:16">
      <c r="A76" s="23">
        <v>75</v>
      </c>
      <c r="B76" s="3" t="s">
        <v>48</v>
      </c>
      <c r="C76" s="4" t="s">
        <v>21</v>
      </c>
      <c r="D76" s="4" t="s">
        <v>57</v>
      </c>
      <c r="E76" s="4" t="s">
        <v>17</v>
      </c>
      <c r="F76" s="5">
        <v>3</v>
      </c>
      <c r="G76" s="6">
        <v>4</v>
      </c>
      <c r="H76" s="5">
        <v>45</v>
      </c>
      <c r="I76" s="5"/>
      <c r="J76" s="5"/>
      <c r="K76" s="5"/>
      <c r="L76" s="5">
        <v>17</v>
      </c>
      <c r="M76" s="5">
        <v>7</v>
      </c>
      <c r="N76" s="5"/>
      <c r="O76" s="19">
        <v>2</v>
      </c>
      <c r="P76" s="4" t="s">
        <v>72</v>
      </c>
    </row>
    <row r="77" spans="1:16">
      <c r="A77" s="23">
        <v>76</v>
      </c>
      <c r="B77" s="3" t="s">
        <v>49</v>
      </c>
      <c r="C77" s="4" t="s">
        <v>16</v>
      </c>
      <c r="D77" s="4" t="s">
        <v>58</v>
      </c>
      <c r="E77" s="4" t="s">
        <v>17</v>
      </c>
      <c r="F77" s="5">
        <v>4</v>
      </c>
      <c r="G77" s="6">
        <v>3</v>
      </c>
      <c r="H77" s="5">
        <v>120</v>
      </c>
      <c r="I77" s="5">
        <v>42</v>
      </c>
      <c r="J77" s="5" t="s">
        <v>20</v>
      </c>
      <c r="K77" s="5">
        <v>4</v>
      </c>
      <c r="L77" s="5"/>
      <c r="M77" s="5" t="s">
        <v>20</v>
      </c>
      <c r="N77" s="5">
        <v>40</v>
      </c>
      <c r="O77" s="19">
        <v>3</v>
      </c>
      <c r="P77" s="4" t="s">
        <v>72</v>
      </c>
    </row>
    <row r="78" spans="1:16">
      <c r="A78" s="23">
        <v>77</v>
      </c>
      <c r="B78" s="3" t="s">
        <v>49</v>
      </c>
      <c r="C78" s="4" t="s">
        <v>18</v>
      </c>
      <c r="D78" s="4" t="s">
        <v>57</v>
      </c>
      <c r="E78" s="4" t="s">
        <v>17</v>
      </c>
      <c r="F78" s="5">
        <v>4</v>
      </c>
      <c r="G78" s="6">
        <v>3</v>
      </c>
      <c r="H78" s="5">
        <v>25</v>
      </c>
      <c r="I78" s="5">
        <v>20</v>
      </c>
      <c r="J78" s="5">
        <v>9</v>
      </c>
      <c r="K78" s="5"/>
      <c r="L78" s="5">
        <v>16</v>
      </c>
      <c r="M78" s="5">
        <v>10</v>
      </c>
      <c r="N78" s="5">
        <v>40</v>
      </c>
      <c r="O78" s="19">
        <v>3</v>
      </c>
      <c r="P78" s="4" t="s">
        <v>72</v>
      </c>
    </row>
    <row r="79" spans="1:16">
      <c r="A79" s="23">
        <v>78</v>
      </c>
      <c r="B79" s="3" t="s">
        <v>49</v>
      </c>
      <c r="C79" s="4" t="s">
        <v>21</v>
      </c>
      <c r="D79" s="4" t="s">
        <v>59</v>
      </c>
      <c r="E79" s="4" t="s">
        <v>17</v>
      </c>
      <c r="F79" s="5">
        <v>4</v>
      </c>
      <c r="G79" s="6">
        <v>3</v>
      </c>
      <c r="H79" s="5">
        <v>75</v>
      </c>
      <c r="I79" s="5">
        <v>12</v>
      </c>
      <c r="J79" s="5">
        <v>10</v>
      </c>
      <c r="K79" s="5" t="s">
        <v>20</v>
      </c>
      <c r="L79" s="5" t="s">
        <v>20</v>
      </c>
      <c r="M79" s="5">
        <v>8</v>
      </c>
      <c r="N79" s="5">
        <v>40</v>
      </c>
      <c r="O79" s="19">
        <v>4</v>
      </c>
      <c r="P79" s="4" t="s">
        <v>72</v>
      </c>
    </row>
    <row r="80" spans="1:16">
      <c r="A80" s="23">
        <v>79</v>
      </c>
      <c r="B80" s="3" t="s">
        <v>50</v>
      </c>
      <c r="C80" s="4" t="s">
        <v>16</v>
      </c>
      <c r="D80" s="4" t="s">
        <v>58</v>
      </c>
      <c r="E80" s="4" t="s">
        <v>19</v>
      </c>
      <c r="F80" s="5">
        <v>4</v>
      </c>
      <c r="G80" s="6">
        <v>3</v>
      </c>
      <c r="H80" s="5">
        <v>110</v>
      </c>
      <c r="I80" s="5">
        <v>50</v>
      </c>
      <c r="J80" s="5" t="s">
        <v>20</v>
      </c>
      <c r="K80" s="5">
        <v>20</v>
      </c>
      <c r="L80" s="5"/>
      <c r="M80" s="5" t="s">
        <v>20</v>
      </c>
      <c r="N80" s="5">
        <v>50</v>
      </c>
      <c r="O80" s="19">
        <v>2</v>
      </c>
      <c r="P80" s="4" t="s">
        <v>72</v>
      </c>
    </row>
    <row r="81" spans="1:16">
      <c r="A81" s="23">
        <v>80</v>
      </c>
      <c r="B81" s="3" t="s">
        <v>50</v>
      </c>
      <c r="C81" s="4" t="s">
        <v>18</v>
      </c>
      <c r="D81" s="4" t="s">
        <v>57</v>
      </c>
      <c r="E81" s="4" t="s">
        <v>19</v>
      </c>
      <c r="F81" s="5">
        <v>4</v>
      </c>
      <c r="G81" s="6">
        <v>3</v>
      </c>
      <c r="H81" s="5">
        <v>35</v>
      </c>
      <c r="I81" s="5">
        <v>45</v>
      </c>
      <c r="J81" s="5">
        <v>15</v>
      </c>
      <c r="K81" s="5"/>
      <c r="L81" s="5">
        <v>6</v>
      </c>
      <c r="M81" s="5">
        <v>15</v>
      </c>
      <c r="N81" s="5">
        <v>50</v>
      </c>
      <c r="O81" s="19">
        <v>2</v>
      </c>
      <c r="P81" s="4" t="s">
        <v>72</v>
      </c>
    </row>
    <row r="82" spans="1:16">
      <c r="A82" s="23">
        <v>81</v>
      </c>
      <c r="B82" s="3" t="s">
        <v>50</v>
      </c>
      <c r="C82" s="4" t="s">
        <v>21</v>
      </c>
      <c r="D82" s="4" t="s">
        <v>59</v>
      </c>
      <c r="E82" s="4" t="s">
        <v>19</v>
      </c>
      <c r="F82" s="5">
        <v>4</v>
      </c>
      <c r="G82" s="6">
        <v>3</v>
      </c>
      <c r="H82" s="5">
        <v>100</v>
      </c>
      <c r="I82" s="5">
        <v>40</v>
      </c>
      <c r="J82" s="5">
        <v>20</v>
      </c>
      <c r="K82" s="5" t="s">
        <v>20</v>
      </c>
      <c r="L82" s="5" t="s">
        <v>20</v>
      </c>
      <c r="M82" s="5">
        <v>23</v>
      </c>
      <c r="N82" s="5">
        <v>70</v>
      </c>
      <c r="O82" s="19">
        <v>3</v>
      </c>
      <c r="P82" s="4" t="s">
        <v>72</v>
      </c>
    </row>
    <row r="83" spans="1:16">
      <c r="A83" s="23">
        <v>82</v>
      </c>
      <c r="B83" s="8" t="s">
        <v>51</v>
      </c>
      <c r="C83" s="9" t="s">
        <v>16</v>
      </c>
      <c r="D83" s="9" t="s">
        <v>59</v>
      </c>
      <c r="E83" s="9" t="s">
        <v>17</v>
      </c>
      <c r="F83" s="10">
        <v>3</v>
      </c>
      <c r="G83" s="11">
        <v>4</v>
      </c>
      <c r="H83" s="10"/>
      <c r="I83" s="10">
        <v>30</v>
      </c>
      <c r="J83" s="10">
        <v>15</v>
      </c>
      <c r="K83" s="10" t="s">
        <v>20</v>
      </c>
      <c r="L83" s="10" t="s">
        <v>20</v>
      </c>
      <c r="M83" s="10"/>
      <c r="N83" s="10">
        <v>75</v>
      </c>
      <c r="O83" s="20"/>
      <c r="P83" s="9" t="s">
        <v>72</v>
      </c>
    </row>
    <row r="84" spans="1:16">
      <c r="A84" s="23">
        <v>83</v>
      </c>
      <c r="B84" s="8" t="s">
        <v>51</v>
      </c>
      <c r="C84" s="9" t="s">
        <v>18</v>
      </c>
      <c r="D84" s="9" t="s">
        <v>58</v>
      </c>
      <c r="E84" s="9" t="s">
        <v>17</v>
      </c>
      <c r="F84" s="10">
        <v>3</v>
      </c>
      <c r="G84" s="11">
        <v>4</v>
      </c>
      <c r="H84" s="10">
        <v>160</v>
      </c>
      <c r="I84" s="10">
        <v>30</v>
      </c>
      <c r="J84" s="10" t="s">
        <v>20</v>
      </c>
      <c r="K84" s="10">
        <v>2</v>
      </c>
      <c r="L84" s="10"/>
      <c r="M84" s="10" t="s">
        <v>20</v>
      </c>
      <c r="N84" s="10">
        <v>60</v>
      </c>
      <c r="O84" s="20">
        <v>3</v>
      </c>
      <c r="P84" s="4" t="s">
        <v>72</v>
      </c>
    </row>
    <row r="85" spans="1:16" ht="15.75" thickBot="1">
      <c r="A85" s="24">
        <v>84</v>
      </c>
      <c r="B85" s="8" t="s">
        <v>51</v>
      </c>
      <c r="C85" s="9" t="s">
        <v>21</v>
      </c>
      <c r="D85" s="9" t="s">
        <v>59</v>
      </c>
      <c r="E85" s="9" t="s">
        <v>17</v>
      </c>
      <c r="F85" s="10">
        <v>3</v>
      </c>
      <c r="G85" s="11">
        <v>4</v>
      </c>
      <c r="H85" s="10">
        <v>30</v>
      </c>
      <c r="I85" s="10"/>
      <c r="J85" s="10"/>
      <c r="K85" s="10"/>
      <c r="L85" s="10"/>
      <c r="M85" s="10">
        <v>5</v>
      </c>
      <c r="N85" s="10"/>
      <c r="O85" s="20"/>
      <c r="P85" s="4" t="s">
        <v>72</v>
      </c>
    </row>
    <row r="86" spans="1:16" ht="15.75" thickTop="1">
      <c r="A86" s="25">
        <v>85</v>
      </c>
      <c r="B86" s="3" t="s">
        <v>52</v>
      </c>
      <c r="C86" s="4" t="s">
        <v>16</v>
      </c>
      <c r="D86" s="4" t="s">
        <v>57</v>
      </c>
      <c r="E86" s="4" t="s">
        <v>17</v>
      </c>
      <c r="F86" s="5">
        <v>3</v>
      </c>
      <c r="G86" s="6">
        <v>6</v>
      </c>
      <c r="H86" s="5">
        <v>90</v>
      </c>
      <c r="I86" s="5"/>
      <c r="J86" s="5"/>
      <c r="K86" s="5"/>
      <c r="L86" s="5">
        <v>5</v>
      </c>
      <c r="M86" s="5">
        <v>11</v>
      </c>
      <c r="N86" s="5"/>
      <c r="O86" s="19"/>
      <c r="P86" s="4" t="s">
        <v>74</v>
      </c>
    </row>
    <row r="87" spans="1:16">
      <c r="A87" s="25">
        <v>86</v>
      </c>
      <c r="B87" s="3" t="s">
        <v>52</v>
      </c>
      <c r="C87" s="4" t="s">
        <v>18</v>
      </c>
      <c r="D87" s="4" t="s">
        <v>59</v>
      </c>
      <c r="E87" s="4" t="s">
        <v>19</v>
      </c>
      <c r="F87" s="5">
        <v>3</v>
      </c>
      <c r="G87" s="6">
        <v>6</v>
      </c>
      <c r="H87" s="5">
        <v>80</v>
      </c>
      <c r="I87" s="5">
        <v>55</v>
      </c>
      <c r="J87" s="5">
        <v>5</v>
      </c>
      <c r="K87" s="5" t="s">
        <v>20</v>
      </c>
      <c r="L87" s="5" t="s">
        <v>20</v>
      </c>
      <c r="M87" s="5">
        <v>5</v>
      </c>
      <c r="N87" s="5"/>
      <c r="O87" s="19"/>
      <c r="P87" s="4" t="s">
        <v>74</v>
      </c>
    </row>
    <row r="88" spans="1:16">
      <c r="A88" s="25">
        <v>87</v>
      </c>
      <c r="B88" s="3" t="s">
        <v>52</v>
      </c>
      <c r="C88" s="4" t="s">
        <v>21</v>
      </c>
      <c r="D88" s="4" t="s">
        <v>58</v>
      </c>
      <c r="E88" s="4" t="s">
        <v>17</v>
      </c>
      <c r="F88" s="5">
        <v>3</v>
      </c>
      <c r="G88" s="6">
        <v>6</v>
      </c>
      <c r="H88" s="5">
        <v>120</v>
      </c>
      <c r="I88" s="5">
        <v>45</v>
      </c>
      <c r="J88" s="5" t="s">
        <v>20</v>
      </c>
      <c r="K88" s="5"/>
      <c r="L88" s="5"/>
      <c r="M88" s="5" t="s">
        <v>20</v>
      </c>
      <c r="N88" s="5"/>
      <c r="O88" s="19"/>
      <c r="P88" s="4" t="s">
        <v>74</v>
      </c>
    </row>
    <row r="89" spans="1:16">
      <c r="A89" s="25">
        <v>88</v>
      </c>
      <c r="B89" s="3" t="s">
        <v>53</v>
      </c>
      <c r="C89" s="4" t="s">
        <v>16</v>
      </c>
      <c r="D89" s="4" t="s">
        <v>59</v>
      </c>
      <c r="E89" s="4" t="s">
        <v>17</v>
      </c>
      <c r="F89" s="5">
        <v>3</v>
      </c>
      <c r="G89" s="6"/>
      <c r="H89" s="5">
        <v>110</v>
      </c>
      <c r="I89" s="5">
        <v>40</v>
      </c>
      <c r="J89" s="5">
        <v>15</v>
      </c>
      <c r="K89" s="5">
        <v>75</v>
      </c>
      <c r="L89" s="5">
        <v>75</v>
      </c>
      <c r="M89" s="5">
        <v>25</v>
      </c>
      <c r="N89" s="5"/>
      <c r="O89" s="19">
        <v>3</v>
      </c>
      <c r="P89" s="4" t="s">
        <v>74</v>
      </c>
    </row>
    <row r="90" spans="1:16">
      <c r="A90" s="25">
        <v>89</v>
      </c>
      <c r="B90" s="3" t="s">
        <v>53</v>
      </c>
      <c r="C90" s="4" t="s">
        <v>18</v>
      </c>
      <c r="D90" s="4" t="s">
        <v>58</v>
      </c>
      <c r="E90" s="4" t="s">
        <v>17</v>
      </c>
      <c r="F90" s="5">
        <v>3</v>
      </c>
      <c r="G90" s="6"/>
      <c r="H90" s="5">
        <v>140</v>
      </c>
      <c r="I90" s="5">
        <v>20</v>
      </c>
      <c r="J90" s="5" t="s">
        <v>20</v>
      </c>
      <c r="K90" s="5">
        <v>4</v>
      </c>
      <c r="L90" s="5"/>
      <c r="M90" s="5" t="s">
        <v>20</v>
      </c>
      <c r="N90" s="5">
        <v>75</v>
      </c>
      <c r="O90" s="19">
        <v>3</v>
      </c>
      <c r="P90" s="4" t="s">
        <v>74</v>
      </c>
    </row>
    <row r="91" spans="1:16">
      <c r="A91" s="25">
        <v>90</v>
      </c>
      <c r="B91" s="3" t="s">
        <v>53</v>
      </c>
      <c r="C91" s="4" t="s">
        <v>21</v>
      </c>
      <c r="D91" s="4" t="s">
        <v>57</v>
      </c>
      <c r="E91" s="4" t="s">
        <v>19</v>
      </c>
      <c r="F91" s="5">
        <v>3</v>
      </c>
      <c r="G91" s="6"/>
      <c r="H91" s="5">
        <v>45</v>
      </c>
      <c r="I91" s="5">
        <v>25</v>
      </c>
      <c r="J91" s="5">
        <v>20</v>
      </c>
      <c r="K91" s="5"/>
      <c r="L91" s="5">
        <v>16</v>
      </c>
      <c r="M91" s="5">
        <v>9</v>
      </c>
      <c r="N91" s="5">
        <v>75</v>
      </c>
      <c r="O91" s="19">
        <v>3</v>
      </c>
      <c r="P91" s="4" t="s">
        <v>74</v>
      </c>
    </row>
    <row r="92" spans="1:16">
      <c r="A92" s="25">
        <v>91</v>
      </c>
      <c r="B92" s="3" t="s">
        <v>54</v>
      </c>
      <c r="C92" s="4" t="s">
        <v>16</v>
      </c>
      <c r="D92" s="4" t="s">
        <v>59</v>
      </c>
      <c r="E92" s="4" t="s">
        <v>17</v>
      </c>
      <c r="F92" s="5">
        <v>3</v>
      </c>
      <c r="G92" s="6">
        <v>3</v>
      </c>
      <c r="H92" s="5">
        <v>105</v>
      </c>
      <c r="I92" s="5">
        <v>50</v>
      </c>
      <c r="J92" s="5">
        <v>25</v>
      </c>
      <c r="K92" s="5" t="s">
        <v>20</v>
      </c>
      <c r="L92" s="5" t="s">
        <v>20</v>
      </c>
      <c r="M92" s="5">
        <v>25</v>
      </c>
      <c r="N92" s="5">
        <v>90</v>
      </c>
      <c r="O92" s="19">
        <v>4</v>
      </c>
      <c r="P92" s="4" t="s">
        <v>74</v>
      </c>
    </row>
    <row r="93" spans="1:16">
      <c r="A93" s="25">
        <v>92</v>
      </c>
      <c r="B93" s="3" t="s">
        <v>54</v>
      </c>
      <c r="C93" s="4" t="s">
        <v>18</v>
      </c>
      <c r="D93" s="4" t="s">
        <v>57</v>
      </c>
      <c r="E93" s="4" t="s">
        <v>19</v>
      </c>
      <c r="F93" s="5">
        <v>3</v>
      </c>
      <c r="G93" s="6">
        <v>3</v>
      </c>
      <c r="H93" s="5">
        <v>70</v>
      </c>
      <c r="I93" s="5">
        <v>45</v>
      </c>
      <c r="J93" s="5">
        <v>15</v>
      </c>
      <c r="K93" s="5"/>
      <c r="L93" s="5">
        <v>13</v>
      </c>
      <c r="M93" s="5">
        <v>13</v>
      </c>
      <c r="N93" s="5">
        <v>90</v>
      </c>
      <c r="O93" s="19">
        <v>4</v>
      </c>
      <c r="P93" s="4" t="s">
        <v>74</v>
      </c>
    </row>
    <row r="94" spans="1:16">
      <c r="A94" s="25">
        <v>93</v>
      </c>
      <c r="B94" s="3" t="s">
        <v>54</v>
      </c>
      <c r="C94" s="4" t="s">
        <v>21</v>
      </c>
      <c r="D94" s="4" t="s">
        <v>58</v>
      </c>
      <c r="E94" s="4" t="s">
        <v>17</v>
      </c>
      <c r="F94" s="5">
        <v>3</v>
      </c>
      <c r="G94" s="6">
        <v>3</v>
      </c>
      <c r="H94" s="5">
        <v>90</v>
      </c>
      <c r="I94" s="5">
        <v>45</v>
      </c>
      <c r="J94" s="5" t="s">
        <v>20</v>
      </c>
      <c r="K94" s="5">
        <v>3</v>
      </c>
      <c r="L94" s="5"/>
      <c r="M94" s="5" t="s">
        <v>20</v>
      </c>
      <c r="N94" s="5">
        <v>90</v>
      </c>
      <c r="O94" s="19">
        <v>4</v>
      </c>
      <c r="P94" s="4" t="s">
        <v>74</v>
      </c>
    </row>
    <row r="95" spans="1:16">
      <c r="A95" s="25">
        <v>94</v>
      </c>
      <c r="B95" s="3" t="s">
        <v>55</v>
      </c>
      <c r="C95" s="4" t="s">
        <v>16</v>
      </c>
      <c r="D95" s="4" t="s">
        <v>57</v>
      </c>
      <c r="E95" s="4" t="s">
        <v>19</v>
      </c>
      <c r="F95" s="5">
        <v>3</v>
      </c>
      <c r="G95" s="6">
        <v>3</v>
      </c>
      <c r="H95" s="5">
        <v>90</v>
      </c>
      <c r="I95" s="5">
        <v>29</v>
      </c>
      <c r="J95" s="5">
        <v>25</v>
      </c>
      <c r="K95" s="5"/>
      <c r="L95" s="5">
        <v>32</v>
      </c>
      <c r="M95" s="5">
        <v>29</v>
      </c>
      <c r="N95" s="5">
        <v>70</v>
      </c>
      <c r="O95" s="19">
        <v>3</v>
      </c>
      <c r="P95" s="4" t="s">
        <v>72</v>
      </c>
    </row>
    <row r="96" spans="1:16">
      <c r="A96" s="25">
        <v>95</v>
      </c>
      <c r="B96" s="3" t="s">
        <v>55</v>
      </c>
      <c r="C96" s="4" t="s">
        <v>18</v>
      </c>
      <c r="D96" s="4" t="s">
        <v>58</v>
      </c>
      <c r="E96" s="4" t="s">
        <v>17</v>
      </c>
      <c r="F96" s="5">
        <v>3</v>
      </c>
      <c r="G96" s="6">
        <v>3</v>
      </c>
      <c r="H96" s="5">
        <v>170</v>
      </c>
      <c r="I96" s="5">
        <v>28</v>
      </c>
      <c r="J96" s="5" t="s">
        <v>20</v>
      </c>
      <c r="K96" s="5"/>
      <c r="L96" s="5"/>
      <c r="M96" s="5" t="s">
        <v>20</v>
      </c>
      <c r="N96" s="5">
        <v>60</v>
      </c>
      <c r="O96" s="19">
        <v>3</v>
      </c>
      <c r="P96" s="4" t="s">
        <v>72</v>
      </c>
    </row>
    <row r="97" spans="1:16" ht="15.75" thickBot="1">
      <c r="A97" s="25">
        <v>96</v>
      </c>
      <c r="B97" s="16" t="s">
        <v>55</v>
      </c>
      <c r="C97" s="17" t="s">
        <v>21</v>
      </c>
      <c r="D97" s="17" t="s">
        <v>59</v>
      </c>
      <c r="E97" s="17" t="s">
        <v>19</v>
      </c>
      <c r="F97" s="18">
        <v>3</v>
      </c>
      <c r="G97" s="18">
        <v>4</v>
      </c>
      <c r="H97" s="18">
        <v>75</v>
      </c>
      <c r="I97" s="18">
        <v>45</v>
      </c>
      <c r="J97" s="18">
        <v>10</v>
      </c>
      <c r="K97" s="18" t="s">
        <v>20</v>
      </c>
      <c r="L97" s="18" t="s">
        <v>20</v>
      </c>
      <c r="M97" s="18">
        <v>12</v>
      </c>
      <c r="N97" s="18">
        <v>85</v>
      </c>
      <c r="O97" s="22">
        <v>3</v>
      </c>
      <c r="P97" s="17" t="s">
        <v>72</v>
      </c>
    </row>
    <row r="98" spans="1:16" ht="15.75" thickTop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98"/>
  <sheetViews>
    <sheetView zoomScale="75" zoomScaleNormal="75" workbookViewId="0">
      <selection activeCell="F4" sqref="F4"/>
    </sheetView>
  </sheetViews>
  <sheetFormatPr baseColWidth="10" defaultColWidth="9.140625" defaultRowHeight="15"/>
  <cols>
    <col min="1" max="1" width="4.140625" bestFit="1" customWidth="1"/>
    <col min="2" max="2" width="38.7109375" bestFit="1" customWidth="1"/>
    <col min="3" max="3" width="10.140625" bestFit="1" customWidth="1"/>
    <col min="4" max="4" width="11.140625" bestFit="1" customWidth="1"/>
    <col min="5" max="5" width="8.85546875" bestFit="1" customWidth="1"/>
    <col min="14" max="14" width="10.42578125" customWidth="1"/>
    <col min="15" max="15" width="13.5703125" style="61" bestFit="1" customWidth="1"/>
    <col min="16" max="16" width="13.42578125" bestFit="1" customWidth="1"/>
  </cols>
  <sheetData>
    <row r="1" spans="1:16" ht="15.75" thickTop="1">
      <c r="A1" s="62" t="s">
        <v>0</v>
      </c>
      <c r="B1" s="63" t="s">
        <v>68</v>
      </c>
      <c r="C1" s="64" t="s">
        <v>69</v>
      </c>
      <c r="D1" s="64" t="s">
        <v>70</v>
      </c>
      <c r="E1" s="64" t="s">
        <v>76</v>
      </c>
      <c r="F1" s="29" t="s">
        <v>60</v>
      </c>
      <c r="G1" s="29" t="s">
        <v>61</v>
      </c>
      <c r="H1" s="29" t="s">
        <v>62</v>
      </c>
      <c r="I1" s="29" t="s">
        <v>63</v>
      </c>
      <c r="J1" s="29" t="s">
        <v>64</v>
      </c>
      <c r="K1" s="29" t="s">
        <v>65</v>
      </c>
      <c r="L1" s="29" t="s">
        <v>66</v>
      </c>
      <c r="M1" s="29" t="s">
        <v>67</v>
      </c>
      <c r="N1" s="52" t="s">
        <v>77</v>
      </c>
      <c r="O1" s="57" t="s">
        <v>71</v>
      </c>
      <c r="P1" s="34" t="s">
        <v>73</v>
      </c>
    </row>
    <row r="2" spans="1:16">
      <c r="A2" s="51">
        <v>1</v>
      </c>
      <c r="B2" s="8" t="s">
        <v>15</v>
      </c>
      <c r="C2" s="9" t="s">
        <v>21</v>
      </c>
      <c r="D2" s="9" t="s">
        <v>59</v>
      </c>
      <c r="E2" s="9" t="s">
        <v>17</v>
      </c>
      <c r="F2" s="30">
        <v>0</v>
      </c>
      <c r="G2" s="30">
        <v>0</v>
      </c>
      <c r="H2" s="30">
        <v>0</v>
      </c>
      <c r="I2" s="30">
        <v>0</v>
      </c>
      <c r="J2" s="30">
        <v>0</v>
      </c>
      <c r="K2" s="30">
        <v>0</v>
      </c>
      <c r="L2" s="56">
        <v>0</v>
      </c>
      <c r="M2" s="56">
        <f>SUM(F2:L2)</f>
        <v>0</v>
      </c>
      <c r="N2" s="55">
        <v>7</v>
      </c>
      <c r="O2" s="58">
        <f>M2/N2</f>
        <v>0</v>
      </c>
      <c r="P2" s="9" t="s">
        <v>74</v>
      </c>
    </row>
    <row r="3" spans="1:16">
      <c r="A3" s="51">
        <v>2</v>
      </c>
      <c r="B3" s="12" t="s">
        <v>15</v>
      </c>
      <c r="C3" s="4" t="s">
        <v>16</v>
      </c>
      <c r="D3" s="4" t="s">
        <v>57</v>
      </c>
      <c r="E3" s="4" t="s">
        <v>17</v>
      </c>
      <c r="F3" s="31">
        <v>0</v>
      </c>
      <c r="G3" s="31">
        <v>1</v>
      </c>
      <c r="H3" s="31">
        <v>1</v>
      </c>
      <c r="I3" s="31">
        <v>1</v>
      </c>
      <c r="J3" s="31">
        <v>0</v>
      </c>
      <c r="K3" s="31">
        <v>1</v>
      </c>
      <c r="L3" s="31">
        <v>1</v>
      </c>
      <c r="M3" s="31">
        <f>SUM(F3:L3)</f>
        <v>5</v>
      </c>
      <c r="N3" s="53">
        <v>6</v>
      </c>
      <c r="O3" s="59">
        <f>M3/N3</f>
        <v>0.83333333333333337</v>
      </c>
      <c r="P3" s="4" t="s">
        <v>74</v>
      </c>
    </row>
    <row r="4" spans="1:16">
      <c r="A4" s="51">
        <v>3</v>
      </c>
      <c r="B4" s="12" t="s">
        <v>15</v>
      </c>
      <c r="C4" s="4" t="s">
        <v>18</v>
      </c>
      <c r="D4" s="4" t="s">
        <v>58</v>
      </c>
      <c r="E4" s="4" t="s">
        <v>19</v>
      </c>
      <c r="F4" s="31">
        <v>0</v>
      </c>
      <c r="G4" s="31">
        <v>0</v>
      </c>
      <c r="H4" s="31">
        <v>1</v>
      </c>
      <c r="I4" s="31">
        <v>0</v>
      </c>
      <c r="J4" s="31">
        <v>1</v>
      </c>
      <c r="K4" s="31">
        <v>1</v>
      </c>
      <c r="L4" s="31">
        <v>1</v>
      </c>
      <c r="M4" s="31">
        <f>SUM(F4:L4)</f>
        <v>4</v>
      </c>
      <c r="N4" s="53">
        <v>7</v>
      </c>
      <c r="O4" s="59">
        <f>M4/N4</f>
        <v>0.5714285714285714</v>
      </c>
      <c r="P4" s="4" t="s">
        <v>74</v>
      </c>
    </row>
    <row r="5" spans="1:16">
      <c r="A5" s="51">
        <v>4</v>
      </c>
      <c r="B5" s="12" t="s">
        <v>22</v>
      </c>
      <c r="C5" s="4" t="s">
        <v>18</v>
      </c>
      <c r="D5" s="4" t="s">
        <v>59</v>
      </c>
      <c r="E5" s="4" t="s">
        <v>17</v>
      </c>
      <c r="F5" s="31">
        <v>1</v>
      </c>
      <c r="G5" s="31">
        <v>1</v>
      </c>
      <c r="H5" s="31">
        <v>0</v>
      </c>
      <c r="I5" s="31">
        <v>1</v>
      </c>
      <c r="J5" s="31">
        <v>1</v>
      </c>
      <c r="K5" s="31">
        <v>1</v>
      </c>
      <c r="L5" s="31">
        <v>1</v>
      </c>
      <c r="M5" s="31">
        <f>SUM(F5:L5)</f>
        <v>6</v>
      </c>
      <c r="N5" s="53">
        <v>7</v>
      </c>
      <c r="O5" s="59">
        <f>M5/N5</f>
        <v>0.8571428571428571</v>
      </c>
      <c r="P5" s="4" t="s">
        <v>72</v>
      </c>
    </row>
    <row r="6" spans="1:16">
      <c r="A6" s="51">
        <v>5</v>
      </c>
      <c r="B6" s="12" t="s">
        <v>22</v>
      </c>
      <c r="C6" s="4" t="s">
        <v>21</v>
      </c>
      <c r="D6" s="4" t="s">
        <v>57</v>
      </c>
      <c r="E6" s="4" t="s">
        <v>19</v>
      </c>
      <c r="F6" s="31">
        <v>1</v>
      </c>
      <c r="G6" s="31">
        <v>1</v>
      </c>
      <c r="H6" s="31">
        <v>1</v>
      </c>
      <c r="I6" s="31">
        <v>1</v>
      </c>
      <c r="J6" s="31">
        <v>1</v>
      </c>
      <c r="K6" s="31">
        <v>1</v>
      </c>
      <c r="L6" s="31">
        <v>1</v>
      </c>
      <c r="M6" s="31">
        <f>SUM(F6:L6)</f>
        <v>7</v>
      </c>
      <c r="N6" s="53">
        <v>7</v>
      </c>
      <c r="O6" s="59">
        <f>M6/N6</f>
        <v>1</v>
      </c>
      <c r="P6" s="4" t="s">
        <v>72</v>
      </c>
    </row>
    <row r="7" spans="1:16">
      <c r="A7" s="51">
        <v>6</v>
      </c>
      <c r="B7" s="12" t="s">
        <v>22</v>
      </c>
      <c r="C7" s="4" t="s">
        <v>16</v>
      </c>
      <c r="D7" s="4" t="s">
        <v>58</v>
      </c>
      <c r="E7" s="4" t="s">
        <v>17</v>
      </c>
      <c r="F7" s="31">
        <v>1</v>
      </c>
      <c r="G7" s="31">
        <v>1</v>
      </c>
      <c r="H7" s="31">
        <v>1</v>
      </c>
      <c r="I7" s="31">
        <v>0</v>
      </c>
      <c r="J7" s="31">
        <v>0</v>
      </c>
      <c r="K7" s="31">
        <v>0</v>
      </c>
      <c r="L7" s="31">
        <v>0</v>
      </c>
      <c r="M7" s="31">
        <f>SUM(F7:L7)</f>
        <v>3</v>
      </c>
      <c r="N7" s="53">
        <v>7</v>
      </c>
      <c r="O7" s="59">
        <f>M7/N7</f>
        <v>0.42857142857142855</v>
      </c>
      <c r="P7" s="4" t="s">
        <v>72</v>
      </c>
    </row>
    <row r="8" spans="1:16">
      <c r="A8" s="51">
        <v>7</v>
      </c>
      <c r="B8" s="12" t="s">
        <v>24</v>
      </c>
      <c r="C8" s="4" t="s">
        <v>18</v>
      </c>
      <c r="D8" s="4" t="s">
        <v>59</v>
      </c>
      <c r="E8" s="4" t="s">
        <v>17</v>
      </c>
      <c r="F8" s="31">
        <v>1</v>
      </c>
      <c r="G8" s="31">
        <v>1</v>
      </c>
      <c r="H8" s="31">
        <v>0</v>
      </c>
      <c r="I8" s="31">
        <v>1</v>
      </c>
      <c r="J8" s="31">
        <v>1</v>
      </c>
      <c r="K8" s="31">
        <v>1</v>
      </c>
      <c r="L8" s="31">
        <v>1</v>
      </c>
      <c r="M8" s="31">
        <f>SUM(F8:L8)</f>
        <v>6</v>
      </c>
      <c r="N8" s="53">
        <v>7</v>
      </c>
      <c r="O8" s="59">
        <f>M8/N8</f>
        <v>0.8571428571428571</v>
      </c>
      <c r="P8" s="4" t="s">
        <v>72</v>
      </c>
    </row>
    <row r="9" spans="1:16">
      <c r="A9" s="51">
        <v>8</v>
      </c>
      <c r="B9" s="12" t="s">
        <v>24</v>
      </c>
      <c r="C9" s="4" t="s">
        <v>21</v>
      </c>
      <c r="D9" s="4" t="s">
        <v>57</v>
      </c>
      <c r="E9" s="4" t="s">
        <v>19</v>
      </c>
      <c r="F9" s="31">
        <v>1</v>
      </c>
      <c r="G9" s="31">
        <v>0</v>
      </c>
      <c r="H9" s="31">
        <v>1</v>
      </c>
      <c r="I9" s="31">
        <v>1</v>
      </c>
      <c r="J9" s="31">
        <v>1</v>
      </c>
      <c r="K9" s="31">
        <v>1</v>
      </c>
      <c r="L9" s="31">
        <v>1</v>
      </c>
      <c r="M9" s="31">
        <f>SUM(F9:L9)</f>
        <v>6</v>
      </c>
      <c r="N9" s="53">
        <v>7</v>
      </c>
      <c r="O9" s="59">
        <f>M9/N9</f>
        <v>0.8571428571428571</v>
      </c>
      <c r="P9" s="4" t="s">
        <v>72</v>
      </c>
    </row>
    <row r="10" spans="1:16">
      <c r="A10" s="51">
        <v>9</v>
      </c>
      <c r="B10" s="12" t="s">
        <v>24</v>
      </c>
      <c r="C10" s="4" t="s">
        <v>16</v>
      </c>
      <c r="D10" s="4" t="s">
        <v>58</v>
      </c>
      <c r="E10" s="4" t="s">
        <v>19</v>
      </c>
      <c r="F10" s="31">
        <v>1</v>
      </c>
      <c r="G10" s="31">
        <v>1</v>
      </c>
      <c r="H10" s="31">
        <v>1</v>
      </c>
      <c r="I10" s="31">
        <v>0</v>
      </c>
      <c r="J10" s="31">
        <v>0</v>
      </c>
      <c r="K10" s="31">
        <v>1</v>
      </c>
      <c r="L10" s="31">
        <v>1</v>
      </c>
      <c r="M10" s="31">
        <f>SUM(F10:L10)</f>
        <v>5</v>
      </c>
      <c r="N10" s="53">
        <v>7</v>
      </c>
      <c r="O10" s="59">
        <f>M10/N10</f>
        <v>0.7142857142857143</v>
      </c>
      <c r="P10" s="4" t="s">
        <v>72</v>
      </c>
    </row>
    <row r="11" spans="1:16">
      <c r="A11" s="51">
        <v>10</v>
      </c>
      <c r="B11" s="12" t="s">
        <v>25</v>
      </c>
      <c r="C11" s="4" t="s">
        <v>21</v>
      </c>
      <c r="D11" s="4" t="s">
        <v>59</v>
      </c>
      <c r="E11" s="4" t="s">
        <v>17</v>
      </c>
      <c r="F11" s="31">
        <v>1</v>
      </c>
      <c r="G11" s="31">
        <v>1</v>
      </c>
      <c r="H11" s="31">
        <v>1</v>
      </c>
      <c r="I11" s="31">
        <v>1</v>
      </c>
      <c r="J11" s="31">
        <v>1</v>
      </c>
      <c r="K11" s="31">
        <v>1</v>
      </c>
      <c r="L11" s="31">
        <v>0</v>
      </c>
      <c r="M11" s="31">
        <f>SUM(F11:L11)</f>
        <v>6</v>
      </c>
      <c r="N11" s="53">
        <v>7</v>
      </c>
      <c r="O11" s="59">
        <f>M11/N11</f>
        <v>0.8571428571428571</v>
      </c>
      <c r="P11" s="4" t="s">
        <v>74</v>
      </c>
    </row>
    <row r="12" spans="1:16">
      <c r="A12" s="51">
        <v>11</v>
      </c>
      <c r="B12" s="12" t="s">
        <v>25</v>
      </c>
      <c r="C12" s="4" t="s">
        <v>16</v>
      </c>
      <c r="D12" s="4" t="s">
        <v>57</v>
      </c>
      <c r="E12" s="4" t="s">
        <v>19</v>
      </c>
      <c r="F12" s="31">
        <v>1</v>
      </c>
      <c r="G12" s="31">
        <v>1</v>
      </c>
      <c r="H12" s="31">
        <v>1</v>
      </c>
      <c r="I12" s="31">
        <v>0</v>
      </c>
      <c r="J12" s="31">
        <v>0</v>
      </c>
      <c r="K12" s="31">
        <v>0</v>
      </c>
      <c r="L12" s="31">
        <v>1</v>
      </c>
      <c r="M12" s="31">
        <f>SUM(F12:L12)</f>
        <v>4</v>
      </c>
      <c r="N12" s="53">
        <v>6</v>
      </c>
      <c r="O12" s="59">
        <f>M12/N12</f>
        <v>0.66666666666666663</v>
      </c>
      <c r="P12" s="4" t="s">
        <v>74</v>
      </c>
    </row>
    <row r="13" spans="1:16">
      <c r="A13" s="51">
        <v>12</v>
      </c>
      <c r="B13" s="12" t="s">
        <v>25</v>
      </c>
      <c r="C13" s="4" t="s">
        <v>18</v>
      </c>
      <c r="D13" s="4" t="s">
        <v>58</v>
      </c>
      <c r="E13" s="4" t="s">
        <v>19</v>
      </c>
      <c r="F13" s="31">
        <v>0</v>
      </c>
      <c r="G13" s="31">
        <v>0</v>
      </c>
      <c r="H13" s="31">
        <v>0</v>
      </c>
      <c r="I13" s="31">
        <v>0</v>
      </c>
      <c r="J13" s="31">
        <v>1</v>
      </c>
      <c r="K13" s="31">
        <v>0</v>
      </c>
      <c r="L13" s="31">
        <v>0</v>
      </c>
      <c r="M13" s="31">
        <f>SUM(F13:L13)</f>
        <v>1</v>
      </c>
      <c r="N13" s="53">
        <v>7</v>
      </c>
      <c r="O13" s="59">
        <f>M13/N13</f>
        <v>0.14285714285714285</v>
      </c>
      <c r="P13" s="4" t="s">
        <v>74</v>
      </c>
    </row>
    <row r="14" spans="1:16">
      <c r="A14" s="51">
        <v>13</v>
      </c>
      <c r="B14" s="12" t="s">
        <v>26</v>
      </c>
      <c r="C14" s="4" t="s">
        <v>18</v>
      </c>
      <c r="D14" s="4" t="s">
        <v>59</v>
      </c>
      <c r="E14" s="4" t="s">
        <v>17</v>
      </c>
      <c r="F14" s="31">
        <v>1</v>
      </c>
      <c r="G14" s="31">
        <v>0</v>
      </c>
      <c r="H14" s="31">
        <v>0</v>
      </c>
      <c r="I14" s="31">
        <v>1</v>
      </c>
      <c r="J14" s="31">
        <v>1</v>
      </c>
      <c r="K14" s="31">
        <v>1</v>
      </c>
      <c r="L14" s="31">
        <v>1</v>
      </c>
      <c r="M14" s="31">
        <f>SUM(F14:L14)</f>
        <v>5</v>
      </c>
      <c r="N14" s="53">
        <v>7</v>
      </c>
      <c r="O14" s="59">
        <f>M14/N14</f>
        <v>0.7142857142857143</v>
      </c>
      <c r="P14" s="4" t="s">
        <v>74</v>
      </c>
    </row>
    <row r="15" spans="1:16">
      <c r="A15" s="51">
        <v>14</v>
      </c>
      <c r="B15" s="12" t="s">
        <v>26</v>
      </c>
      <c r="C15" s="4" t="s">
        <v>16</v>
      </c>
      <c r="D15" s="4" t="s">
        <v>57</v>
      </c>
      <c r="E15" s="4" t="s">
        <v>19</v>
      </c>
      <c r="F15" s="31">
        <v>1</v>
      </c>
      <c r="G15" s="31">
        <v>1</v>
      </c>
      <c r="H15" s="31">
        <v>1</v>
      </c>
      <c r="I15" s="31">
        <v>0</v>
      </c>
      <c r="J15" s="31">
        <v>0</v>
      </c>
      <c r="K15" s="31">
        <v>1</v>
      </c>
      <c r="L15" s="31">
        <v>1</v>
      </c>
      <c r="M15" s="31">
        <f>SUM(F15:L15)</f>
        <v>5</v>
      </c>
      <c r="N15" s="53">
        <v>6</v>
      </c>
      <c r="O15" s="59">
        <f>M15/N15</f>
        <v>0.83333333333333337</v>
      </c>
      <c r="P15" s="4" t="s">
        <v>74</v>
      </c>
    </row>
    <row r="16" spans="1:16">
      <c r="A16" s="51">
        <v>15</v>
      </c>
      <c r="B16" s="12" t="s">
        <v>26</v>
      </c>
      <c r="C16" s="4" t="s">
        <v>21</v>
      </c>
      <c r="D16" s="4" t="s">
        <v>58</v>
      </c>
      <c r="E16" s="4" t="s">
        <v>17</v>
      </c>
      <c r="F16" s="31">
        <v>1</v>
      </c>
      <c r="G16" s="31">
        <v>0</v>
      </c>
      <c r="H16" s="31">
        <v>1</v>
      </c>
      <c r="I16" s="31">
        <v>0</v>
      </c>
      <c r="J16" s="31">
        <v>1</v>
      </c>
      <c r="K16" s="31">
        <v>0</v>
      </c>
      <c r="L16" s="31">
        <v>0</v>
      </c>
      <c r="M16" s="31">
        <f>SUM(F16:L16)</f>
        <v>3</v>
      </c>
      <c r="N16" s="53">
        <v>7</v>
      </c>
      <c r="O16" s="59">
        <f>M16/N16</f>
        <v>0.42857142857142855</v>
      </c>
      <c r="P16" s="4" t="s">
        <v>74</v>
      </c>
    </row>
    <row r="17" spans="1:16">
      <c r="A17" s="51">
        <v>16</v>
      </c>
      <c r="B17" s="12" t="s">
        <v>27</v>
      </c>
      <c r="C17" s="4" t="s">
        <v>21</v>
      </c>
      <c r="D17" s="4" t="s">
        <v>59</v>
      </c>
      <c r="E17" s="4" t="s">
        <v>19</v>
      </c>
      <c r="F17" s="31">
        <v>1</v>
      </c>
      <c r="G17" s="31">
        <v>1</v>
      </c>
      <c r="H17" s="31">
        <v>1</v>
      </c>
      <c r="I17" s="31">
        <v>1</v>
      </c>
      <c r="J17" s="31">
        <v>1</v>
      </c>
      <c r="K17" s="31">
        <v>1</v>
      </c>
      <c r="L17" s="31">
        <v>1</v>
      </c>
      <c r="M17" s="31">
        <f>SUM(F17:L17)</f>
        <v>7</v>
      </c>
      <c r="N17" s="53">
        <v>7</v>
      </c>
      <c r="O17" s="59">
        <f>M17/N17</f>
        <v>1</v>
      </c>
      <c r="P17" s="4" t="s">
        <v>72</v>
      </c>
    </row>
    <row r="18" spans="1:16">
      <c r="A18" s="51">
        <v>17</v>
      </c>
      <c r="B18" s="12" t="s">
        <v>27</v>
      </c>
      <c r="C18" s="4" t="s">
        <v>16</v>
      </c>
      <c r="D18" s="4" t="s">
        <v>57</v>
      </c>
      <c r="E18" s="4" t="s">
        <v>17</v>
      </c>
      <c r="F18" s="31">
        <v>0</v>
      </c>
      <c r="G18" s="31">
        <v>0</v>
      </c>
      <c r="H18" s="31">
        <v>1</v>
      </c>
      <c r="I18" s="31">
        <v>1</v>
      </c>
      <c r="J18" s="31">
        <v>0</v>
      </c>
      <c r="K18" s="31">
        <v>1</v>
      </c>
      <c r="L18" s="31">
        <v>1</v>
      </c>
      <c r="M18" s="31">
        <f>SUM(F18:L18)</f>
        <v>4</v>
      </c>
      <c r="N18" s="53">
        <v>6</v>
      </c>
      <c r="O18" s="59">
        <f>M18/N18</f>
        <v>0.66666666666666663</v>
      </c>
      <c r="P18" s="4" t="s">
        <v>72</v>
      </c>
    </row>
    <row r="19" spans="1:16">
      <c r="A19" s="51">
        <v>18</v>
      </c>
      <c r="B19" s="12" t="s">
        <v>27</v>
      </c>
      <c r="C19" s="4" t="s">
        <v>18</v>
      </c>
      <c r="D19" s="4" t="s">
        <v>58</v>
      </c>
      <c r="E19" s="4" t="s">
        <v>17</v>
      </c>
      <c r="F19" s="31">
        <v>1</v>
      </c>
      <c r="G19" s="31">
        <v>0</v>
      </c>
      <c r="H19" s="31">
        <v>0</v>
      </c>
      <c r="I19" s="31">
        <v>0</v>
      </c>
      <c r="J19" s="31">
        <v>1</v>
      </c>
      <c r="K19" s="31">
        <v>1</v>
      </c>
      <c r="L19" s="31">
        <v>1</v>
      </c>
      <c r="M19" s="31">
        <f>SUM(F19:L19)</f>
        <v>4</v>
      </c>
      <c r="N19" s="53">
        <v>7</v>
      </c>
      <c r="O19" s="59">
        <f>M19/N19</f>
        <v>0.5714285714285714</v>
      </c>
      <c r="P19" s="4" t="s">
        <v>72</v>
      </c>
    </row>
    <row r="20" spans="1:16">
      <c r="A20" s="51">
        <v>19</v>
      </c>
      <c r="B20" s="8" t="s">
        <v>29</v>
      </c>
      <c r="C20" s="9" t="s">
        <v>16</v>
      </c>
      <c r="D20" s="9" t="s">
        <v>59</v>
      </c>
      <c r="E20" s="9"/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56">
        <f>SUM(F20:L20)</f>
        <v>0</v>
      </c>
      <c r="N20" s="55">
        <v>7</v>
      </c>
      <c r="O20" s="58">
        <f>M20/N20</f>
        <v>0</v>
      </c>
      <c r="P20" s="9" t="s">
        <v>72</v>
      </c>
    </row>
    <row r="21" spans="1:16">
      <c r="A21" s="51">
        <v>20</v>
      </c>
      <c r="B21" s="12" t="s">
        <v>29</v>
      </c>
      <c r="C21" s="4" t="s">
        <v>18</v>
      </c>
      <c r="D21" s="4" t="s">
        <v>57</v>
      </c>
      <c r="E21" s="4" t="s">
        <v>19</v>
      </c>
      <c r="F21" s="31">
        <v>1</v>
      </c>
      <c r="G21" s="31">
        <v>1</v>
      </c>
      <c r="H21" s="31">
        <v>0</v>
      </c>
      <c r="I21" s="31">
        <v>1</v>
      </c>
      <c r="J21" s="31">
        <v>1</v>
      </c>
      <c r="K21" s="31">
        <v>1</v>
      </c>
      <c r="L21" s="31">
        <v>1</v>
      </c>
      <c r="M21" s="31">
        <f>SUM(F21:L21)</f>
        <v>6</v>
      </c>
      <c r="N21" s="53">
        <v>7</v>
      </c>
      <c r="O21" s="59">
        <f>M21/N21</f>
        <v>0.8571428571428571</v>
      </c>
      <c r="P21" s="4" t="s">
        <v>72</v>
      </c>
    </row>
    <row r="22" spans="1:16">
      <c r="A22" s="51">
        <v>21</v>
      </c>
      <c r="B22" s="12" t="s">
        <v>29</v>
      </c>
      <c r="C22" s="4" t="s">
        <v>21</v>
      </c>
      <c r="D22" s="4" t="s">
        <v>58</v>
      </c>
      <c r="E22" s="4" t="s">
        <v>19</v>
      </c>
      <c r="F22" s="31">
        <v>1</v>
      </c>
      <c r="G22" s="31">
        <v>1</v>
      </c>
      <c r="H22" s="31">
        <v>0</v>
      </c>
      <c r="I22" s="31">
        <v>1</v>
      </c>
      <c r="J22" s="31">
        <v>1</v>
      </c>
      <c r="K22" s="31">
        <v>1</v>
      </c>
      <c r="L22" s="31">
        <v>1</v>
      </c>
      <c r="M22" s="31">
        <f>SUM(F22:L22)</f>
        <v>6</v>
      </c>
      <c r="N22" s="53">
        <v>7</v>
      </c>
      <c r="O22" s="59">
        <f>M22/N22</f>
        <v>0.8571428571428571</v>
      </c>
      <c r="P22" s="4" t="s">
        <v>72</v>
      </c>
    </row>
    <row r="23" spans="1:16">
      <c r="A23" s="51">
        <v>22</v>
      </c>
      <c r="B23" s="12" t="s">
        <v>30</v>
      </c>
      <c r="C23" s="4" t="s">
        <v>16</v>
      </c>
      <c r="D23" s="4" t="s">
        <v>59</v>
      </c>
      <c r="E23" s="4" t="s">
        <v>19</v>
      </c>
      <c r="F23" s="31">
        <v>1</v>
      </c>
      <c r="G23" s="31">
        <v>1</v>
      </c>
      <c r="H23" s="31">
        <v>1</v>
      </c>
      <c r="I23" s="31">
        <v>1</v>
      </c>
      <c r="J23" s="31">
        <v>1</v>
      </c>
      <c r="K23" s="31">
        <v>1</v>
      </c>
      <c r="L23" s="31">
        <v>1</v>
      </c>
      <c r="M23" s="31">
        <f>SUM(F23:L23)</f>
        <v>7</v>
      </c>
      <c r="N23" s="53">
        <v>6</v>
      </c>
      <c r="O23" s="59">
        <f>M23/N23</f>
        <v>1.1666666666666667</v>
      </c>
      <c r="P23" s="4" t="s">
        <v>72</v>
      </c>
    </row>
    <row r="24" spans="1:16">
      <c r="A24" s="51">
        <v>23</v>
      </c>
      <c r="B24" s="12" t="s">
        <v>30</v>
      </c>
      <c r="C24" s="4" t="s">
        <v>18</v>
      </c>
      <c r="D24" s="4" t="s">
        <v>57</v>
      </c>
      <c r="E24" s="4" t="s">
        <v>17</v>
      </c>
      <c r="F24" s="31">
        <v>1</v>
      </c>
      <c r="G24" s="31">
        <v>1</v>
      </c>
      <c r="H24" s="31">
        <v>0</v>
      </c>
      <c r="I24" s="31">
        <v>1</v>
      </c>
      <c r="J24" s="31">
        <v>1</v>
      </c>
      <c r="K24" s="31">
        <v>1</v>
      </c>
      <c r="L24" s="31">
        <v>1</v>
      </c>
      <c r="M24" s="31">
        <f>SUM(F24:L24)</f>
        <v>6</v>
      </c>
      <c r="N24" s="53">
        <v>7</v>
      </c>
      <c r="O24" s="59">
        <f>M24/N24</f>
        <v>0.8571428571428571</v>
      </c>
      <c r="P24" s="4" t="s">
        <v>72</v>
      </c>
    </row>
    <row r="25" spans="1:16">
      <c r="A25" s="51">
        <v>24</v>
      </c>
      <c r="B25" s="12" t="s">
        <v>30</v>
      </c>
      <c r="C25" s="4" t="s">
        <v>21</v>
      </c>
      <c r="D25" s="4" t="s">
        <v>58</v>
      </c>
      <c r="E25" s="4" t="s">
        <v>19</v>
      </c>
      <c r="F25" s="31">
        <v>1</v>
      </c>
      <c r="G25" s="31">
        <v>1</v>
      </c>
      <c r="H25" s="31">
        <v>1</v>
      </c>
      <c r="I25" s="31">
        <v>1</v>
      </c>
      <c r="J25" s="31">
        <v>1</v>
      </c>
      <c r="K25" s="31">
        <v>0</v>
      </c>
      <c r="L25" s="31">
        <v>1</v>
      </c>
      <c r="M25" s="31">
        <f>SUM(F25:L25)</f>
        <v>6</v>
      </c>
      <c r="N25" s="53">
        <v>7</v>
      </c>
      <c r="O25" s="59">
        <f>M25/N25</f>
        <v>0.8571428571428571</v>
      </c>
      <c r="P25" s="4" t="s">
        <v>72</v>
      </c>
    </row>
    <row r="26" spans="1:16">
      <c r="A26" s="51">
        <v>25</v>
      </c>
      <c r="B26" s="12" t="s">
        <v>31</v>
      </c>
      <c r="C26" s="4" t="s">
        <v>16</v>
      </c>
      <c r="D26" s="4" t="s">
        <v>59</v>
      </c>
      <c r="E26" s="4" t="s">
        <v>19</v>
      </c>
      <c r="F26" s="31">
        <v>1</v>
      </c>
      <c r="G26" s="31">
        <v>1</v>
      </c>
      <c r="H26" s="31">
        <v>1</v>
      </c>
      <c r="I26" s="31">
        <v>1</v>
      </c>
      <c r="J26" s="31">
        <v>1</v>
      </c>
      <c r="K26" s="31">
        <v>1</v>
      </c>
      <c r="L26" s="31">
        <v>1</v>
      </c>
      <c r="M26" s="31">
        <f>SUM(F26:L26)</f>
        <v>7</v>
      </c>
      <c r="N26" s="53">
        <v>6</v>
      </c>
      <c r="O26" s="59">
        <f>M26/N26</f>
        <v>1.1666666666666667</v>
      </c>
      <c r="P26" s="4" t="s">
        <v>74</v>
      </c>
    </row>
    <row r="27" spans="1:16">
      <c r="A27" s="51">
        <v>26</v>
      </c>
      <c r="B27" s="12" t="s">
        <v>31</v>
      </c>
      <c r="C27" s="4" t="s">
        <v>18</v>
      </c>
      <c r="D27" s="4" t="s">
        <v>57</v>
      </c>
      <c r="E27" s="4" t="s">
        <v>17</v>
      </c>
      <c r="F27" s="31">
        <v>1</v>
      </c>
      <c r="G27" s="31">
        <v>1</v>
      </c>
      <c r="H27" s="31">
        <v>0</v>
      </c>
      <c r="I27" s="31">
        <v>1</v>
      </c>
      <c r="J27" s="31">
        <v>1</v>
      </c>
      <c r="K27" s="31">
        <v>1</v>
      </c>
      <c r="L27" s="31">
        <v>1</v>
      </c>
      <c r="M27" s="31">
        <f>SUM(F27:L27)</f>
        <v>6</v>
      </c>
      <c r="N27" s="53">
        <v>7</v>
      </c>
      <c r="O27" s="59">
        <f>M27/N27</f>
        <v>0.8571428571428571</v>
      </c>
      <c r="P27" s="4" t="s">
        <v>74</v>
      </c>
    </row>
    <row r="28" spans="1:16">
      <c r="A28" s="51">
        <v>27</v>
      </c>
      <c r="B28" s="12" t="s">
        <v>31</v>
      </c>
      <c r="C28" s="4" t="s">
        <v>21</v>
      </c>
      <c r="D28" s="4" t="s">
        <v>58</v>
      </c>
      <c r="E28" s="4" t="s">
        <v>17</v>
      </c>
      <c r="F28" s="31">
        <v>0</v>
      </c>
      <c r="G28" s="31">
        <v>1</v>
      </c>
      <c r="H28" s="31">
        <v>1</v>
      </c>
      <c r="I28" s="31">
        <v>0</v>
      </c>
      <c r="J28" s="31">
        <v>1</v>
      </c>
      <c r="K28" s="31">
        <v>1</v>
      </c>
      <c r="L28" s="31">
        <v>1</v>
      </c>
      <c r="M28" s="31">
        <f>SUM(F28:L28)</f>
        <v>5</v>
      </c>
      <c r="N28" s="53">
        <v>7</v>
      </c>
      <c r="O28" s="59">
        <f>M28/N28</f>
        <v>0.7142857142857143</v>
      </c>
      <c r="P28" s="4" t="s">
        <v>74</v>
      </c>
    </row>
    <row r="29" spans="1:16">
      <c r="A29" s="51">
        <v>28</v>
      </c>
      <c r="B29" s="12" t="s">
        <v>32</v>
      </c>
      <c r="C29" s="4" t="s">
        <v>18</v>
      </c>
      <c r="D29" s="4" t="s">
        <v>59</v>
      </c>
      <c r="E29" s="4" t="s">
        <v>17</v>
      </c>
      <c r="F29" s="31">
        <v>1</v>
      </c>
      <c r="G29" s="31">
        <v>0</v>
      </c>
      <c r="H29" s="31">
        <v>0</v>
      </c>
      <c r="I29" s="31">
        <v>1</v>
      </c>
      <c r="J29" s="31">
        <v>1</v>
      </c>
      <c r="K29" s="31">
        <v>1</v>
      </c>
      <c r="L29" s="31">
        <v>1</v>
      </c>
      <c r="M29" s="31">
        <f>SUM(F29:L29)</f>
        <v>5</v>
      </c>
      <c r="N29" s="53">
        <v>7</v>
      </c>
      <c r="O29" s="59">
        <f>M29/N29</f>
        <v>0.7142857142857143</v>
      </c>
      <c r="P29" s="4" t="s">
        <v>72</v>
      </c>
    </row>
    <row r="30" spans="1:16">
      <c r="A30" s="51">
        <v>29</v>
      </c>
      <c r="B30" s="12" t="s">
        <v>32</v>
      </c>
      <c r="C30" s="4" t="s">
        <v>21</v>
      </c>
      <c r="D30" s="4" t="s">
        <v>57</v>
      </c>
      <c r="E30" s="4" t="s">
        <v>17</v>
      </c>
      <c r="F30" s="31">
        <v>1</v>
      </c>
      <c r="G30" s="31">
        <v>1</v>
      </c>
      <c r="H30" s="31">
        <v>1</v>
      </c>
      <c r="I30" s="31">
        <v>1</v>
      </c>
      <c r="J30" s="31">
        <v>1</v>
      </c>
      <c r="K30" s="31">
        <v>1</v>
      </c>
      <c r="L30" s="31">
        <v>1</v>
      </c>
      <c r="M30" s="31">
        <f>SUM(F30:L30)</f>
        <v>7</v>
      </c>
      <c r="N30" s="53">
        <v>7</v>
      </c>
      <c r="O30" s="59">
        <f>M30/N30</f>
        <v>1</v>
      </c>
      <c r="P30" s="4" t="s">
        <v>72</v>
      </c>
    </row>
    <row r="31" spans="1:16">
      <c r="A31" s="51">
        <v>30</v>
      </c>
      <c r="B31" s="12" t="s">
        <v>32</v>
      </c>
      <c r="C31" s="4" t="s">
        <v>16</v>
      </c>
      <c r="D31" s="4" t="s">
        <v>58</v>
      </c>
      <c r="E31" s="4" t="s">
        <v>17</v>
      </c>
      <c r="F31" s="32">
        <v>1</v>
      </c>
      <c r="G31" s="31">
        <v>1</v>
      </c>
      <c r="H31" s="31">
        <v>1</v>
      </c>
      <c r="I31" s="31">
        <v>0</v>
      </c>
      <c r="J31" s="31">
        <v>1</v>
      </c>
      <c r="K31" s="31">
        <v>0</v>
      </c>
      <c r="L31" s="31">
        <v>0</v>
      </c>
      <c r="M31" s="31">
        <f>SUM(F31:L31)</f>
        <v>4</v>
      </c>
      <c r="N31" s="53">
        <v>7</v>
      </c>
      <c r="O31" s="59">
        <f>M31/N31</f>
        <v>0.5714285714285714</v>
      </c>
      <c r="P31" s="4" t="s">
        <v>72</v>
      </c>
    </row>
    <row r="32" spans="1:16">
      <c r="A32" s="51">
        <v>31</v>
      </c>
      <c r="B32" s="12" t="s">
        <v>33</v>
      </c>
      <c r="C32" s="4" t="s">
        <v>18</v>
      </c>
      <c r="D32" s="4" t="s">
        <v>59</v>
      </c>
      <c r="E32" s="4" t="s">
        <v>19</v>
      </c>
      <c r="F32" s="31">
        <v>1</v>
      </c>
      <c r="G32" s="31">
        <v>1</v>
      </c>
      <c r="H32" s="31">
        <v>0</v>
      </c>
      <c r="I32" s="31">
        <v>0</v>
      </c>
      <c r="J32" s="31">
        <v>1</v>
      </c>
      <c r="K32" s="31">
        <v>1</v>
      </c>
      <c r="L32" s="31">
        <v>1</v>
      </c>
      <c r="M32" s="31">
        <f>SUM(F32:L32)</f>
        <v>5</v>
      </c>
      <c r="N32" s="53">
        <v>7</v>
      </c>
      <c r="O32" s="59">
        <f>M32/N32</f>
        <v>0.7142857142857143</v>
      </c>
      <c r="P32" s="4" t="s">
        <v>74</v>
      </c>
    </row>
    <row r="33" spans="1:16">
      <c r="A33" s="51">
        <v>32</v>
      </c>
      <c r="B33" s="12" t="s">
        <v>33</v>
      </c>
      <c r="C33" s="4" t="s">
        <v>16</v>
      </c>
      <c r="D33" s="4" t="s">
        <v>57</v>
      </c>
      <c r="E33" s="4" t="s">
        <v>17</v>
      </c>
      <c r="F33" s="31">
        <v>0</v>
      </c>
      <c r="G33" s="31">
        <v>1</v>
      </c>
      <c r="H33" s="31">
        <v>1</v>
      </c>
      <c r="I33" s="31">
        <v>0</v>
      </c>
      <c r="J33" s="31">
        <v>1</v>
      </c>
      <c r="K33" s="31">
        <v>0</v>
      </c>
      <c r="L33" s="31">
        <v>1</v>
      </c>
      <c r="M33" s="31">
        <f>SUM(F33:L33)</f>
        <v>4</v>
      </c>
      <c r="N33" s="53">
        <v>6</v>
      </c>
      <c r="O33" s="59">
        <f>M33/N33</f>
        <v>0.66666666666666663</v>
      </c>
      <c r="P33" s="4" t="s">
        <v>74</v>
      </c>
    </row>
    <row r="34" spans="1:16">
      <c r="A34" s="51">
        <v>33</v>
      </c>
      <c r="B34" s="12" t="s">
        <v>33</v>
      </c>
      <c r="C34" s="4" t="s">
        <v>21</v>
      </c>
      <c r="D34" s="4" t="s">
        <v>58</v>
      </c>
      <c r="E34" s="4" t="s">
        <v>19</v>
      </c>
      <c r="F34" s="31">
        <v>1</v>
      </c>
      <c r="G34" s="31">
        <v>1</v>
      </c>
      <c r="H34" s="31">
        <v>1</v>
      </c>
      <c r="I34" s="31">
        <v>1</v>
      </c>
      <c r="J34" s="31">
        <v>1</v>
      </c>
      <c r="K34" s="31">
        <v>1</v>
      </c>
      <c r="L34" s="31">
        <v>1</v>
      </c>
      <c r="M34" s="31">
        <f>SUM(F34:L34)</f>
        <v>7</v>
      </c>
      <c r="N34" s="53">
        <v>7</v>
      </c>
      <c r="O34" s="59">
        <f>M34/N34</f>
        <v>1</v>
      </c>
      <c r="P34" s="4" t="s">
        <v>74</v>
      </c>
    </row>
    <row r="35" spans="1:16">
      <c r="A35" s="51">
        <v>34</v>
      </c>
      <c r="B35" s="12" t="s">
        <v>34</v>
      </c>
      <c r="C35" s="4" t="s">
        <v>16</v>
      </c>
      <c r="D35" s="4" t="s">
        <v>59</v>
      </c>
      <c r="E35" s="4" t="s">
        <v>19</v>
      </c>
      <c r="F35" s="31">
        <v>1</v>
      </c>
      <c r="G35" s="31">
        <v>1</v>
      </c>
      <c r="H35" s="31">
        <v>1</v>
      </c>
      <c r="I35" s="31">
        <v>1</v>
      </c>
      <c r="J35" s="31">
        <v>0</v>
      </c>
      <c r="K35" s="31">
        <v>1</v>
      </c>
      <c r="L35" s="31">
        <v>1</v>
      </c>
      <c r="M35" s="31">
        <f>SUM(F35:L35)</f>
        <v>6</v>
      </c>
      <c r="N35" s="53">
        <v>6</v>
      </c>
      <c r="O35" s="59">
        <f>M35/N35</f>
        <v>1</v>
      </c>
      <c r="P35" s="4" t="s">
        <v>72</v>
      </c>
    </row>
    <row r="36" spans="1:16">
      <c r="A36" s="51">
        <v>35</v>
      </c>
      <c r="B36" s="12" t="s">
        <v>34</v>
      </c>
      <c r="C36" s="4" t="s">
        <v>21</v>
      </c>
      <c r="D36" s="4" t="s">
        <v>57</v>
      </c>
      <c r="E36" s="4" t="s">
        <v>17</v>
      </c>
      <c r="F36" s="31">
        <v>0</v>
      </c>
      <c r="G36" s="31">
        <v>1</v>
      </c>
      <c r="H36" s="31">
        <v>1</v>
      </c>
      <c r="I36" s="31">
        <v>1</v>
      </c>
      <c r="J36" s="31">
        <v>1</v>
      </c>
      <c r="K36" s="31">
        <v>1</v>
      </c>
      <c r="L36" s="31">
        <v>0</v>
      </c>
      <c r="M36" s="31">
        <f>SUM(F36:L36)</f>
        <v>5</v>
      </c>
      <c r="N36" s="53">
        <v>7</v>
      </c>
      <c r="O36" s="59">
        <f>M36/N36</f>
        <v>0.7142857142857143</v>
      </c>
      <c r="P36" s="4" t="s">
        <v>72</v>
      </c>
    </row>
    <row r="37" spans="1:16">
      <c r="A37" s="51">
        <v>36</v>
      </c>
      <c r="B37" s="26" t="s">
        <v>34</v>
      </c>
      <c r="C37" s="4" t="s">
        <v>18</v>
      </c>
      <c r="D37" s="4" t="s">
        <v>58</v>
      </c>
      <c r="E37" s="4" t="s">
        <v>19</v>
      </c>
      <c r="F37" s="31">
        <v>1</v>
      </c>
      <c r="G37" s="31">
        <v>0</v>
      </c>
      <c r="H37" s="31">
        <v>0</v>
      </c>
      <c r="I37" s="31">
        <v>0</v>
      </c>
      <c r="J37" s="31">
        <v>0</v>
      </c>
      <c r="K37" s="31">
        <v>1</v>
      </c>
      <c r="L37" s="31">
        <v>1</v>
      </c>
      <c r="M37" s="31">
        <f>SUM(F37:L37)</f>
        <v>3</v>
      </c>
      <c r="N37" s="53">
        <v>7</v>
      </c>
      <c r="O37" s="59">
        <f>M37/N37</f>
        <v>0.42857142857142855</v>
      </c>
      <c r="P37" s="4" t="s">
        <v>72</v>
      </c>
    </row>
    <row r="38" spans="1:16">
      <c r="A38" s="51">
        <v>37</v>
      </c>
      <c r="B38" s="12" t="s">
        <v>35</v>
      </c>
      <c r="C38" s="4" t="s">
        <v>21</v>
      </c>
      <c r="D38" s="4" t="s">
        <v>59</v>
      </c>
      <c r="E38" s="4" t="s">
        <v>17</v>
      </c>
      <c r="F38" s="31">
        <v>1</v>
      </c>
      <c r="G38" s="31">
        <v>1</v>
      </c>
      <c r="H38" s="31">
        <v>1</v>
      </c>
      <c r="I38" s="31">
        <v>1</v>
      </c>
      <c r="J38" s="31">
        <v>1</v>
      </c>
      <c r="K38" s="31">
        <v>1</v>
      </c>
      <c r="L38" s="31">
        <v>0</v>
      </c>
      <c r="M38" s="31">
        <f>SUM(F38:L38)</f>
        <v>6</v>
      </c>
      <c r="N38" s="53">
        <v>7</v>
      </c>
      <c r="O38" s="59">
        <f>M38/N38</f>
        <v>0.8571428571428571</v>
      </c>
      <c r="P38" s="4" t="s">
        <v>74</v>
      </c>
    </row>
    <row r="39" spans="1:16">
      <c r="A39" s="51">
        <v>38</v>
      </c>
      <c r="B39" s="12" t="s">
        <v>35</v>
      </c>
      <c r="C39" s="4" t="s">
        <v>16</v>
      </c>
      <c r="D39" s="4" t="s">
        <v>57</v>
      </c>
      <c r="E39" s="4" t="s">
        <v>19</v>
      </c>
      <c r="F39" s="31">
        <v>1</v>
      </c>
      <c r="G39" s="31">
        <v>1</v>
      </c>
      <c r="H39" s="31">
        <v>1</v>
      </c>
      <c r="I39" s="31">
        <v>0</v>
      </c>
      <c r="J39" s="31">
        <v>1</v>
      </c>
      <c r="K39" s="31">
        <v>1</v>
      </c>
      <c r="L39" s="31">
        <v>1</v>
      </c>
      <c r="M39" s="31">
        <f>SUM(F39:L39)</f>
        <v>6</v>
      </c>
      <c r="N39" s="53">
        <v>6</v>
      </c>
      <c r="O39" s="59">
        <f>M39/N39</f>
        <v>1</v>
      </c>
      <c r="P39" s="4" t="s">
        <v>74</v>
      </c>
    </row>
    <row r="40" spans="1:16">
      <c r="A40" s="51">
        <v>39</v>
      </c>
      <c r="B40" s="12" t="s">
        <v>35</v>
      </c>
      <c r="C40" s="4" t="s">
        <v>18</v>
      </c>
      <c r="D40" s="4" t="s">
        <v>58</v>
      </c>
      <c r="E40" s="4" t="s">
        <v>19</v>
      </c>
      <c r="F40" s="31">
        <v>1</v>
      </c>
      <c r="G40" s="31">
        <v>0</v>
      </c>
      <c r="H40" s="31">
        <v>1</v>
      </c>
      <c r="I40" s="31">
        <v>0</v>
      </c>
      <c r="J40" s="31">
        <v>1</v>
      </c>
      <c r="K40" s="31">
        <v>0</v>
      </c>
      <c r="L40" s="31">
        <v>0</v>
      </c>
      <c r="M40" s="31">
        <f>SUM(F40:L40)</f>
        <v>3</v>
      </c>
      <c r="N40" s="53">
        <v>7</v>
      </c>
      <c r="O40" s="59">
        <f>M40/N40</f>
        <v>0.42857142857142855</v>
      </c>
      <c r="P40" s="4" t="s">
        <v>74</v>
      </c>
    </row>
    <row r="41" spans="1:16">
      <c r="A41" s="51">
        <v>40</v>
      </c>
      <c r="B41" s="12" t="s">
        <v>36</v>
      </c>
      <c r="C41" s="4" t="s">
        <v>16</v>
      </c>
      <c r="D41" s="4" t="s">
        <v>59</v>
      </c>
      <c r="E41" s="4" t="s">
        <v>17</v>
      </c>
      <c r="F41" s="31">
        <v>0</v>
      </c>
      <c r="G41" s="31">
        <v>1</v>
      </c>
      <c r="H41" s="31">
        <v>0</v>
      </c>
      <c r="I41" s="31">
        <v>1</v>
      </c>
      <c r="J41" s="31">
        <v>1</v>
      </c>
      <c r="K41" s="31">
        <v>1</v>
      </c>
      <c r="L41" s="31">
        <v>1</v>
      </c>
      <c r="M41" s="31">
        <f>SUM(F41:L41)</f>
        <v>5</v>
      </c>
      <c r="N41" s="53">
        <v>6</v>
      </c>
      <c r="O41" s="59">
        <f>M41/N41</f>
        <v>0.83333333333333337</v>
      </c>
      <c r="P41" s="4" t="s">
        <v>72</v>
      </c>
    </row>
    <row r="42" spans="1:16">
      <c r="A42" s="51">
        <v>41</v>
      </c>
      <c r="B42" s="12" t="s">
        <v>36</v>
      </c>
      <c r="C42" s="4" t="s">
        <v>21</v>
      </c>
      <c r="D42" s="4" t="s">
        <v>57</v>
      </c>
      <c r="E42" s="4" t="s">
        <v>17</v>
      </c>
      <c r="F42" s="31">
        <v>1</v>
      </c>
      <c r="G42" s="31">
        <v>1</v>
      </c>
      <c r="H42" s="31">
        <v>1</v>
      </c>
      <c r="I42" s="31">
        <v>1</v>
      </c>
      <c r="J42" s="31">
        <v>1</v>
      </c>
      <c r="K42" s="31">
        <v>1</v>
      </c>
      <c r="L42" s="31">
        <v>0</v>
      </c>
      <c r="M42" s="31">
        <f>SUM(F42:L42)</f>
        <v>6</v>
      </c>
      <c r="N42" s="53">
        <v>7</v>
      </c>
      <c r="O42" s="59">
        <f>M42/N42</f>
        <v>0.8571428571428571</v>
      </c>
      <c r="P42" s="4" t="s">
        <v>72</v>
      </c>
    </row>
    <row r="43" spans="1:16">
      <c r="A43" s="51">
        <v>42</v>
      </c>
      <c r="B43" s="12" t="s">
        <v>36</v>
      </c>
      <c r="C43" s="4" t="s">
        <v>18</v>
      </c>
      <c r="D43" s="4" t="s">
        <v>58</v>
      </c>
      <c r="E43" s="4" t="s">
        <v>17</v>
      </c>
      <c r="F43" s="31">
        <v>1</v>
      </c>
      <c r="G43" s="31">
        <v>1</v>
      </c>
      <c r="H43" s="31">
        <v>0</v>
      </c>
      <c r="I43" s="31">
        <v>0</v>
      </c>
      <c r="J43" s="31">
        <v>1</v>
      </c>
      <c r="K43" s="31">
        <v>1</v>
      </c>
      <c r="L43" s="31">
        <v>1</v>
      </c>
      <c r="M43" s="31">
        <f>SUM(F43:L43)</f>
        <v>5</v>
      </c>
      <c r="N43" s="53">
        <v>7</v>
      </c>
      <c r="O43" s="59">
        <f>M43/N43</f>
        <v>0.7142857142857143</v>
      </c>
      <c r="P43" s="4" t="s">
        <v>72</v>
      </c>
    </row>
    <row r="44" spans="1:16">
      <c r="A44" s="51">
        <v>43</v>
      </c>
      <c r="B44" s="12" t="s">
        <v>37</v>
      </c>
      <c r="C44" s="4" t="s">
        <v>21</v>
      </c>
      <c r="D44" s="4" t="s">
        <v>59</v>
      </c>
      <c r="E44" s="4" t="s">
        <v>19</v>
      </c>
      <c r="F44" s="31">
        <v>1</v>
      </c>
      <c r="G44" s="31">
        <v>0</v>
      </c>
      <c r="H44" s="31">
        <v>1</v>
      </c>
      <c r="I44" s="31">
        <v>1</v>
      </c>
      <c r="J44" s="31">
        <v>1</v>
      </c>
      <c r="K44" s="31">
        <v>1</v>
      </c>
      <c r="L44" s="31">
        <v>1</v>
      </c>
      <c r="M44" s="31">
        <f>SUM(F44:L44)</f>
        <v>6</v>
      </c>
      <c r="N44" s="53">
        <v>7</v>
      </c>
      <c r="O44" s="59">
        <f>M44/N44</f>
        <v>0.8571428571428571</v>
      </c>
      <c r="P44" s="4" t="s">
        <v>72</v>
      </c>
    </row>
    <row r="45" spans="1:16">
      <c r="A45" s="51">
        <v>44</v>
      </c>
      <c r="B45" s="12" t="s">
        <v>37</v>
      </c>
      <c r="C45" s="4" t="s">
        <v>18</v>
      </c>
      <c r="D45" s="4" t="s">
        <v>57</v>
      </c>
      <c r="E45" s="4" t="s">
        <v>19</v>
      </c>
      <c r="F45" s="31">
        <v>1</v>
      </c>
      <c r="G45" s="31">
        <v>1</v>
      </c>
      <c r="H45" s="31">
        <v>0</v>
      </c>
      <c r="I45" s="31">
        <v>1</v>
      </c>
      <c r="J45" s="31">
        <v>1</v>
      </c>
      <c r="K45" s="31">
        <v>1</v>
      </c>
      <c r="L45" s="31">
        <v>1</v>
      </c>
      <c r="M45" s="31">
        <f>SUM(F45:L45)</f>
        <v>6</v>
      </c>
      <c r="N45" s="53">
        <v>7</v>
      </c>
      <c r="O45" s="59">
        <f>M45/N45</f>
        <v>0.8571428571428571</v>
      </c>
      <c r="P45" s="4" t="s">
        <v>72</v>
      </c>
    </row>
    <row r="46" spans="1:16">
      <c r="A46" s="51">
        <v>45</v>
      </c>
      <c r="B46" s="12" t="s">
        <v>37</v>
      </c>
      <c r="C46" s="4" t="s">
        <v>16</v>
      </c>
      <c r="D46" s="4" t="s">
        <v>58</v>
      </c>
      <c r="E46" s="4" t="s">
        <v>19</v>
      </c>
      <c r="F46" s="31">
        <v>0</v>
      </c>
      <c r="G46" s="31">
        <v>0</v>
      </c>
      <c r="H46" s="31">
        <v>0</v>
      </c>
      <c r="I46" s="31">
        <v>0</v>
      </c>
      <c r="J46" s="31">
        <v>1</v>
      </c>
      <c r="K46" s="31">
        <v>0</v>
      </c>
      <c r="L46" s="31">
        <v>0</v>
      </c>
      <c r="M46" s="31">
        <f>SUM(F46:L46)</f>
        <v>1</v>
      </c>
      <c r="N46" s="53">
        <v>7</v>
      </c>
      <c r="O46" s="59">
        <f>M46/N46</f>
        <v>0.14285714285714285</v>
      </c>
      <c r="P46" s="4" t="s">
        <v>72</v>
      </c>
    </row>
    <row r="47" spans="1:16">
      <c r="A47" s="51">
        <v>46</v>
      </c>
      <c r="B47" s="12" t="s">
        <v>39</v>
      </c>
      <c r="C47" s="4" t="s">
        <v>21</v>
      </c>
      <c r="D47" s="4" t="s">
        <v>59</v>
      </c>
      <c r="E47" s="4" t="s">
        <v>17</v>
      </c>
      <c r="F47" s="31">
        <v>1</v>
      </c>
      <c r="G47" s="31">
        <v>1</v>
      </c>
      <c r="H47" s="31">
        <v>1</v>
      </c>
      <c r="I47" s="31">
        <v>1</v>
      </c>
      <c r="J47" s="31">
        <v>1</v>
      </c>
      <c r="K47" s="31">
        <v>1</v>
      </c>
      <c r="L47" s="31">
        <v>0</v>
      </c>
      <c r="M47" s="31">
        <f>SUM(F47:L47)</f>
        <v>6</v>
      </c>
      <c r="N47" s="53">
        <v>7</v>
      </c>
      <c r="O47" s="59">
        <f>M47/N47</f>
        <v>0.8571428571428571</v>
      </c>
      <c r="P47" s="4" t="s">
        <v>72</v>
      </c>
    </row>
    <row r="48" spans="1:16">
      <c r="A48" s="51">
        <v>47</v>
      </c>
      <c r="B48" s="12" t="s">
        <v>39</v>
      </c>
      <c r="C48" s="4" t="s">
        <v>18</v>
      </c>
      <c r="D48" s="4" t="s">
        <v>57</v>
      </c>
      <c r="E48" s="4" t="s">
        <v>17</v>
      </c>
      <c r="F48" s="31">
        <v>1</v>
      </c>
      <c r="G48" s="31">
        <v>0</v>
      </c>
      <c r="H48" s="31">
        <v>0</v>
      </c>
      <c r="I48" s="31">
        <v>1</v>
      </c>
      <c r="J48" s="31">
        <v>1</v>
      </c>
      <c r="K48" s="31">
        <v>1</v>
      </c>
      <c r="L48" s="31">
        <v>1</v>
      </c>
      <c r="M48" s="31">
        <f>SUM(F48:L48)</f>
        <v>5</v>
      </c>
      <c r="N48" s="53">
        <v>7</v>
      </c>
      <c r="O48" s="59">
        <f>M48/N48</f>
        <v>0.7142857142857143</v>
      </c>
      <c r="P48" s="4" t="s">
        <v>72</v>
      </c>
    </row>
    <row r="49" spans="1:16">
      <c r="A49" s="51">
        <v>48</v>
      </c>
      <c r="B49" s="12" t="s">
        <v>39</v>
      </c>
      <c r="C49" s="4" t="s">
        <v>16</v>
      </c>
      <c r="D49" s="4" t="s">
        <v>58</v>
      </c>
      <c r="E49" s="4" t="s">
        <v>19</v>
      </c>
      <c r="F49" s="31">
        <v>1</v>
      </c>
      <c r="G49" s="31">
        <v>0</v>
      </c>
      <c r="H49" s="31">
        <v>0</v>
      </c>
      <c r="I49" s="31">
        <v>0</v>
      </c>
      <c r="J49" s="31">
        <v>0</v>
      </c>
      <c r="K49" s="31">
        <v>0</v>
      </c>
      <c r="L49" s="31">
        <v>0</v>
      </c>
      <c r="M49" s="31">
        <f>SUM(F49:L49)</f>
        <v>1</v>
      </c>
      <c r="N49" s="53">
        <v>7</v>
      </c>
      <c r="O49" s="59">
        <f>M49/N49</f>
        <v>0.14285714285714285</v>
      </c>
      <c r="P49" s="4" t="s">
        <v>72</v>
      </c>
    </row>
    <row r="50" spans="1:16">
      <c r="A50" s="51">
        <v>49</v>
      </c>
      <c r="B50" s="12" t="s">
        <v>40</v>
      </c>
      <c r="C50" s="4" t="s">
        <v>21</v>
      </c>
      <c r="D50" s="4" t="s">
        <v>59</v>
      </c>
      <c r="E50" s="4" t="s">
        <v>17</v>
      </c>
      <c r="F50" s="31">
        <v>1</v>
      </c>
      <c r="G50" s="31">
        <v>1</v>
      </c>
      <c r="H50" s="31">
        <v>1</v>
      </c>
      <c r="I50" s="31">
        <v>1</v>
      </c>
      <c r="J50" s="31">
        <v>1</v>
      </c>
      <c r="K50" s="31">
        <v>1</v>
      </c>
      <c r="L50" s="31">
        <v>0</v>
      </c>
      <c r="M50" s="31">
        <f>SUM(F50:L50)</f>
        <v>6</v>
      </c>
      <c r="N50" s="53">
        <v>7</v>
      </c>
      <c r="O50" s="59">
        <f>M50/N50</f>
        <v>0.8571428571428571</v>
      </c>
      <c r="P50" s="4" t="s">
        <v>72</v>
      </c>
    </row>
    <row r="51" spans="1:16">
      <c r="A51" s="51">
        <v>50</v>
      </c>
      <c r="B51" s="12" t="s">
        <v>40</v>
      </c>
      <c r="C51" s="4" t="s">
        <v>18</v>
      </c>
      <c r="D51" s="4" t="s">
        <v>57</v>
      </c>
      <c r="E51" s="4" t="s">
        <v>19</v>
      </c>
      <c r="F51" s="31">
        <v>1</v>
      </c>
      <c r="G51" s="31">
        <v>1</v>
      </c>
      <c r="H51" s="31">
        <v>0</v>
      </c>
      <c r="I51" s="31">
        <v>1</v>
      </c>
      <c r="J51" s="31">
        <v>1</v>
      </c>
      <c r="K51" s="31">
        <v>1</v>
      </c>
      <c r="L51" s="31">
        <v>1</v>
      </c>
      <c r="M51" s="31">
        <f>SUM(F51:L51)</f>
        <v>6</v>
      </c>
      <c r="N51" s="53">
        <v>7</v>
      </c>
      <c r="O51" s="59">
        <f>M51/N51</f>
        <v>0.8571428571428571</v>
      </c>
      <c r="P51" s="4" t="s">
        <v>72</v>
      </c>
    </row>
    <row r="52" spans="1:16">
      <c r="A52" s="51">
        <v>51</v>
      </c>
      <c r="B52" s="12" t="s">
        <v>40</v>
      </c>
      <c r="C52" s="4" t="s">
        <v>16</v>
      </c>
      <c r="D52" s="4" t="s">
        <v>58</v>
      </c>
      <c r="E52" s="4" t="s">
        <v>17</v>
      </c>
      <c r="F52" s="32">
        <v>1</v>
      </c>
      <c r="G52" s="31">
        <v>0</v>
      </c>
      <c r="H52" s="31">
        <v>1</v>
      </c>
      <c r="I52" s="31">
        <v>1</v>
      </c>
      <c r="J52" s="31">
        <v>1</v>
      </c>
      <c r="K52" s="31">
        <v>0</v>
      </c>
      <c r="L52" s="31">
        <v>0</v>
      </c>
      <c r="M52" s="31">
        <f>SUM(F52:L52)</f>
        <v>4</v>
      </c>
      <c r="N52" s="53">
        <v>7</v>
      </c>
      <c r="O52" s="59">
        <f>M52/N52</f>
        <v>0.5714285714285714</v>
      </c>
      <c r="P52" s="4" t="s">
        <v>72</v>
      </c>
    </row>
    <row r="53" spans="1:16">
      <c r="A53" s="51">
        <v>52</v>
      </c>
      <c r="B53" s="12" t="s">
        <v>41</v>
      </c>
      <c r="C53" s="4" t="s">
        <v>18</v>
      </c>
      <c r="D53" s="4" t="s">
        <v>59</v>
      </c>
      <c r="E53" s="4" t="s">
        <v>19</v>
      </c>
      <c r="F53" s="31">
        <v>1</v>
      </c>
      <c r="G53" s="31">
        <v>1</v>
      </c>
      <c r="H53" s="31">
        <v>0</v>
      </c>
      <c r="I53" s="31">
        <v>1</v>
      </c>
      <c r="J53" s="31">
        <v>1</v>
      </c>
      <c r="K53" s="31">
        <v>1</v>
      </c>
      <c r="L53" s="31">
        <v>1</v>
      </c>
      <c r="M53" s="31">
        <f>SUM(F53:L53)</f>
        <v>6</v>
      </c>
      <c r="N53" s="53">
        <v>7</v>
      </c>
      <c r="O53" s="59">
        <f>M53/N53</f>
        <v>0.8571428571428571</v>
      </c>
      <c r="P53" s="4" t="s">
        <v>74</v>
      </c>
    </row>
    <row r="54" spans="1:16">
      <c r="A54" s="51">
        <v>53</v>
      </c>
      <c r="B54" s="12" t="s">
        <v>41</v>
      </c>
      <c r="C54" s="4" t="s">
        <v>16</v>
      </c>
      <c r="D54" s="4" t="s">
        <v>57</v>
      </c>
      <c r="E54" s="4" t="s">
        <v>17</v>
      </c>
      <c r="F54" s="31">
        <v>0</v>
      </c>
      <c r="G54" s="31">
        <v>1</v>
      </c>
      <c r="H54" s="31">
        <v>1</v>
      </c>
      <c r="I54" s="31">
        <v>0</v>
      </c>
      <c r="J54" s="31">
        <v>1</v>
      </c>
      <c r="K54" s="31">
        <v>0</v>
      </c>
      <c r="L54" s="31">
        <v>1</v>
      </c>
      <c r="M54" s="31">
        <f>SUM(F54:L54)</f>
        <v>4</v>
      </c>
      <c r="N54" s="53">
        <v>6</v>
      </c>
      <c r="O54" s="59">
        <f>M54/N54</f>
        <v>0.66666666666666663</v>
      </c>
      <c r="P54" s="4" t="s">
        <v>74</v>
      </c>
    </row>
    <row r="55" spans="1:16">
      <c r="A55" s="51">
        <v>54</v>
      </c>
      <c r="B55" s="12" t="s">
        <v>41</v>
      </c>
      <c r="C55" s="4" t="s">
        <v>21</v>
      </c>
      <c r="D55" s="4" t="s">
        <v>58</v>
      </c>
      <c r="E55" s="4" t="s">
        <v>17</v>
      </c>
      <c r="F55" s="31">
        <v>0</v>
      </c>
      <c r="G55" s="31">
        <v>0</v>
      </c>
      <c r="H55" s="31">
        <v>1</v>
      </c>
      <c r="I55" s="31">
        <v>0</v>
      </c>
      <c r="J55" s="31">
        <v>1</v>
      </c>
      <c r="K55" s="31">
        <v>0</v>
      </c>
      <c r="L55" s="31">
        <v>1</v>
      </c>
      <c r="M55" s="31">
        <f>SUM(F55:L55)</f>
        <v>3</v>
      </c>
      <c r="N55" s="53">
        <v>7</v>
      </c>
      <c r="O55" s="59">
        <f>M55/N55</f>
        <v>0.42857142857142855</v>
      </c>
      <c r="P55" s="4" t="s">
        <v>74</v>
      </c>
    </row>
    <row r="56" spans="1:16">
      <c r="A56" s="51">
        <v>55</v>
      </c>
      <c r="B56" s="12" t="s">
        <v>42</v>
      </c>
      <c r="C56" s="4" t="s">
        <v>21</v>
      </c>
      <c r="D56" s="4" t="s">
        <v>59</v>
      </c>
      <c r="E56" s="4" t="s">
        <v>17</v>
      </c>
      <c r="F56" s="31">
        <v>1</v>
      </c>
      <c r="G56" s="31">
        <v>0</v>
      </c>
      <c r="H56" s="31">
        <v>1</v>
      </c>
      <c r="I56" s="31">
        <v>1</v>
      </c>
      <c r="J56" s="31">
        <v>1</v>
      </c>
      <c r="K56" s="31">
        <v>1</v>
      </c>
      <c r="L56" s="31">
        <v>0</v>
      </c>
      <c r="M56" s="31">
        <f>SUM(F56:L56)</f>
        <v>5</v>
      </c>
      <c r="N56" s="53">
        <v>7</v>
      </c>
      <c r="O56" s="59">
        <f>M56/N56</f>
        <v>0.7142857142857143</v>
      </c>
      <c r="P56" s="4" t="s">
        <v>74</v>
      </c>
    </row>
    <row r="57" spans="1:16">
      <c r="A57" s="51">
        <v>56</v>
      </c>
      <c r="B57" s="12" t="s">
        <v>42</v>
      </c>
      <c r="C57" s="4" t="s">
        <v>16</v>
      </c>
      <c r="D57" s="4" t="s">
        <v>57</v>
      </c>
      <c r="E57" s="4" t="s">
        <v>19</v>
      </c>
      <c r="F57" s="31">
        <v>1</v>
      </c>
      <c r="G57" s="31">
        <v>1</v>
      </c>
      <c r="H57" s="31">
        <v>1</v>
      </c>
      <c r="I57" s="31">
        <v>1</v>
      </c>
      <c r="J57" s="31">
        <v>1</v>
      </c>
      <c r="K57" s="31">
        <v>1</v>
      </c>
      <c r="L57" s="31">
        <v>1</v>
      </c>
      <c r="M57" s="31">
        <f>SUM(F57:L57)</f>
        <v>7</v>
      </c>
      <c r="N57" s="53">
        <v>6</v>
      </c>
      <c r="O57" s="59">
        <f>M57/N57</f>
        <v>1.1666666666666667</v>
      </c>
      <c r="P57" s="4" t="s">
        <v>74</v>
      </c>
    </row>
    <row r="58" spans="1:16">
      <c r="A58" s="51">
        <v>57</v>
      </c>
      <c r="B58" s="12" t="s">
        <v>42</v>
      </c>
      <c r="C58" s="4" t="s">
        <v>18</v>
      </c>
      <c r="D58" s="4" t="s">
        <v>58</v>
      </c>
      <c r="E58" s="4" t="s">
        <v>19</v>
      </c>
      <c r="F58" s="31">
        <v>0</v>
      </c>
      <c r="G58" s="31">
        <v>0</v>
      </c>
      <c r="H58" s="31">
        <v>0</v>
      </c>
      <c r="I58" s="31">
        <v>0</v>
      </c>
      <c r="J58" s="31">
        <v>0</v>
      </c>
      <c r="K58" s="31">
        <v>1</v>
      </c>
      <c r="L58" s="31">
        <v>0</v>
      </c>
      <c r="M58" s="31">
        <f>SUM(F58:L58)</f>
        <v>1</v>
      </c>
      <c r="N58" s="53">
        <v>7</v>
      </c>
      <c r="O58" s="59">
        <f>M58/N58</f>
        <v>0.14285714285714285</v>
      </c>
      <c r="P58" s="4" t="s">
        <v>74</v>
      </c>
    </row>
    <row r="59" spans="1:16">
      <c r="A59" s="51">
        <v>58</v>
      </c>
      <c r="B59" s="12" t="s">
        <v>43</v>
      </c>
      <c r="C59" s="4" t="s">
        <v>16</v>
      </c>
      <c r="D59" s="4" t="s">
        <v>59</v>
      </c>
      <c r="E59" s="4" t="s">
        <v>17</v>
      </c>
      <c r="F59" s="31">
        <v>0</v>
      </c>
      <c r="G59" s="31">
        <v>1</v>
      </c>
      <c r="H59" s="31">
        <v>1</v>
      </c>
      <c r="I59" s="31">
        <v>1</v>
      </c>
      <c r="J59" s="31">
        <v>1</v>
      </c>
      <c r="K59" s="31">
        <v>1</v>
      </c>
      <c r="L59" s="31">
        <v>1</v>
      </c>
      <c r="M59" s="31">
        <f>SUM(F59:L59)</f>
        <v>6</v>
      </c>
      <c r="N59" s="53">
        <v>6</v>
      </c>
      <c r="O59" s="59">
        <f>M59/N59</f>
        <v>1</v>
      </c>
      <c r="P59" s="4" t="s">
        <v>72</v>
      </c>
    </row>
    <row r="60" spans="1:16">
      <c r="A60" s="51">
        <v>59</v>
      </c>
      <c r="B60" s="12" t="s">
        <v>43</v>
      </c>
      <c r="C60" s="4" t="s">
        <v>18</v>
      </c>
      <c r="D60" s="4" t="s">
        <v>57</v>
      </c>
      <c r="E60" s="4" t="s">
        <v>17</v>
      </c>
      <c r="F60" s="31">
        <v>1</v>
      </c>
      <c r="G60" s="31">
        <v>1</v>
      </c>
      <c r="H60" s="31">
        <v>0</v>
      </c>
      <c r="I60" s="31">
        <v>1</v>
      </c>
      <c r="J60" s="31">
        <v>1</v>
      </c>
      <c r="K60" s="31">
        <v>1</v>
      </c>
      <c r="L60" s="31">
        <v>1</v>
      </c>
      <c r="M60" s="31">
        <f>SUM(F60:L60)</f>
        <v>6</v>
      </c>
      <c r="N60" s="53">
        <v>7</v>
      </c>
      <c r="O60" s="59">
        <f>M60/N60</f>
        <v>0.8571428571428571</v>
      </c>
      <c r="P60" s="4" t="s">
        <v>72</v>
      </c>
    </row>
    <row r="61" spans="1:16">
      <c r="A61" s="51">
        <v>60</v>
      </c>
      <c r="B61" s="12" t="s">
        <v>43</v>
      </c>
      <c r="C61" s="4" t="s">
        <v>21</v>
      </c>
      <c r="D61" s="4" t="s">
        <v>58</v>
      </c>
      <c r="E61" s="4" t="s">
        <v>19</v>
      </c>
      <c r="F61" s="31">
        <v>0</v>
      </c>
      <c r="G61" s="31">
        <v>0</v>
      </c>
      <c r="H61" s="31">
        <v>0</v>
      </c>
      <c r="I61" s="31">
        <v>1</v>
      </c>
      <c r="J61" s="31">
        <v>1</v>
      </c>
      <c r="K61" s="31">
        <v>1</v>
      </c>
      <c r="L61" s="31">
        <v>1</v>
      </c>
      <c r="M61" s="31">
        <f>SUM(F61:L61)</f>
        <v>4</v>
      </c>
      <c r="N61" s="53">
        <v>7</v>
      </c>
      <c r="O61" s="59">
        <f>M61/N61</f>
        <v>0.5714285714285714</v>
      </c>
      <c r="P61" s="4" t="s">
        <v>72</v>
      </c>
    </row>
    <row r="62" spans="1:16">
      <c r="A62" s="51">
        <v>61</v>
      </c>
      <c r="B62" s="8" t="s">
        <v>44</v>
      </c>
      <c r="C62" s="9" t="s">
        <v>16</v>
      </c>
      <c r="D62" s="9" t="s">
        <v>59</v>
      </c>
      <c r="E62" s="9" t="s">
        <v>19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56">
        <f>SUM(F62:L62)</f>
        <v>0</v>
      </c>
      <c r="N62" s="55">
        <v>6</v>
      </c>
      <c r="O62" s="58">
        <f>M62/N62</f>
        <v>0</v>
      </c>
      <c r="P62" s="9" t="s">
        <v>72</v>
      </c>
    </row>
    <row r="63" spans="1:16">
      <c r="A63" s="51">
        <v>62</v>
      </c>
      <c r="B63" s="12" t="s">
        <v>44</v>
      </c>
      <c r="C63" s="4" t="s">
        <v>18</v>
      </c>
      <c r="D63" s="4" t="s">
        <v>57</v>
      </c>
      <c r="E63" s="4" t="s">
        <v>19</v>
      </c>
      <c r="F63" s="31">
        <v>1</v>
      </c>
      <c r="G63" s="31">
        <v>1</v>
      </c>
      <c r="H63" s="31">
        <v>0</v>
      </c>
      <c r="I63" s="31">
        <v>1</v>
      </c>
      <c r="J63" s="31">
        <v>1</v>
      </c>
      <c r="K63" s="31">
        <v>1</v>
      </c>
      <c r="L63" s="31">
        <v>1</v>
      </c>
      <c r="M63" s="31">
        <f>SUM(F63:L63)</f>
        <v>6</v>
      </c>
      <c r="N63" s="53">
        <v>7</v>
      </c>
      <c r="O63" s="59">
        <f>M63/N63</f>
        <v>0.8571428571428571</v>
      </c>
      <c r="P63" s="4" t="s">
        <v>72</v>
      </c>
    </row>
    <row r="64" spans="1:16">
      <c r="A64" s="51">
        <v>63</v>
      </c>
      <c r="B64" s="12" t="s">
        <v>44</v>
      </c>
      <c r="C64" s="4" t="s">
        <v>21</v>
      </c>
      <c r="D64" s="4" t="s">
        <v>58</v>
      </c>
      <c r="E64" s="4" t="s">
        <v>19</v>
      </c>
      <c r="F64" s="31">
        <v>1</v>
      </c>
      <c r="G64" s="31">
        <v>0</v>
      </c>
      <c r="H64" s="31">
        <v>1</v>
      </c>
      <c r="I64" s="31">
        <v>1</v>
      </c>
      <c r="J64" s="31">
        <v>1</v>
      </c>
      <c r="K64" s="31">
        <v>0</v>
      </c>
      <c r="L64" s="31">
        <v>1</v>
      </c>
      <c r="M64" s="31">
        <f>SUM(F64:L64)</f>
        <v>5</v>
      </c>
      <c r="N64" s="53">
        <v>7</v>
      </c>
      <c r="O64" s="59">
        <f>M64/N64</f>
        <v>0.7142857142857143</v>
      </c>
      <c r="P64" s="4" t="s">
        <v>72</v>
      </c>
    </row>
    <row r="65" spans="1:16">
      <c r="A65" s="51">
        <v>64</v>
      </c>
      <c r="B65" s="8" t="s">
        <v>45</v>
      </c>
      <c r="C65" s="9" t="s">
        <v>16</v>
      </c>
      <c r="D65" s="9" t="s">
        <v>59</v>
      </c>
      <c r="E65" s="9" t="s">
        <v>19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56">
        <f>SUM(F65:L65)</f>
        <v>0</v>
      </c>
      <c r="N65" s="55">
        <v>6</v>
      </c>
      <c r="O65" s="58">
        <f>M65/N65</f>
        <v>0</v>
      </c>
      <c r="P65" s="9" t="s">
        <v>72</v>
      </c>
    </row>
    <row r="66" spans="1:16">
      <c r="A66" s="51">
        <v>65</v>
      </c>
      <c r="B66" s="12" t="s">
        <v>45</v>
      </c>
      <c r="C66" s="4" t="s">
        <v>18</v>
      </c>
      <c r="D66" s="4" t="s">
        <v>57</v>
      </c>
      <c r="E66" s="4" t="s">
        <v>17</v>
      </c>
      <c r="F66" s="31">
        <v>1</v>
      </c>
      <c r="G66" s="31">
        <v>1</v>
      </c>
      <c r="H66" s="31">
        <v>0</v>
      </c>
      <c r="I66" s="31">
        <v>1</v>
      </c>
      <c r="J66" s="31">
        <v>1</v>
      </c>
      <c r="K66" s="31">
        <v>1</v>
      </c>
      <c r="L66" s="31">
        <v>1</v>
      </c>
      <c r="M66" s="31">
        <f>SUM(F66:L66)</f>
        <v>6</v>
      </c>
      <c r="N66" s="53">
        <v>7</v>
      </c>
      <c r="O66" s="59">
        <f>M66/N66</f>
        <v>0.8571428571428571</v>
      </c>
      <c r="P66" s="4" t="s">
        <v>72</v>
      </c>
    </row>
    <row r="67" spans="1:16">
      <c r="A67" s="51">
        <v>66</v>
      </c>
      <c r="B67" s="12" t="s">
        <v>45</v>
      </c>
      <c r="C67" s="4" t="s">
        <v>21</v>
      </c>
      <c r="D67" s="4" t="s">
        <v>58</v>
      </c>
      <c r="E67" s="4" t="s">
        <v>17</v>
      </c>
      <c r="F67" s="31">
        <v>1</v>
      </c>
      <c r="G67" s="31">
        <v>0</v>
      </c>
      <c r="H67" s="31">
        <v>1</v>
      </c>
      <c r="I67" s="31">
        <v>0</v>
      </c>
      <c r="J67" s="31">
        <v>1</v>
      </c>
      <c r="K67" s="31">
        <v>0</v>
      </c>
      <c r="L67" s="31">
        <v>1</v>
      </c>
      <c r="M67" s="31">
        <f>SUM(F67:L67)</f>
        <v>4</v>
      </c>
      <c r="N67" s="53">
        <v>7</v>
      </c>
      <c r="O67" s="59">
        <f>M67/N67</f>
        <v>0.5714285714285714</v>
      </c>
      <c r="P67" s="4" t="s">
        <v>72</v>
      </c>
    </row>
    <row r="68" spans="1:16">
      <c r="A68" s="51">
        <v>67</v>
      </c>
      <c r="B68" s="12" t="s">
        <v>46</v>
      </c>
      <c r="C68" s="4" t="s">
        <v>16</v>
      </c>
      <c r="D68" s="4" t="s">
        <v>59</v>
      </c>
      <c r="E68" s="4" t="s">
        <v>19</v>
      </c>
      <c r="F68" s="31">
        <v>1</v>
      </c>
      <c r="G68" s="31">
        <v>1</v>
      </c>
      <c r="H68" s="31">
        <v>1</v>
      </c>
      <c r="I68" s="31">
        <v>1</v>
      </c>
      <c r="J68" s="31">
        <v>0</v>
      </c>
      <c r="K68" s="31">
        <v>1</v>
      </c>
      <c r="L68" s="31">
        <v>1</v>
      </c>
      <c r="M68" s="31">
        <f>SUM(F68:L68)</f>
        <v>6</v>
      </c>
      <c r="N68" s="53">
        <v>6</v>
      </c>
      <c r="O68" s="59">
        <f>M68/N68</f>
        <v>1</v>
      </c>
      <c r="P68" s="4" t="s">
        <v>72</v>
      </c>
    </row>
    <row r="69" spans="1:16">
      <c r="A69" s="51">
        <v>68</v>
      </c>
      <c r="B69" s="12" t="s">
        <v>46</v>
      </c>
      <c r="C69" s="4" t="s">
        <v>21</v>
      </c>
      <c r="D69" s="4" t="s">
        <v>57</v>
      </c>
      <c r="E69" s="4" t="s">
        <v>19</v>
      </c>
      <c r="F69" s="31">
        <v>1</v>
      </c>
      <c r="G69" s="31">
        <v>1</v>
      </c>
      <c r="H69" s="31">
        <v>1</v>
      </c>
      <c r="I69" s="31">
        <v>1</v>
      </c>
      <c r="J69" s="31">
        <v>1</v>
      </c>
      <c r="K69" s="31">
        <v>1</v>
      </c>
      <c r="L69" s="31">
        <v>1</v>
      </c>
      <c r="M69" s="31">
        <f>SUM(F69:L69)</f>
        <v>7</v>
      </c>
      <c r="N69" s="53">
        <v>7</v>
      </c>
      <c r="O69" s="59">
        <f>M69/N69</f>
        <v>1</v>
      </c>
      <c r="P69" s="4" t="s">
        <v>72</v>
      </c>
    </row>
    <row r="70" spans="1:16">
      <c r="A70" s="51">
        <v>69</v>
      </c>
      <c r="B70" s="12" t="s">
        <v>46</v>
      </c>
      <c r="C70" s="4" t="s">
        <v>18</v>
      </c>
      <c r="D70" s="4" t="s">
        <v>58</v>
      </c>
      <c r="E70" s="4" t="s">
        <v>19</v>
      </c>
      <c r="F70" s="31">
        <v>1</v>
      </c>
      <c r="G70" s="31">
        <v>0</v>
      </c>
      <c r="H70" s="31">
        <v>0</v>
      </c>
      <c r="I70" s="31">
        <v>1</v>
      </c>
      <c r="J70" s="31">
        <v>1</v>
      </c>
      <c r="K70" s="31">
        <v>0</v>
      </c>
      <c r="L70" s="31">
        <v>1</v>
      </c>
      <c r="M70" s="31">
        <f>SUM(F70:L70)</f>
        <v>4</v>
      </c>
      <c r="N70" s="53">
        <v>7</v>
      </c>
      <c r="O70" s="59">
        <f>M70/N70</f>
        <v>0.5714285714285714</v>
      </c>
      <c r="P70" s="4" t="s">
        <v>72</v>
      </c>
    </row>
    <row r="71" spans="1:16">
      <c r="A71" s="51">
        <v>70</v>
      </c>
      <c r="B71" s="12" t="s">
        <v>47</v>
      </c>
      <c r="C71" s="4" t="s">
        <v>18</v>
      </c>
      <c r="D71" s="4" t="s">
        <v>59</v>
      </c>
      <c r="E71" s="4" t="s">
        <v>19</v>
      </c>
      <c r="F71" s="31">
        <v>0</v>
      </c>
      <c r="G71" s="31">
        <v>1</v>
      </c>
      <c r="H71" s="31">
        <v>0</v>
      </c>
      <c r="I71" s="31">
        <v>1</v>
      </c>
      <c r="J71" s="31">
        <v>1</v>
      </c>
      <c r="K71" s="31">
        <v>0</v>
      </c>
      <c r="L71" s="31">
        <v>0</v>
      </c>
      <c r="M71" s="31">
        <f>SUM(F71:L71)</f>
        <v>3</v>
      </c>
      <c r="N71" s="53">
        <v>7</v>
      </c>
      <c r="O71" s="59">
        <f>M71/N71</f>
        <v>0.42857142857142855</v>
      </c>
      <c r="P71" s="4" t="s">
        <v>72</v>
      </c>
    </row>
    <row r="72" spans="1:16">
      <c r="A72" s="51">
        <v>71</v>
      </c>
      <c r="B72" s="12" t="s">
        <v>47</v>
      </c>
      <c r="C72" s="4" t="s">
        <v>21</v>
      </c>
      <c r="D72" s="4" t="s">
        <v>57</v>
      </c>
      <c r="E72" s="4" t="s">
        <v>19</v>
      </c>
      <c r="F72" s="31">
        <v>1</v>
      </c>
      <c r="G72" s="31">
        <v>1</v>
      </c>
      <c r="H72" s="31">
        <v>1</v>
      </c>
      <c r="I72" s="31">
        <v>1</v>
      </c>
      <c r="J72" s="31">
        <v>1</v>
      </c>
      <c r="K72" s="31">
        <v>1</v>
      </c>
      <c r="L72" s="31">
        <v>1</v>
      </c>
      <c r="M72" s="31">
        <f>SUM(F72:L72)</f>
        <v>7</v>
      </c>
      <c r="N72" s="53">
        <v>7</v>
      </c>
      <c r="O72" s="59">
        <f>M72/N72</f>
        <v>1</v>
      </c>
      <c r="P72" s="4" t="s">
        <v>72</v>
      </c>
    </row>
    <row r="73" spans="1:16">
      <c r="A73" s="51">
        <v>72</v>
      </c>
      <c r="B73" s="12" t="s">
        <v>47</v>
      </c>
      <c r="C73" s="4" t="s">
        <v>16</v>
      </c>
      <c r="D73" s="4" t="s">
        <v>58</v>
      </c>
      <c r="E73" s="4" t="s">
        <v>17</v>
      </c>
      <c r="F73" s="31">
        <v>0</v>
      </c>
      <c r="G73" s="31">
        <v>0</v>
      </c>
      <c r="H73" s="31">
        <v>1</v>
      </c>
      <c r="I73" s="31">
        <v>1</v>
      </c>
      <c r="J73" s="31">
        <v>1</v>
      </c>
      <c r="K73" s="31">
        <v>1</v>
      </c>
      <c r="L73" s="31">
        <v>0</v>
      </c>
      <c r="M73" s="31">
        <f>SUM(F73:L73)</f>
        <v>4</v>
      </c>
      <c r="N73" s="53">
        <v>7</v>
      </c>
      <c r="O73" s="59">
        <f>M73/N73</f>
        <v>0.5714285714285714</v>
      </c>
      <c r="P73" s="4" t="s">
        <v>72</v>
      </c>
    </row>
    <row r="74" spans="1:16">
      <c r="A74" s="51">
        <v>73</v>
      </c>
      <c r="B74" s="12" t="s">
        <v>48</v>
      </c>
      <c r="C74" s="4" t="s">
        <v>18</v>
      </c>
      <c r="D74" s="4" t="s">
        <v>59</v>
      </c>
      <c r="E74" s="4" t="s">
        <v>19</v>
      </c>
      <c r="F74" s="31">
        <v>1</v>
      </c>
      <c r="G74" s="31">
        <v>1</v>
      </c>
      <c r="H74" s="31">
        <v>0</v>
      </c>
      <c r="I74" s="31">
        <v>1</v>
      </c>
      <c r="J74" s="31">
        <v>1</v>
      </c>
      <c r="K74" s="31">
        <v>1</v>
      </c>
      <c r="L74" s="31">
        <v>0</v>
      </c>
      <c r="M74" s="31">
        <f>SUM(F74:L74)</f>
        <v>5</v>
      </c>
      <c r="N74" s="53">
        <v>7</v>
      </c>
      <c r="O74" s="59">
        <f>M74/N74</f>
        <v>0.7142857142857143</v>
      </c>
      <c r="P74" s="4" t="s">
        <v>72</v>
      </c>
    </row>
    <row r="75" spans="1:16">
      <c r="A75" s="51">
        <v>74</v>
      </c>
      <c r="B75" s="12" t="s">
        <v>48</v>
      </c>
      <c r="C75" s="4" t="s">
        <v>21</v>
      </c>
      <c r="D75" s="4" t="s">
        <v>57</v>
      </c>
      <c r="E75" s="4" t="s">
        <v>17</v>
      </c>
      <c r="F75" s="31">
        <v>1</v>
      </c>
      <c r="G75" s="31">
        <v>1</v>
      </c>
      <c r="H75" s="31">
        <v>1</v>
      </c>
      <c r="I75" s="31">
        <v>1</v>
      </c>
      <c r="J75" s="31">
        <v>1</v>
      </c>
      <c r="K75" s="31">
        <v>1</v>
      </c>
      <c r="L75" s="31">
        <v>0</v>
      </c>
      <c r="M75" s="31">
        <f>SUM(F75:L75)</f>
        <v>6</v>
      </c>
      <c r="N75" s="53">
        <v>7</v>
      </c>
      <c r="O75" s="59">
        <f>M75/N75</f>
        <v>0.8571428571428571</v>
      </c>
      <c r="P75" s="4" t="s">
        <v>72</v>
      </c>
    </row>
    <row r="76" spans="1:16">
      <c r="A76" s="51">
        <v>75</v>
      </c>
      <c r="B76" s="12" t="s">
        <v>48</v>
      </c>
      <c r="C76" s="4" t="s">
        <v>16</v>
      </c>
      <c r="D76" s="4" t="s">
        <v>58</v>
      </c>
      <c r="E76" s="4" t="s">
        <v>19</v>
      </c>
      <c r="F76" s="31">
        <v>1</v>
      </c>
      <c r="G76" s="31">
        <v>1</v>
      </c>
      <c r="H76" s="31">
        <v>0</v>
      </c>
      <c r="I76" s="31">
        <v>0</v>
      </c>
      <c r="J76" s="31">
        <v>0</v>
      </c>
      <c r="K76" s="31">
        <v>1</v>
      </c>
      <c r="L76" s="31">
        <v>0</v>
      </c>
      <c r="M76" s="31">
        <f>SUM(F76:L76)</f>
        <v>3</v>
      </c>
      <c r="N76" s="53">
        <v>7</v>
      </c>
      <c r="O76" s="59">
        <f>M76/N76</f>
        <v>0.42857142857142855</v>
      </c>
      <c r="P76" s="4" t="s">
        <v>72</v>
      </c>
    </row>
    <row r="77" spans="1:16">
      <c r="A77" s="51">
        <v>76</v>
      </c>
      <c r="B77" s="12" t="s">
        <v>49</v>
      </c>
      <c r="C77" s="4" t="s">
        <v>21</v>
      </c>
      <c r="D77" s="4" t="s">
        <v>59</v>
      </c>
      <c r="E77" s="4" t="s">
        <v>17</v>
      </c>
      <c r="F77" s="31">
        <v>1</v>
      </c>
      <c r="G77" s="31">
        <v>1</v>
      </c>
      <c r="H77" s="31">
        <v>1</v>
      </c>
      <c r="I77" s="31">
        <v>1</v>
      </c>
      <c r="J77" s="31">
        <v>1</v>
      </c>
      <c r="K77" s="31">
        <v>1</v>
      </c>
      <c r="L77" s="31">
        <v>0</v>
      </c>
      <c r="M77" s="31">
        <f>SUM(F77:L77)</f>
        <v>6</v>
      </c>
      <c r="N77" s="53">
        <v>7</v>
      </c>
      <c r="O77" s="59">
        <f>M77/N77</f>
        <v>0.8571428571428571</v>
      </c>
      <c r="P77" s="4" t="s">
        <v>72</v>
      </c>
    </row>
    <row r="78" spans="1:16">
      <c r="A78" s="51">
        <v>77</v>
      </c>
      <c r="B78" s="12" t="s">
        <v>49</v>
      </c>
      <c r="C78" s="4" t="s">
        <v>18</v>
      </c>
      <c r="D78" s="4" t="s">
        <v>57</v>
      </c>
      <c r="E78" s="4" t="s">
        <v>17</v>
      </c>
      <c r="F78" s="31">
        <v>1</v>
      </c>
      <c r="G78" s="31">
        <v>1</v>
      </c>
      <c r="H78" s="31">
        <v>0</v>
      </c>
      <c r="I78" s="31">
        <v>1</v>
      </c>
      <c r="J78" s="31">
        <v>1</v>
      </c>
      <c r="K78" s="31">
        <v>1</v>
      </c>
      <c r="L78" s="31">
        <v>1</v>
      </c>
      <c r="M78" s="31">
        <f>SUM(F78:L78)</f>
        <v>6</v>
      </c>
      <c r="N78" s="53">
        <v>7</v>
      </c>
      <c r="O78" s="59">
        <f>M78/N78</f>
        <v>0.8571428571428571</v>
      </c>
      <c r="P78" s="4" t="s">
        <v>72</v>
      </c>
    </row>
    <row r="79" spans="1:16">
      <c r="A79" s="51">
        <v>78</v>
      </c>
      <c r="B79" s="12" t="s">
        <v>49</v>
      </c>
      <c r="C79" s="4" t="s">
        <v>16</v>
      </c>
      <c r="D79" s="4" t="s">
        <v>58</v>
      </c>
      <c r="E79" s="4" t="s">
        <v>17</v>
      </c>
      <c r="F79" s="31">
        <v>0</v>
      </c>
      <c r="G79" s="31">
        <v>1</v>
      </c>
      <c r="H79" s="31">
        <v>1</v>
      </c>
      <c r="I79" s="31">
        <v>1</v>
      </c>
      <c r="J79" s="31">
        <v>1</v>
      </c>
      <c r="K79" s="31">
        <v>1</v>
      </c>
      <c r="L79" s="31">
        <v>1</v>
      </c>
      <c r="M79" s="31">
        <f>SUM(F79:L79)</f>
        <v>6</v>
      </c>
      <c r="N79" s="53">
        <v>7</v>
      </c>
      <c r="O79" s="59">
        <f>M79/N79</f>
        <v>0.8571428571428571</v>
      </c>
      <c r="P79" s="4" t="s">
        <v>72</v>
      </c>
    </row>
    <row r="80" spans="1:16">
      <c r="A80" s="51">
        <v>79</v>
      </c>
      <c r="B80" s="12" t="s">
        <v>50</v>
      </c>
      <c r="C80" s="4" t="s">
        <v>21</v>
      </c>
      <c r="D80" s="4" t="s">
        <v>59</v>
      </c>
      <c r="E80" s="4" t="s">
        <v>19</v>
      </c>
      <c r="F80" s="31">
        <v>1</v>
      </c>
      <c r="G80" s="31">
        <v>1</v>
      </c>
      <c r="H80" s="31">
        <v>1</v>
      </c>
      <c r="I80" s="31">
        <v>1</v>
      </c>
      <c r="J80" s="31">
        <v>1</v>
      </c>
      <c r="K80" s="31">
        <v>1</v>
      </c>
      <c r="L80" s="31">
        <v>1</v>
      </c>
      <c r="M80" s="31">
        <f>SUM(F80:L80)</f>
        <v>7</v>
      </c>
      <c r="N80" s="53">
        <v>7</v>
      </c>
      <c r="O80" s="59">
        <f>M80/N80</f>
        <v>1</v>
      </c>
      <c r="P80" s="4" t="s">
        <v>72</v>
      </c>
    </row>
    <row r="81" spans="1:16">
      <c r="A81" s="51">
        <v>80</v>
      </c>
      <c r="B81" s="12" t="s">
        <v>50</v>
      </c>
      <c r="C81" s="4" t="s">
        <v>18</v>
      </c>
      <c r="D81" s="4" t="s">
        <v>57</v>
      </c>
      <c r="E81" s="4" t="s">
        <v>19</v>
      </c>
      <c r="F81" s="31">
        <v>1</v>
      </c>
      <c r="G81" s="31">
        <v>1</v>
      </c>
      <c r="H81" s="31">
        <v>0</v>
      </c>
      <c r="I81" s="31">
        <v>1</v>
      </c>
      <c r="J81" s="31">
        <v>0</v>
      </c>
      <c r="K81" s="31">
        <v>1</v>
      </c>
      <c r="L81" s="31">
        <v>1</v>
      </c>
      <c r="M81" s="31">
        <f>SUM(F81:L81)</f>
        <v>5</v>
      </c>
      <c r="N81" s="53">
        <v>7</v>
      </c>
      <c r="O81" s="59">
        <f>M81/N81</f>
        <v>0.7142857142857143</v>
      </c>
      <c r="P81" s="4" t="s">
        <v>72</v>
      </c>
    </row>
    <row r="82" spans="1:16">
      <c r="A82" s="51">
        <v>81</v>
      </c>
      <c r="B82" s="12" t="s">
        <v>50</v>
      </c>
      <c r="C82" s="4" t="s">
        <v>16</v>
      </c>
      <c r="D82" s="4" t="s">
        <v>58</v>
      </c>
      <c r="E82" s="4" t="s">
        <v>19</v>
      </c>
      <c r="F82" s="31">
        <v>1</v>
      </c>
      <c r="G82" s="31">
        <v>1</v>
      </c>
      <c r="H82" s="31">
        <v>1</v>
      </c>
      <c r="I82" s="31">
        <v>1</v>
      </c>
      <c r="J82" s="31">
        <v>1</v>
      </c>
      <c r="K82" s="31">
        <v>0</v>
      </c>
      <c r="L82" s="31">
        <v>1</v>
      </c>
      <c r="M82" s="31">
        <f>SUM(F82:L82)</f>
        <v>6</v>
      </c>
      <c r="N82" s="53">
        <v>7</v>
      </c>
      <c r="O82" s="59">
        <f>M82/N82</f>
        <v>0.8571428571428571</v>
      </c>
      <c r="P82" s="4" t="s">
        <v>72</v>
      </c>
    </row>
    <row r="83" spans="1:16">
      <c r="A83" s="51">
        <v>82</v>
      </c>
      <c r="B83" s="8" t="s">
        <v>51</v>
      </c>
      <c r="C83" s="9" t="s">
        <v>16</v>
      </c>
      <c r="D83" s="9" t="s">
        <v>59</v>
      </c>
      <c r="E83" s="9" t="s">
        <v>17</v>
      </c>
      <c r="F83" s="30">
        <v>0</v>
      </c>
      <c r="G83" s="30">
        <v>0</v>
      </c>
      <c r="H83" s="30">
        <v>0</v>
      </c>
      <c r="I83" s="30">
        <v>0</v>
      </c>
      <c r="J83" s="30">
        <v>0</v>
      </c>
      <c r="K83" s="30">
        <v>0</v>
      </c>
      <c r="L83" s="30">
        <v>0</v>
      </c>
      <c r="M83" s="56">
        <f>SUM(F83:L83)</f>
        <v>0</v>
      </c>
      <c r="N83" s="55">
        <v>6</v>
      </c>
      <c r="O83" s="58">
        <f>M83/N83</f>
        <v>0</v>
      </c>
      <c r="P83" s="9" t="s">
        <v>72</v>
      </c>
    </row>
    <row r="84" spans="1:16">
      <c r="A84" s="51">
        <v>83</v>
      </c>
      <c r="B84" s="12" t="s">
        <v>51</v>
      </c>
      <c r="C84" s="4" t="s">
        <v>21</v>
      </c>
      <c r="D84" s="4" t="s">
        <v>59</v>
      </c>
      <c r="E84" s="4" t="s">
        <v>17</v>
      </c>
      <c r="F84" s="31">
        <v>1</v>
      </c>
      <c r="G84" s="31">
        <v>1</v>
      </c>
      <c r="H84" s="31">
        <v>1</v>
      </c>
      <c r="I84" s="31">
        <v>1</v>
      </c>
      <c r="J84" s="31">
        <v>1</v>
      </c>
      <c r="K84" s="31">
        <v>1</v>
      </c>
      <c r="L84" s="31">
        <v>0</v>
      </c>
      <c r="M84" s="31">
        <f>SUM(F84:L84)</f>
        <v>6</v>
      </c>
      <c r="N84" s="53">
        <v>7</v>
      </c>
      <c r="O84" s="59">
        <f>M84/N84</f>
        <v>0.8571428571428571</v>
      </c>
      <c r="P84" s="4" t="s">
        <v>72</v>
      </c>
    </row>
    <row r="85" spans="1:16">
      <c r="A85" s="51">
        <v>84</v>
      </c>
      <c r="B85" s="12" t="s">
        <v>51</v>
      </c>
      <c r="C85" s="4" t="s">
        <v>18</v>
      </c>
      <c r="D85" s="4" t="s">
        <v>58</v>
      </c>
      <c r="E85" s="4" t="s">
        <v>17</v>
      </c>
      <c r="F85" s="31">
        <v>1</v>
      </c>
      <c r="G85" s="31">
        <v>0</v>
      </c>
      <c r="H85" s="31">
        <v>1</v>
      </c>
      <c r="I85" s="31">
        <v>0</v>
      </c>
      <c r="J85" s="31">
        <v>1</v>
      </c>
      <c r="K85" s="31">
        <v>0</v>
      </c>
      <c r="L85" s="31">
        <v>1</v>
      </c>
      <c r="M85" s="31">
        <f>SUM(F85:L85)</f>
        <v>4</v>
      </c>
      <c r="N85" s="53">
        <v>7</v>
      </c>
      <c r="O85" s="59">
        <f>M85/N85</f>
        <v>0.5714285714285714</v>
      </c>
      <c r="P85" s="4" t="s">
        <v>72</v>
      </c>
    </row>
    <row r="86" spans="1:16">
      <c r="A86" s="51">
        <v>85</v>
      </c>
      <c r="B86" s="12" t="s">
        <v>52</v>
      </c>
      <c r="C86" s="4" t="s">
        <v>18</v>
      </c>
      <c r="D86" s="4" t="s">
        <v>59</v>
      </c>
      <c r="E86" s="4" t="s">
        <v>19</v>
      </c>
      <c r="F86" s="31">
        <v>0</v>
      </c>
      <c r="G86" s="31">
        <v>1</v>
      </c>
      <c r="H86" s="31">
        <v>0</v>
      </c>
      <c r="I86" s="31">
        <v>1</v>
      </c>
      <c r="J86" s="31">
        <v>1</v>
      </c>
      <c r="K86" s="31">
        <v>0</v>
      </c>
      <c r="L86" s="31">
        <v>1</v>
      </c>
      <c r="M86" s="31">
        <f>SUM(F86:L86)</f>
        <v>4</v>
      </c>
      <c r="N86" s="53">
        <v>7</v>
      </c>
      <c r="O86" s="59">
        <f>M86/N86</f>
        <v>0.5714285714285714</v>
      </c>
      <c r="P86" s="4" t="s">
        <v>74</v>
      </c>
    </row>
    <row r="87" spans="1:16">
      <c r="A87" s="51">
        <v>86</v>
      </c>
      <c r="B87" s="12" t="s">
        <v>52</v>
      </c>
      <c r="C87" s="4" t="s">
        <v>16</v>
      </c>
      <c r="D87" s="4" t="s">
        <v>57</v>
      </c>
      <c r="E87" s="4" t="s">
        <v>17</v>
      </c>
      <c r="F87" s="31">
        <v>0</v>
      </c>
      <c r="G87" s="31">
        <v>1</v>
      </c>
      <c r="H87" s="31">
        <v>1</v>
      </c>
      <c r="I87" s="31">
        <v>0</v>
      </c>
      <c r="J87" s="31">
        <v>0</v>
      </c>
      <c r="K87" s="31">
        <v>0</v>
      </c>
      <c r="L87" s="31">
        <v>0</v>
      </c>
      <c r="M87" s="31">
        <f>SUM(F87:L87)</f>
        <v>2</v>
      </c>
      <c r="N87" s="53">
        <v>6</v>
      </c>
      <c r="O87" s="59">
        <f>M87/N87</f>
        <v>0.33333333333333331</v>
      </c>
      <c r="P87" s="4" t="s">
        <v>74</v>
      </c>
    </row>
    <row r="88" spans="1:16" ht="15.75" thickBot="1">
      <c r="A88" s="27">
        <v>87</v>
      </c>
      <c r="B88" s="12" t="s">
        <v>52</v>
      </c>
      <c r="C88" s="4" t="s">
        <v>21</v>
      </c>
      <c r="D88" s="4" t="s">
        <v>58</v>
      </c>
      <c r="E88" s="4" t="s">
        <v>17</v>
      </c>
      <c r="F88" s="31">
        <v>0</v>
      </c>
      <c r="G88" s="31">
        <v>0</v>
      </c>
      <c r="H88" s="31">
        <v>1</v>
      </c>
      <c r="I88" s="31">
        <v>1</v>
      </c>
      <c r="J88" s="31">
        <v>1</v>
      </c>
      <c r="K88" s="31">
        <v>1</v>
      </c>
      <c r="L88" s="31">
        <v>1</v>
      </c>
      <c r="M88" s="31">
        <f>SUM(F88:L88)</f>
        <v>5</v>
      </c>
      <c r="N88" s="53">
        <v>7</v>
      </c>
      <c r="O88" s="59">
        <f>M88/N88</f>
        <v>0.7142857142857143</v>
      </c>
      <c r="P88" s="4" t="s">
        <v>74</v>
      </c>
    </row>
    <row r="89" spans="1:16" ht="15.75" thickTop="1">
      <c r="A89" s="23">
        <v>88</v>
      </c>
      <c r="B89" s="12" t="s">
        <v>53</v>
      </c>
      <c r="C89" s="4" t="s">
        <v>16</v>
      </c>
      <c r="D89" s="4" t="s">
        <v>59</v>
      </c>
      <c r="E89" s="4" t="s">
        <v>17</v>
      </c>
      <c r="F89" s="31">
        <v>0</v>
      </c>
      <c r="G89" s="31">
        <v>1</v>
      </c>
      <c r="H89" s="31">
        <v>1</v>
      </c>
      <c r="I89" s="31">
        <v>1</v>
      </c>
      <c r="J89" s="31">
        <v>0</v>
      </c>
      <c r="K89" s="31">
        <v>1</v>
      </c>
      <c r="L89" s="31">
        <v>1</v>
      </c>
      <c r="M89" s="31">
        <f>SUM(F89:L89)</f>
        <v>5</v>
      </c>
      <c r="N89" s="53">
        <v>6</v>
      </c>
      <c r="O89" s="59">
        <f>M89/N89</f>
        <v>0.83333333333333337</v>
      </c>
      <c r="P89" s="4" t="s">
        <v>74</v>
      </c>
    </row>
    <row r="90" spans="1:16">
      <c r="A90" s="23">
        <v>89</v>
      </c>
      <c r="B90" s="12" t="s">
        <v>53</v>
      </c>
      <c r="C90" s="4" t="s">
        <v>21</v>
      </c>
      <c r="D90" s="4" t="s">
        <v>57</v>
      </c>
      <c r="E90" s="4" t="s">
        <v>19</v>
      </c>
      <c r="F90" s="31">
        <v>1</v>
      </c>
      <c r="G90" s="31">
        <v>1</v>
      </c>
      <c r="H90" s="31">
        <v>1</v>
      </c>
      <c r="I90" s="31">
        <v>1</v>
      </c>
      <c r="J90" s="31">
        <v>1</v>
      </c>
      <c r="K90" s="31">
        <v>1</v>
      </c>
      <c r="L90" s="31">
        <v>1</v>
      </c>
      <c r="M90" s="31">
        <f>SUM(F90:L90)</f>
        <v>7</v>
      </c>
      <c r="N90" s="53">
        <v>7</v>
      </c>
      <c r="O90" s="59">
        <f>M90/N90</f>
        <v>1</v>
      </c>
      <c r="P90" s="4" t="s">
        <v>74</v>
      </c>
    </row>
    <row r="91" spans="1:16">
      <c r="A91" s="23">
        <v>90</v>
      </c>
      <c r="B91" s="12" t="s">
        <v>53</v>
      </c>
      <c r="C91" s="4" t="s">
        <v>18</v>
      </c>
      <c r="D91" s="4" t="s">
        <v>58</v>
      </c>
      <c r="E91" s="4" t="s">
        <v>17</v>
      </c>
      <c r="F91" s="31">
        <v>0</v>
      </c>
      <c r="G91" s="31">
        <v>0</v>
      </c>
      <c r="H91" s="31">
        <v>0</v>
      </c>
      <c r="I91" s="31">
        <v>0</v>
      </c>
      <c r="J91" s="31">
        <v>0</v>
      </c>
      <c r="K91" s="31">
        <v>0</v>
      </c>
      <c r="L91" s="31">
        <v>0</v>
      </c>
      <c r="M91" s="31">
        <f>SUM(F91:L91)</f>
        <v>0</v>
      </c>
      <c r="N91" s="53">
        <v>7</v>
      </c>
      <c r="O91" s="59">
        <f>M91/N91</f>
        <v>0</v>
      </c>
      <c r="P91" s="4" t="s">
        <v>74</v>
      </c>
    </row>
    <row r="92" spans="1:16">
      <c r="A92" s="23">
        <v>91</v>
      </c>
      <c r="B92" s="12" t="s">
        <v>54</v>
      </c>
      <c r="C92" s="4" t="s">
        <v>16</v>
      </c>
      <c r="D92" s="4" t="s">
        <v>59</v>
      </c>
      <c r="E92" s="4" t="s">
        <v>17</v>
      </c>
      <c r="F92" s="31">
        <v>0</v>
      </c>
      <c r="G92" s="31">
        <v>1</v>
      </c>
      <c r="H92" s="31">
        <v>1</v>
      </c>
      <c r="I92" s="31">
        <v>1</v>
      </c>
      <c r="J92" s="31">
        <v>0</v>
      </c>
      <c r="K92" s="31">
        <v>1</v>
      </c>
      <c r="L92" s="31">
        <v>1</v>
      </c>
      <c r="M92" s="31">
        <f>SUM(F92:L92)</f>
        <v>5</v>
      </c>
      <c r="N92" s="53">
        <v>6</v>
      </c>
      <c r="O92" s="59">
        <f>M92/N92</f>
        <v>0.83333333333333337</v>
      </c>
      <c r="P92" s="4" t="s">
        <v>74</v>
      </c>
    </row>
    <row r="93" spans="1:16">
      <c r="A93" s="23">
        <v>92</v>
      </c>
      <c r="B93" s="12" t="s">
        <v>54</v>
      </c>
      <c r="C93" s="4" t="s">
        <v>18</v>
      </c>
      <c r="D93" s="4" t="s">
        <v>57</v>
      </c>
      <c r="E93" s="4" t="s">
        <v>19</v>
      </c>
      <c r="F93" s="31">
        <v>1</v>
      </c>
      <c r="G93" s="31">
        <v>1</v>
      </c>
      <c r="H93" s="31">
        <v>0</v>
      </c>
      <c r="I93" s="31">
        <v>1</v>
      </c>
      <c r="J93" s="31">
        <v>1</v>
      </c>
      <c r="K93" s="31">
        <v>1</v>
      </c>
      <c r="L93" s="31">
        <v>1</v>
      </c>
      <c r="M93" s="31">
        <f>SUM(F93:L93)</f>
        <v>6</v>
      </c>
      <c r="N93" s="53">
        <v>7</v>
      </c>
      <c r="O93" s="59">
        <f>M93/N93</f>
        <v>0.8571428571428571</v>
      </c>
      <c r="P93" s="4" t="s">
        <v>74</v>
      </c>
    </row>
    <row r="94" spans="1:16">
      <c r="A94" s="23">
        <v>93</v>
      </c>
      <c r="B94" s="12" t="s">
        <v>54</v>
      </c>
      <c r="C94" s="4" t="s">
        <v>21</v>
      </c>
      <c r="D94" s="4" t="s">
        <v>58</v>
      </c>
      <c r="E94" s="4" t="s">
        <v>17</v>
      </c>
      <c r="F94" s="31">
        <v>1</v>
      </c>
      <c r="G94" s="31">
        <v>0</v>
      </c>
      <c r="H94" s="31">
        <v>1</v>
      </c>
      <c r="I94" s="31">
        <v>1</v>
      </c>
      <c r="J94" s="31">
        <v>0</v>
      </c>
      <c r="K94" s="31">
        <v>1</v>
      </c>
      <c r="L94" s="31">
        <v>1</v>
      </c>
      <c r="M94" s="31">
        <f>SUM(F94:L94)</f>
        <v>5</v>
      </c>
      <c r="N94" s="53">
        <v>7</v>
      </c>
      <c r="O94" s="59">
        <f>M94/N94</f>
        <v>0.7142857142857143</v>
      </c>
      <c r="P94" s="4" t="s">
        <v>74</v>
      </c>
    </row>
    <row r="95" spans="1:16">
      <c r="A95" s="23">
        <v>94</v>
      </c>
      <c r="B95" s="12" t="s">
        <v>55</v>
      </c>
      <c r="C95" s="4" t="s">
        <v>21</v>
      </c>
      <c r="D95" s="4" t="s">
        <v>59</v>
      </c>
      <c r="E95" s="4" t="s">
        <v>19</v>
      </c>
      <c r="F95" s="31">
        <v>0</v>
      </c>
      <c r="G95" s="31">
        <v>1</v>
      </c>
      <c r="H95" s="31">
        <v>1</v>
      </c>
      <c r="I95" s="31">
        <v>1</v>
      </c>
      <c r="J95" s="31">
        <v>1</v>
      </c>
      <c r="K95" s="31">
        <v>1</v>
      </c>
      <c r="L95" s="31">
        <v>0</v>
      </c>
      <c r="M95" s="31">
        <f>SUM(F95:L95)</f>
        <v>5</v>
      </c>
      <c r="N95" s="53">
        <v>7</v>
      </c>
      <c r="O95" s="59">
        <f>M95/N95</f>
        <v>0.7142857142857143</v>
      </c>
      <c r="P95" s="4" t="s">
        <v>72</v>
      </c>
    </row>
    <row r="96" spans="1:16">
      <c r="A96" s="23">
        <v>95</v>
      </c>
      <c r="B96" s="12" t="s">
        <v>55</v>
      </c>
      <c r="C96" s="4" t="s">
        <v>16</v>
      </c>
      <c r="D96" s="4" t="s">
        <v>57</v>
      </c>
      <c r="E96" s="4" t="s">
        <v>19</v>
      </c>
      <c r="F96" s="31">
        <v>1</v>
      </c>
      <c r="G96" s="31">
        <v>1</v>
      </c>
      <c r="H96" s="31">
        <v>1</v>
      </c>
      <c r="I96" s="31">
        <v>1</v>
      </c>
      <c r="J96" s="31">
        <v>1</v>
      </c>
      <c r="K96" s="31">
        <v>1</v>
      </c>
      <c r="L96" s="31">
        <v>1</v>
      </c>
      <c r="M96" s="31">
        <f>SUM(F96:L96)</f>
        <v>7</v>
      </c>
      <c r="N96" s="53">
        <v>6</v>
      </c>
      <c r="O96" s="59">
        <f>M96/N96</f>
        <v>1.1666666666666667</v>
      </c>
      <c r="P96" s="4" t="s">
        <v>72</v>
      </c>
    </row>
    <row r="97" spans="1:16" ht="15.75" thickBot="1">
      <c r="A97" s="27">
        <v>96</v>
      </c>
      <c r="B97" s="28" t="s">
        <v>55</v>
      </c>
      <c r="C97" s="17" t="s">
        <v>18</v>
      </c>
      <c r="D97" s="17" t="s">
        <v>58</v>
      </c>
      <c r="E97" s="17" t="s">
        <v>17</v>
      </c>
      <c r="F97" s="33">
        <v>1</v>
      </c>
      <c r="G97" s="33">
        <v>1</v>
      </c>
      <c r="H97" s="33">
        <v>0</v>
      </c>
      <c r="I97" s="33">
        <v>0</v>
      </c>
      <c r="J97" s="33">
        <v>1</v>
      </c>
      <c r="K97" s="33">
        <v>0</v>
      </c>
      <c r="L97" s="33">
        <v>1</v>
      </c>
      <c r="M97" s="33">
        <f>SUM(F97:L97)</f>
        <v>4</v>
      </c>
      <c r="N97" s="54">
        <v>7</v>
      </c>
      <c r="O97" s="60">
        <f>M97/N97</f>
        <v>0.5714285714285714</v>
      </c>
      <c r="P97" s="17" t="s">
        <v>72</v>
      </c>
    </row>
    <row r="98" spans="1:16" ht="15.75" thickTop="1"/>
  </sheetData>
  <sortState ref="A2:P98">
    <sortCondition ref="A2:A98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82"/>
  <sheetViews>
    <sheetView topLeftCell="A35" zoomScale="75" zoomScaleNormal="75" workbookViewId="0">
      <selection activeCell="F58" sqref="F58"/>
    </sheetView>
  </sheetViews>
  <sheetFormatPr baseColWidth="10" defaultColWidth="9.140625" defaultRowHeight="15"/>
  <cols>
    <col min="2" max="2" width="38.7109375" bestFit="1" customWidth="1"/>
    <col min="3" max="3" width="10.5703125" bestFit="1" customWidth="1"/>
  </cols>
  <sheetData>
    <row r="1" spans="1:15" ht="15.75" thickTop="1">
      <c r="A1" s="35" t="s">
        <v>75</v>
      </c>
      <c r="B1" s="36" t="s">
        <v>68</v>
      </c>
      <c r="C1" s="37" t="s">
        <v>69</v>
      </c>
      <c r="D1" s="37" t="s">
        <v>70</v>
      </c>
      <c r="E1" s="41" t="s">
        <v>76</v>
      </c>
      <c r="F1" s="29" t="s">
        <v>60</v>
      </c>
      <c r="G1" s="29" t="s">
        <v>61</v>
      </c>
      <c r="H1" s="29" t="s">
        <v>62</v>
      </c>
      <c r="I1" s="29" t="s">
        <v>63</v>
      </c>
      <c r="J1" s="29" t="s">
        <v>64</v>
      </c>
      <c r="K1" s="29" t="s">
        <v>65</v>
      </c>
      <c r="L1" s="29" t="s">
        <v>66</v>
      </c>
      <c r="M1" s="38" t="s">
        <v>67</v>
      </c>
      <c r="N1" s="39" t="s">
        <v>77</v>
      </c>
      <c r="O1" s="39" t="s">
        <v>71</v>
      </c>
    </row>
    <row r="2" spans="1:15">
      <c r="A2" s="51">
        <v>1</v>
      </c>
      <c r="B2" s="12" t="s">
        <v>15</v>
      </c>
      <c r="C2" s="40" t="s">
        <v>21</v>
      </c>
      <c r="D2" s="40" t="s">
        <v>59</v>
      </c>
      <c r="E2" s="40" t="s">
        <v>17</v>
      </c>
      <c r="F2" s="32">
        <v>1</v>
      </c>
      <c r="G2" s="32">
        <v>0</v>
      </c>
      <c r="H2" s="32">
        <v>1</v>
      </c>
      <c r="I2" s="32">
        <v>1</v>
      </c>
      <c r="J2" s="32">
        <v>1</v>
      </c>
      <c r="K2" s="32">
        <v>1</v>
      </c>
      <c r="L2" s="32">
        <v>0</v>
      </c>
      <c r="M2" s="32">
        <f>SUM(F2:L2)</f>
        <v>5</v>
      </c>
      <c r="N2" s="42">
        <v>7</v>
      </c>
      <c r="O2" s="44">
        <f xml:space="preserve"> M2/N2</f>
        <v>0.7142857142857143</v>
      </c>
    </row>
    <row r="3" spans="1:15">
      <c r="A3" s="51">
        <v>2</v>
      </c>
      <c r="B3" s="12" t="s">
        <v>15</v>
      </c>
      <c r="C3" s="40" t="s">
        <v>16</v>
      </c>
      <c r="D3" s="40" t="s">
        <v>57</v>
      </c>
      <c r="E3" s="40" t="s">
        <v>17</v>
      </c>
      <c r="F3" s="32">
        <v>0</v>
      </c>
      <c r="G3" s="32">
        <v>0</v>
      </c>
      <c r="H3" s="32">
        <v>1</v>
      </c>
      <c r="I3" s="32">
        <v>1</v>
      </c>
      <c r="J3" s="32">
        <v>0</v>
      </c>
      <c r="K3" s="32">
        <v>1</v>
      </c>
      <c r="L3" s="32">
        <v>1</v>
      </c>
      <c r="M3" s="32">
        <f>SUM(F3:L3)</f>
        <v>4</v>
      </c>
      <c r="N3" s="42">
        <v>6</v>
      </c>
      <c r="O3" s="44">
        <f xml:space="preserve"> M3/N3</f>
        <v>0.66666666666666663</v>
      </c>
    </row>
    <row r="4" spans="1:15">
      <c r="A4" s="51">
        <v>3</v>
      </c>
      <c r="B4" s="12" t="s">
        <v>22</v>
      </c>
      <c r="C4" s="40" t="s">
        <v>18</v>
      </c>
      <c r="D4" s="40" t="s">
        <v>59</v>
      </c>
      <c r="E4" s="40" t="s">
        <v>17</v>
      </c>
      <c r="F4" s="32">
        <v>0</v>
      </c>
      <c r="G4" s="32">
        <v>0</v>
      </c>
      <c r="H4" s="32">
        <v>0</v>
      </c>
      <c r="I4" s="32">
        <v>1</v>
      </c>
      <c r="J4" s="32">
        <v>1</v>
      </c>
      <c r="K4" s="32">
        <v>0</v>
      </c>
      <c r="L4" s="32">
        <v>1</v>
      </c>
      <c r="M4" s="32">
        <f>SUM(F4:L4)</f>
        <v>3</v>
      </c>
      <c r="N4" s="42">
        <v>7</v>
      </c>
      <c r="O4" s="44">
        <f xml:space="preserve"> M4/N4</f>
        <v>0.42857142857142855</v>
      </c>
    </row>
    <row r="5" spans="1:15">
      <c r="A5" s="51">
        <v>4</v>
      </c>
      <c r="B5" s="12" t="s">
        <v>22</v>
      </c>
      <c r="C5" s="40" t="s">
        <v>21</v>
      </c>
      <c r="D5" s="40" t="s">
        <v>57</v>
      </c>
      <c r="E5" s="40" t="s">
        <v>19</v>
      </c>
      <c r="F5" s="32">
        <v>1</v>
      </c>
      <c r="G5" s="32">
        <v>1</v>
      </c>
      <c r="H5" s="32">
        <v>1</v>
      </c>
      <c r="I5" s="32">
        <v>1</v>
      </c>
      <c r="J5" s="32">
        <v>1</v>
      </c>
      <c r="K5" s="32">
        <v>0</v>
      </c>
      <c r="L5" s="32">
        <v>1</v>
      </c>
      <c r="M5" s="32">
        <f>SUM(F5:L5)</f>
        <v>6</v>
      </c>
      <c r="N5" s="42">
        <v>7</v>
      </c>
      <c r="O5" s="44">
        <f xml:space="preserve"> M5/N5</f>
        <v>0.8571428571428571</v>
      </c>
    </row>
    <row r="6" spans="1:15">
      <c r="A6" s="51">
        <v>5</v>
      </c>
      <c r="B6" s="12" t="s">
        <v>24</v>
      </c>
      <c r="C6" s="40" t="s">
        <v>18</v>
      </c>
      <c r="D6" s="40" t="s">
        <v>59</v>
      </c>
      <c r="E6" s="40" t="s">
        <v>17</v>
      </c>
      <c r="F6" s="32">
        <v>1</v>
      </c>
      <c r="G6" s="32">
        <v>1</v>
      </c>
      <c r="H6" s="32">
        <v>0</v>
      </c>
      <c r="I6" s="32">
        <v>1</v>
      </c>
      <c r="J6" s="32">
        <v>1</v>
      </c>
      <c r="K6" s="32">
        <v>0</v>
      </c>
      <c r="L6" s="32">
        <v>1</v>
      </c>
      <c r="M6" s="32">
        <f>SUM(F6:L6)</f>
        <v>5</v>
      </c>
      <c r="N6" s="42">
        <v>7</v>
      </c>
      <c r="O6" s="44">
        <f xml:space="preserve"> M6/N6</f>
        <v>0.7142857142857143</v>
      </c>
    </row>
    <row r="7" spans="1:15">
      <c r="A7" s="51">
        <v>6</v>
      </c>
      <c r="B7" s="12" t="s">
        <v>24</v>
      </c>
      <c r="C7" s="40" t="s">
        <v>21</v>
      </c>
      <c r="D7" s="40" t="s">
        <v>57</v>
      </c>
      <c r="E7" s="40" t="s">
        <v>19</v>
      </c>
      <c r="F7" s="32">
        <v>1</v>
      </c>
      <c r="G7" s="32">
        <v>1</v>
      </c>
      <c r="H7" s="32">
        <v>1</v>
      </c>
      <c r="I7" s="32">
        <v>1</v>
      </c>
      <c r="J7" s="32">
        <v>1</v>
      </c>
      <c r="K7" s="32">
        <v>0</v>
      </c>
      <c r="L7" s="32">
        <v>1</v>
      </c>
      <c r="M7" s="32">
        <f>SUM(F7:L7)</f>
        <v>6</v>
      </c>
      <c r="N7" s="42">
        <v>7</v>
      </c>
      <c r="O7" s="44">
        <f xml:space="preserve"> M7/N7</f>
        <v>0.8571428571428571</v>
      </c>
    </row>
    <row r="8" spans="1:15">
      <c r="A8" s="51">
        <v>7</v>
      </c>
      <c r="B8" s="12" t="s">
        <v>25</v>
      </c>
      <c r="C8" s="40" t="s">
        <v>21</v>
      </c>
      <c r="D8" s="40" t="s">
        <v>59</v>
      </c>
      <c r="E8" s="40" t="s">
        <v>17</v>
      </c>
      <c r="F8" s="32">
        <v>1</v>
      </c>
      <c r="G8" s="32">
        <v>0</v>
      </c>
      <c r="H8" s="32">
        <v>1</v>
      </c>
      <c r="I8" s="32">
        <v>1</v>
      </c>
      <c r="J8" s="32">
        <v>1</v>
      </c>
      <c r="K8" s="32">
        <v>1</v>
      </c>
      <c r="L8" s="32">
        <v>0</v>
      </c>
      <c r="M8" s="32">
        <f>SUM(F8:L8)</f>
        <v>5</v>
      </c>
      <c r="N8" s="42">
        <v>7</v>
      </c>
      <c r="O8" s="44">
        <f xml:space="preserve"> M8/N8</f>
        <v>0.7142857142857143</v>
      </c>
    </row>
    <row r="9" spans="1:15">
      <c r="A9" s="51">
        <v>8</v>
      </c>
      <c r="B9" s="12" t="s">
        <v>25</v>
      </c>
      <c r="C9" s="40" t="s">
        <v>16</v>
      </c>
      <c r="D9" s="40" t="s">
        <v>57</v>
      </c>
      <c r="E9" s="40" t="s">
        <v>19</v>
      </c>
      <c r="F9" s="32">
        <v>1</v>
      </c>
      <c r="G9" s="32">
        <v>0</v>
      </c>
      <c r="H9" s="32">
        <v>1</v>
      </c>
      <c r="I9" s="32">
        <v>0</v>
      </c>
      <c r="J9" s="32">
        <v>1</v>
      </c>
      <c r="K9" s="32">
        <v>1</v>
      </c>
      <c r="L9" s="32">
        <v>1</v>
      </c>
      <c r="M9" s="32">
        <f>SUM(F9:L9)</f>
        <v>5</v>
      </c>
      <c r="N9" s="42">
        <v>7</v>
      </c>
      <c r="O9" s="44">
        <f xml:space="preserve"> M9/N9</f>
        <v>0.7142857142857143</v>
      </c>
    </row>
    <row r="10" spans="1:15">
      <c r="A10" s="51">
        <v>9</v>
      </c>
      <c r="B10" s="12" t="s">
        <v>26</v>
      </c>
      <c r="C10" s="40" t="s">
        <v>18</v>
      </c>
      <c r="D10" s="40" t="s">
        <v>59</v>
      </c>
      <c r="E10" s="40" t="s">
        <v>17</v>
      </c>
      <c r="F10" s="32">
        <v>1</v>
      </c>
      <c r="G10" s="32">
        <v>0</v>
      </c>
      <c r="H10" s="32">
        <v>0</v>
      </c>
      <c r="I10" s="32">
        <v>1</v>
      </c>
      <c r="J10" s="32">
        <v>1</v>
      </c>
      <c r="K10" s="32">
        <v>0</v>
      </c>
      <c r="L10" s="32">
        <v>1</v>
      </c>
      <c r="M10" s="32">
        <f>SUM(F10:L10)</f>
        <v>4</v>
      </c>
      <c r="N10" s="42">
        <v>7</v>
      </c>
      <c r="O10" s="44">
        <f xml:space="preserve"> M10/N10</f>
        <v>0.5714285714285714</v>
      </c>
    </row>
    <row r="11" spans="1:15">
      <c r="A11" s="51">
        <v>10</v>
      </c>
      <c r="B11" s="12" t="s">
        <v>26</v>
      </c>
      <c r="C11" s="40" t="s">
        <v>16</v>
      </c>
      <c r="D11" s="40" t="s">
        <v>57</v>
      </c>
      <c r="E11" s="40" t="s">
        <v>19</v>
      </c>
      <c r="F11" s="32">
        <v>1</v>
      </c>
      <c r="G11" s="32">
        <v>0</v>
      </c>
      <c r="H11" s="32">
        <v>1</v>
      </c>
      <c r="I11" s="32">
        <v>0</v>
      </c>
      <c r="J11" s="32">
        <v>1</v>
      </c>
      <c r="K11" s="32">
        <v>1</v>
      </c>
      <c r="L11" s="32">
        <v>1</v>
      </c>
      <c r="M11" s="32">
        <f>SUM(F11:L11)</f>
        <v>5</v>
      </c>
      <c r="N11" s="42">
        <v>7</v>
      </c>
      <c r="O11" s="44">
        <f xml:space="preserve"> M11/N11</f>
        <v>0.7142857142857143</v>
      </c>
    </row>
    <row r="12" spans="1:15">
      <c r="A12" s="51">
        <v>11</v>
      </c>
      <c r="B12" s="12" t="s">
        <v>27</v>
      </c>
      <c r="C12" s="40" t="s">
        <v>21</v>
      </c>
      <c r="D12" s="40" t="s">
        <v>59</v>
      </c>
      <c r="E12" s="40" t="s">
        <v>19</v>
      </c>
      <c r="F12" s="32">
        <v>1</v>
      </c>
      <c r="G12" s="32">
        <v>1</v>
      </c>
      <c r="H12" s="32">
        <v>1</v>
      </c>
      <c r="I12" s="32">
        <v>1</v>
      </c>
      <c r="J12" s="32">
        <v>1</v>
      </c>
      <c r="K12" s="32">
        <v>1</v>
      </c>
      <c r="L12" s="32">
        <v>1</v>
      </c>
      <c r="M12" s="32">
        <f>SUM(F12:L12)</f>
        <v>7</v>
      </c>
      <c r="N12" s="42">
        <v>7</v>
      </c>
      <c r="O12" s="44">
        <f xml:space="preserve"> M12/N12</f>
        <v>1</v>
      </c>
    </row>
    <row r="13" spans="1:15">
      <c r="A13" s="51">
        <v>12</v>
      </c>
      <c r="B13" s="12" t="s">
        <v>27</v>
      </c>
      <c r="C13" s="40" t="s">
        <v>16</v>
      </c>
      <c r="D13" s="40" t="s">
        <v>57</v>
      </c>
      <c r="E13" s="40" t="s">
        <v>17</v>
      </c>
      <c r="F13" s="32">
        <v>0</v>
      </c>
      <c r="G13" s="32">
        <v>0</v>
      </c>
      <c r="H13" s="32">
        <v>1</v>
      </c>
      <c r="I13" s="32">
        <v>1</v>
      </c>
      <c r="J13" s="32">
        <v>1</v>
      </c>
      <c r="K13" s="32">
        <v>1</v>
      </c>
      <c r="L13" s="32">
        <v>1</v>
      </c>
      <c r="M13" s="32">
        <f>SUM(F13:L13)</f>
        <v>5</v>
      </c>
      <c r="N13" s="42">
        <v>6</v>
      </c>
      <c r="O13" s="44">
        <f xml:space="preserve"> M13/N13</f>
        <v>0.83333333333333337</v>
      </c>
    </row>
    <row r="14" spans="1:15">
      <c r="A14" s="51">
        <v>13</v>
      </c>
      <c r="B14" s="8" t="s">
        <v>29</v>
      </c>
      <c r="C14" s="9" t="s">
        <v>16</v>
      </c>
      <c r="D14" s="9" t="s">
        <v>59</v>
      </c>
      <c r="E14" s="9"/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f>SUM(F14:L14)</f>
        <v>0</v>
      </c>
      <c r="N14" s="42">
        <v>7</v>
      </c>
      <c r="O14" s="44">
        <f xml:space="preserve"> M14/N14</f>
        <v>0</v>
      </c>
    </row>
    <row r="15" spans="1:15">
      <c r="A15" s="51">
        <v>14</v>
      </c>
      <c r="B15" s="12" t="s">
        <v>29</v>
      </c>
      <c r="C15" s="40" t="s">
        <v>18</v>
      </c>
      <c r="D15" s="40" t="s">
        <v>57</v>
      </c>
      <c r="E15" s="40" t="s">
        <v>19</v>
      </c>
      <c r="F15" s="32">
        <v>1</v>
      </c>
      <c r="G15" s="32">
        <v>0</v>
      </c>
      <c r="H15" s="32">
        <v>0</v>
      </c>
      <c r="I15" s="32">
        <v>1</v>
      </c>
      <c r="J15" s="32">
        <v>1</v>
      </c>
      <c r="K15" s="32">
        <v>0</v>
      </c>
      <c r="L15" s="32">
        <v>1</v>
      </c>
      <c r="M15" s="32">
        <f>SUM(F15:L15)</f>
        <v>4</v>
      </c>
      <c r="N15" s="42">
        <v>7</v>
      </c>
      <c r="O15" s="44">
        <f xml:space="preserve"> M15/N15</f>
        <v>0.5714285714285714</v>
      </c>
    </row>
    <row r="16" spans="1:15">
      <c r="A16" s="51">
        <v>15</v>
      </c>
      <c r="B16" s="12" t="s">
        <v>30</v>
      </c>
      <c r="C16" s="40" t="s">
        <v>16</v>
      </c>
      <c r="D16" s="40" t="s">
        <v>59</v>
      </c>
      <c r="E16" s="40" t="s">
        <v>19</v>
      </c>
      <c r="F16" s="32">
        <v>1</v>
      </c>
      <c r="G16" s="32">
        <v>1</v>
      </c>
      <c r="H16" s="32">
        <v>1</v>
      </c>
      <c r="I16" s="32">
        <v>1</v>
      </c>
      <c r="J16" s="32">
        <v>1</v>
      </c>
      <c r="K16" s="32">
        <v>1</v>
      </c>
      <c r="L16" s="32">
        <v>1</v>
      </c>
      <c r="M16" s="32">
        <f>SUM(F16:L16)</f>
        <v>7</v>
      </c>
      <c r="N16" s="42">
        <v>7</v>
      </c>
      <c r="O16" s="44">
        <f xml:space="preserve"> M16/N16</f>
        <v>1</v>
      </c>
    </row>
    <row r="17" spans="1:15">
      <c r="A17" s="51">
        <v>16</v>
      </c>
      <c r="B17" s="12" t="s">
        <v>30</v>
      </c>
      <c r="C17" s="40" t="s">
        <v>18</v>
      </c>
      <c r="D17" s="40" t="s">
        <v>57</v>
      </c>
      <c r="E17" s="40" t="s">
        <v>17</v>
      </c>
      <c r="F17" s="32">
        <v>1</v>
      </c>
      <c r="G17" s="32">
        <v>1</v>
      </c>
      <c r="H17" s="32">
        <v>0</v>
      </c>
      <c r="I17" s="32">
        <v>1</v>
      </c>
      <c r="J17" s="32">
        <v>1</v>
      </c>
      <c r="K17" s="32">
        <v>0</v>
      </c>
      <c r="L17" s="32">
        <v>1</v>
      </c>
      <c r="M17" s="32">
        <f>SUM(F17:L17)</f>
        <v>5</v>
      </c>
      <c r="N17" s="42">
        <v>7</v>
      </c>
      <c r="O17" s="44">
        <f xml:space="preserve"> M17/N17</f>
        <v>0.7142857142857143</v>
      </c>
    </row>
    <row r="18" spans="1:15">
      <c r="A18" s="51">
        <v>17</v>
      </c>
      <c r="B18" s="12" t="s">
        <v>31</v>
      </c>
      <c r="C18" s="40" t="s">
        <v>16</v>
      </c>
      <c r="D18" s="40" t="s">
        <v>59</v>
      </c>
      <c r="E18" s="40" t="s">
        <v>19</v>
      </c>
      <c r="F18" s="32">
        <v>1</v>
      </c>
      <c r="G18" s="32">
        <v>0</v>
      </c>
      <c r="H18" s="32">
        <v>1</v>
      </c>
      <c r="I18" s="32">
        <v>1</v>
      </c>
      <c r="J18" s="32">
        <v>1</v>
      </c>
      <c r="K18" s="32">
        <v>1</v>
      </c>
      <c r="L18" s="32">
        <v>1</v>
      </c>
      <c r="M18" s="32">
        <f>SUM(F18:L18)</f>
        <v>6</v>
      </c>
      <c r="N18" s="42">
        <v>7</v>
      </c>
      <c r="O18" s="44">
        <f xml:space="preserve"> M18/N18</f>
        <v>0.8571428571428571</v>
      </c>
    </row>
    <row r="19" spans="1:15">
      <c r="A19" s="51">
        <v>18</v>
      </c>
      <c r="B19" s="12" t="s">
        <v>31</v>
      </c>
      <c r="C19" s="40" t="s">
        <v>18</v>
      </c>
      <c r="D19" s="40" t="s">
        <v>57</v>
      </c>
      <c r="E19" s="40" t="s">
        <v>17</v>
      </c>
      <c r="F19" s="32">
        <v>1</v>
      </c>
      <c r="G19" s="32">
        <v>1</v>
      </c>
      <c r="H19" s="32">
        <v>0</v>
      </c>
      <c r="I19" s="32">
        <v>1</v>
      </c>
      <c r="J19" s="32">
        <v>1</v>
      </c>
      <c r="K19" s="32">
        <v>0</v>
      </c>
      <c r="L19" s="32">
        <v>1</v>
      </c>
      <c r="M19" s="32">
        <f>SUM(F19:L19)</f>
        <v>5</v>
      </c>
      <c r="N19" s="42">
        <v>7</v>
      </c>
      <c r="O19" s="44">
        <f xml:space="preserve"> M19/N19</f>
        <v>0.7142857142857143</v>
      </c>
    </row>
    <row r="20" spans="1:15">
      <c r="A20" s="51">
        <v>19</v>
      </c>
      <c r="B20" s="12" t="s">
        <v>32</v>
      </c>
      <c r="C20" s="40" t="s">
        <v>18</v>
      </c>
      <c r="D20" s="40" t="s">
        <v>59</v>
      </c>
      <c r="E20" s="40" t="s">
        <v>17</v>
      </c>
      <c r="F20" s="32">
        <v>1</v>
      </c>
      <c r="G20" s="32">
        <v>0</v>
      </c>
      <c r="H20" s="32">
        <v>0</v>
      </c>
      <c r="I20" s="32">
        <v>1</v>
      </c>
      <c r="J20" s="32">
        <v>1</v>
      </c>
      <c r="K20" s="32">
        <v>0</v>
      </c>
      <c r="L20" s="32">
        <v>1</v>
      </c>
      <c r="M20" s="32">
        <f>SUM(F20:L20)</f>
        <v>4</v>
      </c>
      <c r="N20" s="42">
        <v>7</v>
      </c>
      <c r="O20" s="44">
        <f xml:space="preserve"> M20/N20</f>
        <v>0.5714285714285714</v>
      </c>
    </row>
    <row r="21" spans="1:15">
      <c r="A21" s="51">
        <v>20</v>
      </c>
      <c r="B21" s="12" t="s">
        <v>32</v>
      </c>
      <c r="C21" s="40" t="s">
        <v>21</v>
      </c>
      <c r="D21" s="40" t="s">
        <v>57</v>
      </c>
      <c r="E21" s="40" t="s">
        <v>17</v>
      </c>
      <c r="F21" s="32">
        <v>1</v>
      </c>
      <c r="G21" s="32">
        <v>0</v>
      </c>
      <c r="H21" s="32">
        <v>1</v>
      </c>
      <c r="I21" s="32">
        <v>1</v>
      </c>
      <c r="J21" s="32">
        <v>1</v>
      </c>
      <c r="K21" s="32">
        <v>1</v>
      </c>
      <c r="L21" s="32">
        <v>0</v>
      </c>
      <c r="M21" s="32">
        <f>SUM(F21:L21)</f>
        <v>5</v>
      </c>
      <c r="N21" s="42">
        <v>7</v>
      </c>
      <c r="O21" s="44">
        <f xml:space="preserve"> M21/N21</f>
        <v>0.7142857142857143</v>
      </c>
    </row>
    <row r="22" spans="1:15">
      <c r="A22" s="51">
        <v>21</v>
      </c>
      <c r="B22" s="12" t="s">
        <v>33</v>
      </c>
      <c r="C22" s="40" t="s">
        <v>18</v>
      </c>
      <c r="D22" s="40" t="s">
        <v>59</v>
      </c>
      <c r="E22" s="40" t="s">
        <v>19</v>
      </c>
      <c r="F22" s="32">
        <v>1</v>
      </c>
      <c r="G22" s="32">
        <v>0</v>
      </c>
      <c r="H22" s="32">
        <v>0</v>
      </c>
      <c r="I22" s="32">
        <v>1</v>
      </c>
      <c r="J22" s="32">
        <v>1</v>
      </c>
      <c r="K22" s="32">
        <v>0</v>
      </c>
      <c r="L22" s="32">
        <v>1</v>
      </c>
      <c r="M22" s="32">
        <f>SUM(F22:L22)</f>
        <v>4</v>
      </c>
      <c r="N22" s="42">
        <v>7</v>
      </c>
      <c r="O22" s="44">
        <f xml:space="preserve"> M22/N22</f>
        <v>0.5714285714285714</v>
      </c>
    </row>
    <row r="23" spans="1:15">
      <c r="A23" s="51">
        <v>22</v>
      </c>
      <c r="B23" s="12" t="s">
        <v>33</v>
      </c>
      <c r="C23" s="40" t="s">
        <v>16</v>
      </c>
      <c r="D23" s="40" t="s">
        <v>57</v>
      </c>
      <c r="E23" s="40" t="s">
        <v>17</v>
      </c>
      <c r="F23" s="32">
        <v>0</v>
      </c>
      <c r="G23" s="32">
        <v>0</v>
      </c>
      <c r="H23" s="32">
        <v>1</v>
      </c>
      <c r="I23" s="32">
        <v>1</v>
      </c>
      <c r="J23" s="32">
        <v>0</v>
      </c>
      <c r="K23" s="32">
        <v>0</v>
      </c>
      <c r="L23" s="32">
        <v>1</v>
      </c>
      <c r="M23" s="32">
        <f>SUM(F23:L23)</f>
        <v>3</v>
      </c>
      <c r="N23" s="65">
        <v>6</v>
      </c>
      <c r="O23" s="44">
        <f xml:space="preserve"> M23/N23</f>
        <v>0.5</v>
      </c>
    </row>
    <row r="24" spans="1:15">
      <c r="A24" s="51">
        <v>23</v>
      </c>
      <c r="B24" s="12" t="s">
        <v>34</v>
      </c>
      <c r="C24" s="40" t="s">
        <v>16</v>
      </c>
      <c r="D24" s="40" t="s">
        <v>59</v>
      </c>
      <c r="E24" s="40" t="s">
        <v>19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K24" s="32">
        <v>1</v>
      </c>
      <c r="L24" s="32">
        <v>1</v>
      </c>
      <c r="M24" s="32">
        <f>SUM(F24:L24)</f>
        <v>7</v>
      </c>
      <c r="N24" s="42">
        <v>7</v>
      </c>
      <c r="O24" s="44">
        <f xml:space="preserve"> M24/N24</f>
        <v>1</v>
      </c>
    </row>
    <row r="25" spans="1:15">
      <c r="A25" s="51">
        <v>24</v>
      </c>
      <c r="B25" s="12" t="s">
        <v>34</v>
      </c>
      <c r="C25" s="40" t="s">
        <v>21</v>
      </c>
      <c r="D25" s="40" t="s">
        <v>57</v>
      </c>
      <c r="E25" s="40" t="s">
        <v>17</v>
      </c>
      <c r="F25" s="32">
        <v>1</v>
      </c>
      <c r="G25" s="32">
        <v>1</v>
      </c>
      <c r="H25" s="32">
        <v>1</v>
      </c>
      <c r="I25" s="32">
        <v>1</v>
      </c>
      <c r="J25" s="32">
        <v>1</v>
      </c>
      <c r="K25" s="32">
        <v>1</v>
      </c>
      <c r="L25" s="32">
        <v>0</v>
      </c>
      <c r="M25" s="32">
        <f>SUM(F25:L25)</f>
        <v>6</v>
      </c>
      <c r="N25" s="42">
        <v>7</v>
      </c>
      <c r="O25" s="44">
        <f xml:space="preserve"> M25/N25</f>
        <v>0.8571428571428571</v>
      </c>
    </row>
    <row r="26" spans="1:15">
      <c r="A26" s="51">
        <v>25</v>
      </c>
      <c r="B26" s="12" t="s">
        <v>35</v>
      </c>
      <c r="C26" s="40" t="s">
        <v>21</v>
      </c>
      <c r="D26" s="40" t="s">
        <v>59</v>
      </c>
      <c r="E26" s="40" t="s">
        <v>17</v>
      </c>
      <c r="F26" s="32">
        <v>1</v>
      </c>
      <c r="G26" s="32">
        <v>0</v>
      </c>
      <c r="H26" s="32">
        <v>1</v>
      </c>
      <c r="I26" s="32">
        <v>1</v>
      </c>
      <c r="J26" s="32">
        <v>1</v>
      </c>
      <c r="K26" s="32">
        <v>1</v>
      </c>
      <c r="L26" s="32">
        <v>0</v>
      </c>
      <c r="M26" s="32">
        <f>SUM(F26:L26)</f>
        <v>5</v>
      </c>
      <c r="N26" s="42">
        <v>7</v>
      </c>
      <c r="O26" s="44">
        <f xml:space="preserve"> M26/N26</f>
        <v>0.7142857142857143</v>
      </c>
    </row>
    <row r="27" spans="1:15">
      <c r="A27" s="51">
        <v>26</v>
      </c>
      <c r="B27" s="12" t="s">
        <v>35</v>
      </c>
      <c r="C27" s="40" t="s">
        <v>16</v>
      </c>
      <c r="D27" s="40" t="s">
        <v>57</v>
      </c>
      <c r="E27" s="40" t="s">
        <v>19</v>
      </c>
      <c r="F27" s="32">
        <v>1</v>
      </c>
      <c r="G27" s="32">
        <v>0</v>
      </c>
      <c r="H27" s="32">
        <v>1</v>
      </c>
      <c r="I27" s="32">
        <v>1</v>
      </c>
      <c r="J27" s="32">
        <v>1</v>
      </c>
      <c r="K27" s="32">
        <v>1</v>
      </c>
      <c r="L27" s="32">
        <v>1</v>
      </c>
      <c r="M27" s="32">
        <f>SUM(F27:L27)</f>
        <v>6</v>
      </c>
      <c r="N27" s="42">
        <v>7</v>
      </c>
      <c r="O27" s="44">
        <f xml:space="preserve"> M27/N27</f>
        <v>0.8571428571428571</v>
      </c>
    </row>
    <row r="28" spans="1:15">
      <c r="A28" s="51">
        <v>27</v>
      </c>
      <c r="B28" s="8" t="s">
        <v>78</v>
      </c>
      <c r="C28" s="9" t="s">
        <v>16</v>
      </c>
      <c r="D28" s="9" t="s">
        <v>59</v>
      </c>
      <c r="E28" s="9" t="s">
        <v>17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f>SUM(F28:L28)</f>
        <v>0</v>
      </c>
      <c r="N28" s="65">
        <v>6</v>
      </c>
      <c r="O28" s="44">
        <f xml:space="preserve"> M28/N28</f>
        <v>0</v>
      </c>
    </row>
    <row r="29" spans="1:15">
      <c r="A29" s="51">
        <v>28</v>
      </c>
      <c r="B29" s="12" t="s">
        <v>78</v>
      </c>
      <c r="C29" s="40" t="s">
        <v>21</v>
      </c>
      <c r="D29" s="40" t="s">
        <v>57</v>
      </c>
      <c r="E29" s="40" t="s">
        <v>17</v>
      </c>
      <c r="F29" s="32">
        <v>1</v>
      </c>
      <c r="G29" s="32">
        <v>0</v>
      </c>
      <c r="H29" s="32">
        <v>1</v>
      </c>
      <c r="I29" s="32">
        <v>1</v>
      </c>
      <c r="J29" s="32">
        <v>1</v>
      </c>
      <c r="K29" s="32">
        <v>1</v>
      </c>
      <c r="L29" s="32">
        <v>0</v>
      </c>
      <c r="M29" s="32">
        <f>SUM(F29:L29)</f>
        <v>5</v>
      </c>
      <c r="N29" s="42">
        <v>7</v>
      </c>
      <c r="O29" s="44">
        <f xml:space="preserve"> M29/N29</f>
        <v>0.7142857142857143</v>
      </c>
    </row>
    <row r="30" spans="1:15">
      <c r="A30" s="51">
        <v>29</v>
      </c>
      <c r="B30" s="12" t="s">
        <v>37</v>
      </c>
      <c r="C30" s="40" t="s">
        <v>21</v>
      </c>
      <c r="D30" s="40" t="s">
        <v>59</v>
      </c>
      <c r="E30" s="40" t="s">
        <v>19</v>
      </c>
      <c r="F30" s="32">
        <v>1</v>
      </c>
      <c r="G30" s="32">
        <v>0</v>
      </c>
      <c r="H30" s="32">
        <v>1</v>
      </c>
      <c r="I30" s="32">
        <v>1</v>
      </c>
      <c r="J30" s="32">
        <v>1</v>
      </c>
      <c r="K30" s="32">
        <v>0</v>
      </c>
      <c r="L30" s="32">
        <v>1</v>
      </c>
      <c r="M30" s="32">
        <f>SUM(F30:L30)</f>
        <v>5</v>
      </c>
      <c r="N30" s="42">
        <v>7</v>
      </c>
      <c r="O30" s="44">
        <f xml:space="preserve"> M30/N30</f>
        <v>0.7142857142857143</v>
      </c>
    </row>
    <row r="31" spans="1:15">
      <c r="A31" s="51">
        <v>30</v>
      </c>
      <c r="B31" s="12" t="s">
        <v>37</v>
      </c>
      <c r="C31" s="40" t="s">
        <v>18</v>
      </c>
      <c r="D31" s="40" t="s">
        <v>57</v>
      </c>
      <c r="E31" s="40" t="s">
        <v>19</v>
      </c>
      <c r="F31" s="32">
        <v>1</v>
      </c>
      <c r="G31" s="32">
        <v>0</v>
      </c>
      <c r="H31" s="32">
        <v>0</v>
      </c>
      <c r="I31" s="32">
        <v>1</v>
      </c>
      <c r="J31" s="32">
        <v>1</v>
      </c>
      <c r="K31" s="32">
        <v>0</v>
      </c>
      <c r="L31" s="32">
        <v>0</v>
      </c>
      <c r="M31" s="32">
        <f>SUM(F31:L31)</f>
        <v>3</v>
      </c>
      <c r="N31" s="42">
        <v>7</v>
      </c>
      <c r="O31" s="44">
        <f xml:space="preserve"> M31/N31</f>
        <v>0.42857142857142855</v>
      </c>
    </row>
    <row r="32" spans="1:15">
      <c r="A32" s="51">
        <v>31</v>
      </c>
      <c r="B32" s="12" t="s">
        <v>39</v>
      </c>
      <c r="C32" s="40" t="s">
        <v>21</v>
      </c>
      <c r="D32" s="40" t="s">
        <v>59</v>
      </c>
      <c r="E32" s="40" t="s">
        <v>17</v>
      </c>
      <c r="F32" s="32">
        <v>1</v>
      </c>
      <c r="G32" s="32">
        <v>0</v>
      </c>
      <c r="H32" s="32">
        <v>1</v>
      </c>
      <c r="I32" s="32">
        <v>1</v>
      </c>
      <c r="J32" s="32">
        <v>1</v>
      </c>
      <c r="K32" s="32">
        <v>1</v>
      </c>
      <c r="L32" s="32">
        <v>0</v>
      </c>
      <c r="M32" s="32">
        <f>SUM(F32:L32)</f>
        <v>5</v>
      </c>
      <c r="N32" s="42">
        <v>7</v>
      </c>
      <c r="O32" s="44">
        <f xml:space="preserve"> M32/N32</f>
        <v>0.7142857142857143</v>
      </c>
    </row>
    <row r="33" spans="1:15">
      <c r="A33" s="51">
        <v>32</v>
      </c>
      <c r="B33" s="12" t="s">
        <v>39</v>
      </c>
      <c r="C33" s="40" t="s">
        <v>18</v>
      </c>
      <c r="D33" s="40" t="s">
        <v>57</v>
      </c>
      <c r="E33" s="40" t="s">
        <v>17</v>
      </c>
      <c r="F33" s="32">
        <v>1</v>
      </c>
      <c r="G33" s="32">
        <v>0</v>
      </c>
      <c r="H33" s="32">
        <v>0</v>
      </c>
      <c r="I33" s="32">
        <v>1</v>
      </c>
      <c r="J33" s="32">
        <v>1</v>
      </c>
      <c r="K33" s="32">
        <v>0</v>
      </c>
      <c r="L33" s="32">
        <v>1</v>
      </c>
      <c r="M33" s="32">
        <f>SUM(F33:L33)</f>
        <v>4</v>
      </c>
      <c r="N33" s="42">
        <v>7</v>
      </c>
      <c r="O33" s="44">
        <f xml:space="preserve"> M33/N33</f>
        <v>0.5714285714285714</v>
      </c>
    </row>
    <row r="34" spans="1:15">
      <c r="A34" s="51">
        <v>33</v>
      </c>
      <c r="B34" s="12" t="s">
        <v>40</v>
      </c>
      <c r="C34" s="40" t="s">
        <v>21</v>
      </c>
      <c r="D34" s="40" t="s">
        <v>59</v>
      </c>
      <c r="E34" s="40" t="s">
        <v>17</v>
      </c>
      <c r="F34" s="32">
        <v>1</v>
      </c>
      <c r="G34" s="32">
        <v>0</v>
      </c>
      <c r="H34" s="32">
        <v>1</v>
      </c>
      <c r="I34" s="32">
        <v>1</v>
      </c>
      <c r="J34" s="32">
        <v>1</v>
      </c>
      <c r="K34" s="32">
        <v>1</v>
      </c>
      <c r="L34" s="32">
        <v>0</v>
      </c>
      <c r="M34" s="32">
        <f>SUM(F34:L34)</f>
        <v>5</v>
      </c>
      <c r="N34" s="42">
        <v>7</v>
      </c>
      <c r="O34" s="44">
        <f xml:space="preserve"> M34/N34</f>
        <v>0.7142857142857143</v>
      </c>
    </row>
    <row r="35" spans="1:15">
      <c r="A35" s="51">
        <v>34</v>
      </c>
      <c r="B35" s="12" t="s">
        <v>40</v>
      </c>
      <c r="C35" s="40" t="s">
        <v>18</v>
      </c>
      <c r="D35" s="40" t="s">
        <v>57</v>
      </c>
      <c r="E35" s="40" t="s">
        <v>19</v>
      </c>
      <c r="F35" s="32">
        <v>1</v>
      </c>
      <c r="G35" s="32">
        <v>0</v>
      </c>
      <c r="H35" s="32">
        <v>0</v>
      </c>
      <c r="I35" s="32">
        <v>1</v>
      </c>
      <c r="J35" s="32">
        <v>1</v>
      </c>
      <c r="K35" s="32">
        <v>0</v>
      </c>
      <c r="L35" s="32">
        <v>1</v>
      </c>
      <c r="M35" s="32">
        <f>SUM(F35:L35)</f>
        <v>4</v>
      </c>
      <c r="N35" s="42">
        <v>7</v>
      </c>
      <c r="O35" s="44">
        <f xml:space="preserve"> M35/N35</f>
        <v>0.5714285714285714</v>
      </c>
    </row>
    <row r="36" spans="1:15">
      <c r="A36" s="51">
        <v>35</v>
      </c>
      <c r="B36" s="12" t="s">
        <v>41</v>
      </c>
      <c r="C36" s="40" t="s">
        <v>18</v>
      </c>
      <c r="D36" s="40" t="s">
        <v>59</v>
      </c>
      <c r="E36" s="40" t="s">
        <v>19</v>
      </c>
      <c r="F36" s="32">
        <v>1</v>
      </c>
      <c r="G36" s="32">
        <v>0</v>
      </c>
      <c r="H36" s="32">
        <v>0</v>
      </c>
      <c r="I36" s="32">
        <v>1</v>
      </c>
      <c r="J36" s="32">
        <v>1</v>
      </c>
      <c r="K36" s="32">
        <v>0</v>
      </c>
      <c r="L36" s="32">
        <v>1</v>
      </c>
      <c r="M36" s="32">
        <f>SUM(F36:L36)</f>
        <v>4</v>
      </c>
      <c r="N36" s="42">
        <v>7</v>
      </c>
      <c r="O36" s="44">
        <f xml:space="preserve"> M36/N36</f>
        <v>0.5714285714285714</v>
      </c>
    </row>
    <row r="37" spans="1:15">
      <c r="A37" s="51">
        <v>36</v>
      </c>
      <c r="B37" s="12" t="s">
        <v>41</v>
      </c>
      <c r="C37" s="40" t="s">
        <v>16</v>
      </c>
      <c r="D37" s="40" t="s">
        <v>57</v>
      </c>
      <c r="E37" s="40" t="s">
        <v>17</v>
      </c>
      <c r="F37" s="32">
        <v>0</v>
      </c>
      <c r="G37" s="32">
        <v>0</v>
      </c>
      <c r="H37" s="32">
        <v>1</v>
      </c>
      <c r="I37" s="32">
        <v>1</v>
      </c>
      <c r="J37" s="32">
        <v>1</v>
      </c>
      <c r="K37" s="32">
        <v>1</v>
      </c>
      <c r="L37" s="32">
        <v>1</v>
      </c>
      <c r="M37" s="32">
        <f>SUM(F37:L37)</f>
        <v>5</v>
      </c>
      <c r="N37" s="42">
        <v>6</v>
      </c>
      <c r="O37" s="44">
        <f xml:space="preserve"> M37/N37</f>
        <v>0.83333333333333337</v>
      </c>
    </row>
    <row r="38" spans="1:15">
      <c r="A38" s="51">
        <v>37</v>
      </c>
      <c r="B38" s="12" t="s">
        <v>79</v>
      </c>
      <c r="C38" s="40" t="s">
        <v>21</v>
      </c>
      <c r="D38" s="40" t="s">
        <v>59</v>
      </c>
      <c r="E38" s="40" t="s">
        <v>17</v>
      </c>
      <c r="F38" s="32">
        <v>1</v>
      </c>
      <c r="G38" s="32">
        <v>1</v>
      </c>
      <c r="H38" s="32">
        <v>1</v>
      </c>
      <c r="I38" s="32">
        <v>1</v>
      </c>
      <c r="J38" s="32">
        <v>1</v>
      </c>
      <c r="K38" s="32">
        <v>1</v>
      </c>
      <c r="L38" s="32">
        <v>0</v>
      </c>
      <c r="M38" s="32">
        <f>SUM(F38:L38)</f>
        <v>6</v>
      </c>
      <c r="N38" s="42">
        <v>7</v>
      </c>
      <c r="O38" s="44">
        <f xml:space="preserve"> M38/N38</f>
        <v>0.8571428571428571</v>
      </c>
    </row>
    <row r="39" spans="1:15">
      <c r="A39" s="51">
        <v>38</v>
      </c>
      <c r="B39" s="12" t="s">
        <v>42</v>
      </c>
      <c r="C39" s="40" t="s">
        <v>16</v>
      </c>
      <c r="D39" s="40" t="s">
        <v>57</v>
      </c>
      <c r="E39" s="40" t="s">
        <v>19</v>
      </c>
      <c r="F39" s="32">
        <v>1</v>
      </c>
      <c r="G39" s="32">
        <v>0</v>
      </c>
      <c r="H39" s="32">
        <v>1</v>
      </c>
      <c r="I39" s="32">
        <v>1</v>
      </c>
      <c r="J39" s="32">
        <v>1</v>
      </c>
      <c r="K39" s="32">
        <v>1</v>
      </c>
      <c r="L39" s="32">
        <v>1</v>
      </c>
      <c r="M39" s="32">
        <f>SUM(F39:L39)</f>
        <v>6</v>
      </c>
      <c r="N39" s="42">
        <v>7</v>
      </c>
      <c r="O39" s="44">
        <f xml:space="preserve"> M39/N39</f>
        <v>0.8571428571428571</v>
      </c>
    </row>
    <row r="40" spans="1:15">
      <c r="A40" s="51">
        <v>39</v>
      </c>
      <c r="B40" s="12" t="s">
        <v>43</v>
      </c>
      <c r="C40" s="40" t="s">
        <v>16</v>
      </c>
      <c r="D40" s="40" t="s">
        <v>59</v>
      </c>
      <c r="E40" s="40" t="s">
        <v>17</v>
      </c>
      <c r="F40" s="32">
        <v>0</v>
      </c>
      <c r="G40" s="32">
        <v>0</v>
      </c>
      <c r="H40" s="32">
        <v>1</v>
      </c>
      <c r="I40" s="32">
        <v>1</v>
      </c>
      <c r="J40" s="32">
        <v>1</v>
      </c>
      <c r="K40" s="32">
        <v>1</v>
      </c>
      <c r="L40" s="32">
        <v>1</v>
      </c>
      <c r="M40" s="32">
        <f>SUM(F40:L40)</f>
        <v>5</v>
      </c>
      <c r="N40" s="43">
        <v>6</v>
      </c>
      <c r="O40" s="44">
        <f xml:space="preserve"> M40/N40</f>
        <v>0.83333333333333337</v>
      </c>
    </row>
    <row r="41" spans="1:15">
      <c r="A41" s="51">
        <v>40</v>
      </c>
      <c r="B41" s="12" t="s">
        <v>43</v>
      </c>
      <c r="C41" s="40" t="s">
        <v>18</v>
      </c>
      <c r="D41" s="40" t="s">
        <v>57</v>
      </c>
      <c r="E41" s="40" t="s">
        <v>17</v>
      </c>
      <c r="F41" s="32">
        <v>1</v>
      </c>
      <c r="G41" s="32">
        <v>0</v>
      </c>
      <c r="H41" s="32">
        <v>0</v>
      </c>
      <c r="I41" s="32">
        <v>1</v>
      </c>
      <c r="J41" s="32">
        <v>1</v>
      </c>
      <c r="K41" s="32">
        <v>0</v>
      </c>
      <c r="L41" s="32">
        <v>0</v>
      </c>
      <c r="M41" s="32">
        <f>SUM(F41:L41)</f>
        <v>3</v>
      </c>
      <c r="N41" s="42">
        <v>7</v>
      </c>
      <c r="O41" s="44">
        <f xml:space="preserve"> M41/N41</f>
        <v>0.42857142857142855</v>
      </c>
    </row>
    <row r="42" spans="1:15">
      <c r="A42" s="51">
        <v>41</v>
      </c>
      <c r="B42" s="12" t="s">
        <v>44</v>
      </c>
      <c r="C42" s="40" t="s">
        <v>16</v>
      </c>
      <c r="D42" s="40" t="s">
        <v>59</v>
      </c>
      <c r="E42" s="40" t="s">
        <v>19</v>
      </c>
      <c r="F42" s="32">
        <v>1</v>
      </c>
      <c r="G42" s="32">
        <v>0</v>
      </c>
      <c r="H42" s="32">
        <v>1</v>
      </c>
      <c r="I42" s="32">
        <v>1</v>
      </c>
      <c r="J42" s="32">
        <v>1</v>
      </c>
      <c r="K42" s="32">
        <v>1</v>
      </c>
      <c r="L42" s="32">
        <v>1</v>
      </c>
      <c r="M42" s="32">
        <f>SUM(F42:L42)</f>
        <v>6</v>
      </c>
      <c r="N42" s="42">
        <v>7</v>
      </c>
      <c r="O42" s="44">
        <f xml:space="preserve"> M42/N42</f>
        <v>0.8571428571428571</v>
      </c>
    </row>
    <row r="43" spans="1:15">
      <c r="A43" s="51">
        <v>42</v>
      </c>
      <c r="B43" s="12" t="s">
        <v>44</v>
      </c>
      <c r="C43" s="40" t="s">
        <v>18</v>
      </c>
      <c r="D43" s="40" t="s">
        <v>57</v>
      </c>
      <c r="E43" s="40" t="s">
        <v>19</v>
      </c>
      <c r="F43" s="32">
        <v>1</v>
      </c>
      <c r="G43" s="32">
        <v>0</v>
      </c>
      <c r="H43" s="32">
        <v>0</v>
      </c>
      <c r="I43" s="32">
        <v>1</v>
      </c>
      <c r="J43" s="32">
        <v>1</v>
      </c>
      <c r="K43" s="32">
        <v>0</v>
      </c>
      <c r="L43" s="32">
        <v>1</v>
      </c>
      <c r="M43" s="32">
        <f>SUM(F43:L43)</f>
        <v>4</v>
      </c>
      <c r="N43" s="42">
        <v>7</v>
      </c>
      <c r="O43" s="44">
        <f xml:space="preserve"> M43/N43</f>
        <v>0.5714285714285714</v>
      </c>
    </row>
    <row r="44" spans="1:15">
      <c r="A44" s="51">
        <v>43</v>
      </c>
      <c r="B44" s="12" t="s">
        <v>80</v>
      </c>
      <c r="C44" s="40" t="s">
        <v>16</v>
      </c>
      <c r="D44" s="40" t="s">
        <v>59</v>
      </c>
      <c r="E44" s="40" t="s">
        <v>19</v>
      </c>
      <c r="F44" s="32">
        <v>1</v>
      </c>
      <c r="G44" s="32">
        <v>0</v>
      </c>
      <c r="H44" s="32">
        <v>1</v>
      </c>
      <c r="I44" s="32">
        <v>1</v>
      </c>
      <c r="J44" s="32">
        <v>0</v>
      </c>
      <c r="K44" s="32">
        <v>1</v>
      </c>
      <c r="L44" s="32">
        <v>1</v>
      </c>
      <c r="M44" s="32">
        <f>SUM(F44:L44)</f>
        <v>5</v>
      </c>
      <c r="N44" s="42">
        <v>7</v>
      </c>
      <c r="O44" s="44">
        <f xml:space="preserve"> M44/N44</f>
        <v>0.7142857142857143</v>
      </c>
    </row>
    <row r="45" spans="1:15">
      <c r="A45" s="51">
        <v>44</v>
      </c>
      <c r="B45" s="12" t="s">
        <v>80</v>
      </c>
      <c r="C45" s="40" t="s">
        <v>18</v>
      </c>
      <c r="D45" s="40" t="s">
        <v>57</v>
      </c>
      <c r="E45" s="40" t="s">
        <v>17</v>
      </c>
      <c r="F45" s="32">
        <v>1</v>
      </c>
      <c r="G45" s="32">
        <v>0</v>
      </c>
      <c r="H45" s="32">
        <v>0</v>
      </c>
      <c r="I45" s="32">
        <v>1</v>
      </c>
      <c r="J45" s="32">
        <v>1</v>
      </c>
      <c r="K45" s="32">
        <v>0</v>
      </c>
      <c r="L45" s="32">
        <v>0</v>
      </c>
      <c r="M45" s="32">
        <f>SUM(F45:L45)</f>
        <v>3</v>
      </c>
      <c r="N45" s="42">
        <v>7</v>
      </c>
      <c r="O45" s="44">
        <f xml:space="preserve"> M45/N45</f>
        <v>0.42857142857142855</v>
      </c>
    </row>
    <row r="46" spans="1:15">
      <c r="A46" s="51">
        <v>45</v>
      </c>
      <c r="B46" s="12" t="s">
        <v>46</v>
      </c>
      <c r="C46" s="40" t="s">
        <v>16</v>
      </c>
      <c r="D46" s="40" t="s">
        <v>59</v>
      </c>
      <c r="E46" s="40" t="s">
        <v>19</v>
      </c>
      <c r="F46" s="32">
        <v>1</v>
      </c>
      <c r="G46" s="32">
        <v>0</v>
      </c>
      <c r="H46" s="32">
        <v>1</v>
      </c>
      <c r="I46" s="32">
        <v>1</v>
      </c>
      <c r="J46" s="32">
        <v>1</v>
      </c>
      <c r="K46" s="32">
        <v>1</v>
      </c>
      <c r="L46" s="32">
        <v>1</v>
      </c>
      <c r="M46" s="32">
        <f>SUM(F46:L46)</f>
        <v>6</v>
      </c>
      <c r="N46" s="42">
        <v>7</v>
      </c>
      <c r="O46" s="44">
        <f xml:space="preserve"> M46/N46</f>
        <v>0.8571428571428571</v>
      </c>
    </row>
    <row r="47" spans="1:15">
      <c r="A47" s="51">
        <v>46</v>
      </c>
      <c r="B47" s="12" t="s">
        <v>46</v>
      </c>
      <c r="C47" s="40" t="s">
        <v>21</v>
      </c>
      <c r="D47" s="40" t="s">
        <v>57</v>
      </c>
      <c r="E47" s="40" t="s">
        <v>19</v>
      </c>
      <c r="F47" s="32">
        <v>1</v>
      </c>
      <c r="G47" s="32">
        <v>1</v>
      </c>
      <c r="H47" s="32">
        <v>1</v>
      </c>
      <c r="I47" s="32">
        <v>1</v>
      </c>
      <c r="J47" s="32">
        <v>1</v>
      </c>
      <c r="K47" s="32">
        <v>0</v>
      </c>
      <c r="L47" s="32">
        <v>1</v>
      </c>
      <c r="M47" s="32">
        <f>SUM(F47:L47)</f>
        <v>6</v>
      </c>
      <c r="N47" s="42">
        <v>7</v>
      </c>
      <c r="O47" s="44">
        <f xml:space="preserve"> M47/N47</f>
        <v>0.8571428571428571</v>
      </c>
    </row>
    <row r="48" spans="1:15">
      <c r="A48" s="51">
        <v>47</v>
      </c>
      <c r="B48" s="12" t="s">
        <v>81</v>
      </c>
      <c r="C48" s="40" t="s">
        <v>18</v>
      </c>
      <c r="D48" s="40" t="s">
        <v>59</v>
      </c>
      <c r="E48" s="40" t="s">
        <v>19</v>
      </c>
      <c r="F48" s="32">
        <v>1</v>
      </c>
      <c r="G48" s="32">
        <v>0</v>
      </c>
      <c r="H48" s="32">
        <v>0</v>
      </c>
      <c r="I48" s="32">
        <v>1</v>
      </c>
      <c r="J48" s="32">
        <v>1</v>
      </c>
      <c r="K48" s="32">
        <v>0</v>
      </c>
      <c r="L48" s="32">
        <v>1</v>
      </c>
      <c r="M48" s="32">
        <f>SUM(F48:L48)</f>
        <v>4</v>
      </c>
      <c r="N48" s="42">
        <v>7</v>
      </c>
      <c r="O48" s="44">
        <f xml:space="preserve"> M48/N48</f>
        <v>0.5714285714285714</v>
      </c>
    </row>
    <row r="49" spans="1:15">
      <c r="A49" s="51">
        <v>48</v>
      </c>
      <c r="B49" s="12" t="s">
        <v>81</v>
      </c>
      <c r="C49" s="40" t="s">
        <v>21</v>
      </c>
      <c r="D49" s="40" t="s">
        <v>57</v>
      </c>
      <c r="E49" s="40" t="s">
        <v>19</v>
      </c>
      <c r="F49" s="32">
        <v>1</v>
      </c>
      <c r="G49" s="32">
        <v>1</v>
      </c>
      <c r="H49" s="32">
        <v>1</v>
      </c>
      <c r="I49" s="32">
        <v>1</v>
      </c>
      <c r="J49" s="32">
        <v>1</v>
      </c>
      <c r="K49" s="32">
        <v>1</v>
      </c>
      <c r="L49" s="32">
        <v>1</v>
      </c>
      <c r="M49" s="32">
        <f>SUM(F49:L49)</f>
        <v>7</v>
      </c>
      <c r="N49" s="42">
        <v>7</v>
      </c>
      <c r="O49" s="44">
        <f xml:space="preserve"> M49/N49</f>
        <v>1</v>
      </c>
    </row>
    <row r="50" spans="1:15">
      <c r="A50" s="51">
        <v>49</v>
      </c>
      <c r="B50" s="12" t="s">
        <v>48</v>
      </c>
      <c r="C50" s="40" t="s">
        <v>18</v>
      </c>
      <c r="D50" s="40" t="s">
        <v>59</v>
      </c>
      <c r="E50" s="40" t="s">
        <v>19</v>
      </c>
      <c r="F50" s="32">
        <v>1</v>
      </c>
      <c r="G50" s="32">
        <v>1</v>
      </c>
      <c r="H50" s="32">
        <v>0</v>
      </c>
      <c r="I50" s="32">
        <v>1</v>
      </c>
      <c r="J50" s="32">
        <v>1</v>
      </c>
      <c r="K50" s="32">
        <v>0</v>
      </c>
      <c r="L50" s="32">
        <v>1</v>
      </c>
      <c r="M50" s="32">
        <f>SUM(F50:L50)</f>
        <v>5</v>
      </c>
      <c r="N50" s="42">
        <v>7</v>
      </c>
      <c r="O50" s="44">
        <f xml:space="preserve"> M50/N50</f>
        <v>0.7142857142857143</v>
      </c>
    </row>
    <row r="51" spans="1:15">
      <c r="A51" s="51">
        <v>50</v>
      </c>
      <c r="B51" s="12" t="s">
        <v>48</v>
      </c>
      <c r="C51" s="40" t="s">
        <v>21</v>
      </c>
      <c r="D51" s="40" t="s">
        <v>57</v>
      </c>
      <c r="E51" s="40" t="s">
        <v>17</v>
      </c>
      <c r="F51" s="32">
        <v>1</v>
      </c>
      <c r="G51" s="32">
        <v>1</v>
      </c>
      <c r="H51" s="32">
        <v>1</v>
      </c>
      <c r="I51" s="32">
        <v>1</v>
      </c>
      <c r="J51" s="32">
        <v>1</v>
      </c>
      <c r="K51" s="32">
        <v>1</v>
      </c>
      <c r="L51" s="32">
        <v>0</v>
      </c>
      <c r="M51" s="32">
        <f>SUM(F51:L51)</f>
        <v>6</v>
      </c>
      <c r="N51" s="42">
        <v>7</v>
      </c>
      <c r="O51" s="44">
        <f xml:space="preserve"> M51/N51</f>
        <v>0.8571428571428571</v>
      </c>
    </row>
    <row r="52" spans="1:15">
      <c r="A52" s="51">
        <v>51</v>
      </c>
      <c r="B52" s="12" t="s">
        <v>49</v>
      </c>
      <c r="C52" s="40" t="s">
        <v>21</v>
      </c>
      <c r="D52" s="40" t="s">
        <v>59</v>
      </c>
      <c r="E52" s="40" t="s">
        <v>17</v>
      </c>
      <c r="F52" s="32">
        <v>1</v>
      </c>
      <c r="G52" s="32">
        <v>1</v>
      </c>
      <c r="H52" s="32">
        <v>1</v>
      </c>
      <c r="I52" s="32">
        <v>1</v>
      </c>
      <c r="J52" s="32">
        <v>1</v>
      </c>
      <c r="K52" s="32">
        <v>1</v>
      </c>
      <c r="L52" s="32">
        <v>0</v>
      </c>
      <c r="M52" s="32">
        <f>SUM(F52:L52)</f>
        <v>6</v>
      </c>
      <c r="N52" s="42">
        <v>7</v>
      </c>
      <c r="O52" s="44">
        <f xml:space="preserve"> M52/N52</f>
        <v>0.8571428571428571</v>
      </c>
    </row>
    <row r="53" spans="1:15">
      <c r="A53" s="51">
        <v>52</v>
      </c>
      <c r="B53" s="12" t="s">
        <v>49</v>
      </c>
      <c r="C53" s="40" t="s">
        <v>18</v>
      </c>
      <c r="D53" s="40" t="s">
        <v>57</v>
      </c>
      <c r="E53" s="40" t="s">
        <v>17</v>
      </c>
      <c r="F53" s="32">
        <v>1</v>
      </c>
      <c r="G53" s="32">
        <v>0</v>
      </c>
      <c r="H53" s="32">
        <v>0</v>
      </c>
      <c r="I53" s="32">
        <v>1</v>
      </c>
      <c r="J53" s="32">
        <v>1</v>
      </c>
      <c r="K53" s="32">
        <v>0</v>
      </c>
      <c r="L53" s="32">
        <v>1</v>
      </c>
      <c r="M53" s="32">
        <f>SUM(F53:L53)</f>
        <v>4</v>
      </c>
      <c r="N53" s="42">
        <v>7</v>
      </c>
      <c r="O53" s="44">
        <f xml:space="preserve"> M53/N53</f>
        <v>0.5714285714285714</v>
      </c>
    </row>
    <row r="54" spans="1:15">
      <c r="A54" s="51">
        <v>53</v>
      </c>
      <c r="B54" s="12" t="s">
        <v>50</v>
      </c>
      <c r="C54" s="40" t="s">
        <v>21</v>
      </c>
      <c r="D54" s="40" t="s">
        <v>59</v>
      </c>
      <c r="E54" s="40" t="s">
        <v>19</v>
      </c>
      <c r="F54" s="32">
        <v>1</v>
      </c>
      <c r="G54" s="32">
        <v>0</v>
      </c>
      <c r="H54" s="32">
        <v>1</v>
      </c>
      <c r="I54" s="32">
        <v>1</v>
      </c>
      <c r="J54" s="32">
        <v>1</v>
      </c>
      <c r="K54" s="32">
        <v>0</v>
      </c>
      <c r="L54" s="32">
        <v>1</v>
      </c>
      <c r="M54" s="32">
        <f>SUM(F54:L54)</f>
        <v>5</v>
      </c>
      <c r="N54" s="42">
        <v>7</v>
      </c>
      <c r="O54" s="44">
        <f xml:space="preserve"> M54/N54</f>
        <v>0.7142857142857143</v>
      </c>
    </row>
    <row r="55" spans="1:15">
      <c r="A55" s="51">
        <v>54</v>
      </c>
      <c r="B55" s="12" t="s">
        <v>50</v>
      </c>
      <c r="C55" s="40" t="s">
        <v>18</v>
      </c>
      <c r="D55" s="40" t="s">
        <v>57</v>
      </c>
      <c r="E55" s="40" t="s">
        <v>19</v>
      </c>
      <c r="F55" s="32">
        <v>1</v>
      </c>
      <c r="G55" s="32">
        <v>0</v>
      </c>
      <c r="H55" s="32">
        <v>0</v>
      </c>
      <c r="I55" s="32">
        <v>1</v>
      </c>
      <c r="J55" s="32">
        <v>1</v>
      </c>
      <c r="K55" s="32">
        <v>0</v>
      </c>
      <c r="L55" s="32">
        <v>1</v>
      </c>
      <c r="M55" s="32">
        <f>SUM(F55:L55)</f>
        <v>4</v>
      </c>
      <c r="N55" s="42">
        <v>7</v>
      </c>
      <c r="O55" s="44">
        <f xml:space="preserve"> M55/N55</f>
        <v>0.5714285714285714</v>
      </c>
    </row>
    <row r="56" spans="1:15">
      <c r="A56" s="51">
        <v>55</v>
      </c>
      <c r="B56" s="12" t="s">
        <v>51</v>
      </c>
      <c r="C56" s="40" t="s">
        <v>21</v>
      </c>
      <c r="D56" s="40" t="s">
        <v>59</v>
      </c>
      <c r="E56" s="40" t="s">
        <v>17</v>
      </c>
      <c r="F56" s="32">
        <v>1</v>
      </c>
      <c r="G56" s="32">
        <v>0</v>
      </c>
      <c r="H56" s="32">
        <v>1</v>
      </c>
      <c r="I56" s="32">
        <v>1</v>
      </c>
      <c r="J56" s="32">
        <v>1</v>
      </c>
      <c r="K56" s="32">
        <v>1</v>
      </c>
      <c r="L56" s="32">
        <v>0</v>
      </c>
      <c r="M56" s="32">
        <f>SUM(F56:L56)</f>
        <v>5</v>
      </c>
      <c r="N56" s="42">
        <v>7</v>
      </c>
      <c r="O56" s="44">
        <f xml:space="preserve"> M56/N56</f>
        <v>0.7142857142857143</v>
      </c>
    </row>
    <row r="57" spans="1:15">
      <c r="A57" s="51">
        <v>56</v>
      </c>
      <c r="B57" s="8" t="s">
        <v>51</v>
      </c>
      <c r="C57" s="9" t="s">
        <v>16</v>
      </c>
      <c r="D57" s="9" t="s">
        <v>57</v>
      </c>
      <c r="E57" s="9" t="s">
        <v>17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f>SUM(F57:L57)</f>
        <v>0</v>
      </c>
      <c r="N57" s="43">
        <v>6</v>
      </c>
      <c r="O57" s="44">
        <f xml:space="preserve"> M57/N57</f>
        <v>0</v>
      </c>
    </row>
    <row r="58" spans="1:15">
      <c r="A58" s="51">
        <v>57</v>
      </c>
      <c r="B58" s="12" t="s">
        <v>52</v>
      </c>
      <c r="C58" s="40" t="s">
        <v>18</v>
      </c>
      <c r="D58" s="40" t="s">
        <v>59</v>
      </c>
      <c r="E58" s="40" t="s">
        <v>19</v>
      </c>
      <c r="F58" s="32">
        <v>1</v>
      </c>
      <c r="G58" s="32">
        <v>0</v>
      </c>
      <c r="H58" s="32">
        <v>0</v>
      </c>
      <c r="I58" s="32">
        <v>1</v>
      </c>
      <c r="J58" s="32">
        <v>1</v>
      </c>
      <c r="K58" s="32">
        <v>0</v>
      </c>
      <c r="L58" s="32">
        <v>1</v>
      </c>
      <c r="M58" s="32">
        <f>SUM(F58:L58)</f>
        <v>4</v>
      </c>
      <c r="N58" s="42">
        <v>7</v>
      </c>
      <c r="O58" s="44">
        <f xml:space="preserve"> M58/N58</f>
        <v>0.5714285714285714</v>
      </c>
    </row>
    <row r="59" spans="1:15">
      <c r="A59" s="51">
        <v>58</v>
      </c>
      <c r="B59" s="12" t="s">
        <v>52</v>
      </c>
      <c r="C59" s="40" t="s">
        <v>16</v>
      </c>
      <c r="D59" s="40" t="s">
        <v>57</v>
      </c>
      <c r="E59" s="40" t="s">
        <v>17</v>
      </c>
      <c r="F59" s="32">
        <v>0</v>
      </c>
      <c r="G59" s="32">
        <v>0</v>
      </c>
      <c r="H59" s="32">
        <v>1</v>
      </c>
      <c r="I59" s="32">
        <v>1</v>
      </c>
      <c r="J59" s="32">
        <v>1</v>
      </c>
      <c r="K59" s="32">
        <v>1</v>
      </c>
      <c r="L59" s="32">
        <v>1</v>
      </c>
      <c r="M59" s="32">
        <f>SUM(F59:L59)</f>
        <v>5</v>
      </c>
      <c r="N59" s="43">
        <v>6</v>
      </c>
      <c r="O59" s="44">
        <f xml:space="preserve"> M59/N59</f>
        <v>0.83333333333333337</v>
      </c>
    </row>
    <row r="60" spans="1:15">
      <c r="A60" s="51">
        <v>59</v>
      </c>
      <c r="B60" s="12" t="s">
        <v>53</v>
      </c>
      <c r="C60" s="40" t="s">
        <v>16</v>
      </c>
      <c r="D60" s="40" t="s">
        <v>59</v>
      </c>
      <c r="E60" s="40" t="s">
        <v>17</v>
      </c>
      <c r="F60" s="32">
        <v>0</v>
      </c>
      <c r="G60" s="32">
        <v>1</v>
      </c>
      <c r="H60" s="32">
        <v>1</v>
      </c>
      <c r="I60" s="32">
        <v>1</v>
      </c>
      <c r="J60" s="32">
        <v>1</v>
      </c>
      <c r="K60" s="32">
        <v>1</v>
      </c>
      <c r="L60" s="32">
        <v>0</v>
      </c>
      <c r="M60" s="32">
        <f>SUM(F60:L60)</f>
        <v>5</v>
      </c>
      <c r="N60" s="43">
        <v>6</v>
      </c>
      <c r="O60" s="44">
        <f xml:space="preserve"> M60/N60</f>
        <v>0.83333333333333337</v>
      </c>
    </row>
    <row r="61" spans="1:15">
      <c r="A61" s="51">
        <v>60</v>
      </c>
      <c r="B61" s="12" t="s">
        <v>53</v>
      </c>
      <c r="C61" s="40" t="s">
        <v>21</v>
      </c>
      <c r="D61" s="40" t="s">
        <v>57</v>
      </c>
      <c r="E61" s="40" t="s">
        <v>19</v>
      </c>
      <c r="F61" s="32">
        <v>1</v>
      </c>
      <c r="G61" s="32">
        <v>1</v>
      </c>
      <c r="H61" s="32">
        <v>1</v>
      </c>
      <c r="I61" s="32">
        <v>1</v>
      </c>
      <c r="J61" s="32">
        <v>1</v>
      </c>
      <c r="K61" s="32">
        <v>0</v>
      </c>
      <c r="L61" s="32">
        <v>1</v>
      </c>
      <c r="M61" s="32">
        <f>SUM(F61:L61)</f>
        <v>6</v>
      </c>
      <c r="N61" s="42">
        <v>7</v>
      </c>
      <c r="O61" s="44">
        <f xml:space="preserve"> M61/N61</f>
        <v>0.8571428571428571</v>
      </c>
    </row>
    <row r="62" spans="1:15">
      <c r="A62" s="51">
        <v>61</v>
      </c>
      <c r="B62" s="12" t="s">
        <v>54</v>
      </c>
      <c r="C62" s="40" t="s">
        <v>16</v>
      </c>
      <c r="D62" s="40" t="s">
        <v>59</v>
      </c>
      <c r="E62" s="40" t="s">
        <v>17</v>
      </c>
      <c r="F62" s="32">
        <v>0</v>
      </c>
      <c r="G62" s="32">
        <v>0</v>
      </c>
      <c r="H62" s="32">
        <v>1</v>
      </c>
      <c r="I62" s="32">
        <v>1</v>
      </c>
      <c r="J62" s="32">
        <v>0</v>
      </c>
      <c r="K62" s="32">
        <v>1</v>
      </c>
      <c r="L62" s="32">
        <v>0</v>
      </c>
      <c r="M62" s="32">
        <f>SUM(F62:L62)</f>
        <v>3</v>
      </c>
      <c r="N62" s="43">
        <v>6</v>
      </c>
      <c r="O62" s="44">
        <f xml:space="preserve"> M62/N62</f>
        <v>0.5</v>
      </c>
    </row>
    <row r="63" spans="1:15">
      <c r="A63" s="51">
        <v>62</v>
      </c>
      <c r="B63" s="12" t="s">
        <v>54</v>
      </c>
      <c r="C63" s="40" t="s">
        <v>18</v>
      </c>
      <c r="D63" s="40" t="s">
        <v>57</v>
      </c>
      <c r="E63" s="40" t="s">
        <v>19</v>
      </c>
      <c r="F63" s="32">
        <v>1</v>
      </c>
      <c r="G63" s="32">
        <v>1</v>
      </c>
      <c r="H63" s="32">
        <v>0</v>
      </c>
      <c r="I63" s="32">
        <v>1</v>
      </c>
      <c r="J63" s="32">
        <v>1</v>
      </c>
      <c r="K63" s="32">
        <v>0</v>
      </c>
      <c r="L63" s="32">
        <v>0</v>
      </c>
      <c r="M63" s="32">
        <f>SUM(F63:L63)</f>
        <v>4</v>
      </c>
      <c r="N63" s="42">
        <v>7</v>
      </c>
      <c r="O63" s="44">
        <f xml:space="preserve"> M63/N63</f>
        <v>0.5714285714285714</v>
      </c>
    </row>
    <row r="64" spans="1:15">
      <c r="A64" s="51">
        <v>63</v>
      </c>
      <c r="B64" s="12" t="s">
        <v>55</v>
      </c>
      <c r="C64" s="40" t="s">
        <v>21</v>
      </c>
      <c r="D64" s="40" t="s">
        <v>59</v>
      </c>
      <c r="E64" s="40" t="s">
        <v>19</v>
      </c>
      <c r="F64" s="32">
        <v>1</v>
      </c>
      <c r="G64" s="32">
        <v>1</v>
      </c>
      <c r="H64" s="32">
        <v>1</v>
      </c>
      <c r="I64" s="32">
        <v>1</v>
      </c>
      <c r="J64" s="32">
        <v>1</v>
      </c>
      <c r="K64" s="32">
        <v>1</v>
      </c>
      <c r="L64" s="32">
        <v>1</v>
      </c>
      <c r="M64" s="32">
        <f>SUM(F64:L64)</f>
        <v>7</v>
      </c>
      <c r="N64" s="42">
        <v>7</v>
      </c>
      <c r="O64" s="44">
        <f xml:space="preserve"> M64/N64</f>
        <v>1</v>
      </c>
    </row>
    <row r="65" spans="1:15">
      <c r="A65" s="51">
        <v>64</v>
      </c>
      <c r="B65" s="12" t="s">
        <v>55</v>
      </c>
      <c r="C65" s="40" t="s">
        <v>16</v>
      </c>
      <c r="D65" s="40" t="s">
        <v>57</v>
      </c>
      <c r="E65" s="40" t="s">
        <v>19</v>
      </c>
      <c r="F65" s="32">
        <v>1</v>
      </c>
      <c r="G65" s="32">
        <v>1</v>
      </c>
      <c r="H65" s="32">
        <v>1</v>
      </c>
      <c r="I65" s="32">
        <v>1</v>
      </c>
      <c r="J65" s="32">
        <v>1</v>
      </c>
      <c r="K65" s="32">
        <v>1</v>
      </c>
      <c r="L65" s="32">
        <v>1</v>
      </c>
      <c r="M65" s="32">
        <f>SUM(F65:L65)</f>
        <v>7</v>
      </c>
      <c r="N65" s="42">
        <v>7</v>
      </c>
      <c r="O65" s="44">
        <f xml:space="preserve"> M65/N65</f>
        <v>1</v>
      </c>
    </row>
    <row r="66" spans="1:15">
      <c r="A66" s="51"/>
    </row>
    <row r="67" spans="1:15">
      <c r="A67" s="51"/>
    </row>
    <row r="68" spans="1:15">
      <c r="A68" s="51"/>
    </row>
    <row r="69" spans="1:15">
      <c r="A69" s="51"/>
    </row>
    <row r="70" spans="1:15">
      <c r="A70" s="51"/>
    </row>
    <row r="71" spans="1:15">
      <c r="A71" s="51"/>
    </row>
    <row r="72" spans="1:15">
      <c r="A72" s="51"/>
    </row>
    <row r="73" spans="1:15">
      <c r="A73" s="51"/>
    </row>
    <row r="74" spans="1:15">
      <c r="A74" s="51"/>
    </row>
    <row r="75" spans="1:15">
      <c r="A75" s="51"/>
    </row>
    <row r="76" spans="1:15">
      <c r="A76" s="51"/>
    </row>
    <row r="77" spans="1:15">
      <c r="A77" s="51"/>
    </row>
    <row r="78" spans="1:15">
      <c r="A78" s="51"/>
    </row>
    <row r="79" spans="1:15">
      <c r="A79" s="51"/>
    </row>
    <row r="80" spans="1:15">
      <c r="A80" s="51"/>
    </row>
    <row r="81" spans="1:1">
      <c r="A81" s="51"/>
    </row>
    <row r="82" spans="1:1">
      <c r="A82" s="51"/>
    </row>
  </sheetData>
  <sortState ref="A2:O82">
    <sortCondition ref="A2:A8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82"/>
  <sheetViews>
    <sheetView tabSelected="1" zoomScale="75" zoomScaleNormal="75" workbookViewId="0">
      <selection activeCell="N9" sqref="N9"/>
    </sheetView>
  </sheetViews>
  <sheetFormatPr baseColWidth="10" defaultColWidth="9.140625" defaultRowHeight="15"/>
  <sheetData>
    <row r="1" spans="1:15" ht="15.75" thickTop="1">
      <c r="A1" s="35" t="s">
        <v>75</v>
      </c>
      <c r="B1" s="36" t="s">
        <v>68</v>
      </c>
      <c r="C1" s="37" t="s">
        <v>69</v>
      </c>
      <c r="D1" s="37" t="s">
        <v>70</v>
      </c>
      <c r="E1" s="41" t="s">
        <v>76</v>
      </c>
      <c r="F1" s="29" t="s">
        <v>60</v>
      </c>
      <c r="G1" s="29" t="s">
        <v>61</v>
      </c>
      <c r="H1" s="29" t="s">
        <v>62</v>
      </c>
      <c r="I1" s="29" t="s">
        <v>63</v>
      </c>
      <c r="J1" s="29" t="s">
        <v>64</v>
      </c>
      <c r="K1" s="29" t="s">
        <v>65</v>
      </c>
      <c r="L1" s="29" t="s">
        <v>66</v>
      </c>
      <c r="M1" s="38" t="s">
        <v>67</v>
      </c>
      <c r="N1" s="39" t="s">
        <v>77</v>
      </c>
      <c r="O1" s="39" t="s">
        <v>71</v>
      </c>
    </row>
    <row r="2" spans="1:15">
      <c r="A2" s="51">
        <v>1</v>
      </c>
      <c r="B2" s="12" t="s">
        <v>15</v>
      </c>
      <c r="C2" s="40" t="s">
        <v>21</v>
      </c>
      <c r="D2" s="40" t="s">
        <v>59</v>
      </c>
      <c r="E2" s="40" t="s">
        <v>17</v>
      </c>
      <c r="F2" s="45">
        <f>IF(AND('Observable faults'!F2, 'Failure visibility'!F2),1,0)</f>
        <v>0</v>
      </c>
      <c r="G2" s="45">
        <f>IF(AND('Observable faults'!G2, 'Failure visibility'!G2),1,0)</f>
        <v>0</v>
      </c>
      <c r="H2" s="45">
        <f>IF(AND('Observable faults'!H2, 'Failure visibility'!H2),1,0)</f>
        <v>0</v>
      </c>
      <c r="I2" s="45">
        <f>IF(AND('Observable faults'!I2, 'Failure visibility'!I2),1,0)</f>
        <v>0</v>
      </c>
      <c r="J2" s="45">
        <f>IF(AND('Observable faults'!J2, 'Failure visibility'!J2),1,0)</f>
        <v>0</v>
      </c>
      <c r="K2" s="45">
        <f>IF(AND('Observable faults'!K2, 'Failure visibility'!K2),1,0)</f>
        <v>0</v>
      </c>
      <c r="L2" s="45">
        <f>IF(AND('Observable faults'!L2, 'Failure visibility'!L2),1,0)</f>
        <v>0</v>
      </c>
      <c r="M2">
        <f>SUM(F2:L2)</f>
        <v>0</v>
      </c>
      <c r="N2">
        <v>7</v>
      </c>
      <c r="O2" s="44">
        <f>M2/N2</f>
        <v>0</v>
      </c>
    </row>
    <row r="3" spans="1:15">
      <c r="A3" s="51">
        <v>2</v>
      </c>
      <c r="B3" s="12" t="s">
        <v>15</v>
      </c>
      <c r="C3" s="40" t="s">
        <v>16</v>
      </c>
      <c r="D3" s="40" t="s">
        <v>57</v>
      </c>
      <c r="E3" s="40" t="s">
        <v>17</v>
      </c>
      <c r="F3" s="45">
        <f>IF(AND('Observable faults'!F3, 'Failure visibility'!F3),1,0)</f>
        <v>0</v>
      </c>
      <c r="G3" s="45">
        <f>IF(AND('Observable faults'!G3, 'Failure visibility'!G3),1,0)</f>
        <v>0</v>
      </c>
      <c r="H3" s="45">
        <f>IF(AND('Observable faults'!H3, 'Failure visibility'!H3),1,0)</f>
        <v>1</v>
      </c>
      <c r="I3" s="45">
        <f>IF(AND('Observable faults'!I3, 'Failure visibility'!I3),1,0)</f>
        <v>1</v>
      </c>
      <c r="J3" s="45">
        <f>IF(AND('Observable faults'!J3, 'Failure visibility'!J3),1,0)</f>
        <v>0</v>
      </c>
      <c r="K3" s="45">
        <f>IF(AND('Observable faults'!K3, 'Failure visibility'!K3),1,0)</f>
        <v>1</v>
      </c>
      <c r="L3" s="45">
        <f>IF(AND('Observable faults'!L3, 'Failure visibility'!L3),1,0)</f>
        <v>1</v>
      </c>
      <c r="M3">
        <f t="shared" ref="M3:M65" si="0">SUM(F3:L3)</f>
        <v>4</v>
      </c>
      <c r="N3">
        <v>6</v>
      </c>
      <c r="O3" s="44">
        <f t="shared" ref="O3:O65" si="1">M3/N3</f>
        <v>0.66666666666666663</v>
      </c>
    </row>
    <row r="4" spans="1:15">
      <c r="A4" s="51">
        <v>3</v>
      </c>
      <c r="B4" s="12" t="s">
        <v>22</v>
      </c>
      <c r="C4" s="40" t="s">
        <v>18</v>
      </c>
      <c r="D4" s="40" t="s">
        <v>59</v>
      </c>
      <c r="E4" s="40" t="s">
        <v>17</v>
      </c>
      <c r="F4" s="45">
        <f>IF(AND('Observable faults'!F5, 'Failure visibility'!F4),1,0)</f>
        <v>0</v>
      </c>
      <c r="G4" s="45">
        <f>IF(AND('Observable faults'!G5, 'Failure visibility'!G4),1,0)</f>
        <v>0</v>
      </c>
      <c r="H4" s="45">
        <f>IF(AND('Observable faults'!H5, 'Failure visibility'!H4),1,0)</f>
        <v>0</v>
      </c>
      <c r="I4" s="45">
        <f>IF(AND('Observable faults'!I5, 'Failure visibility'!I4),1,0)</f>
        <v>1</v>
      </c>
      <c r="J4" s="45">
        <f>IF(AND('Observable faults'!J5, 'Failure visibility'!J4),1,0)</f>
        <v>1</v>
      </c>
      <c r="K4" s="45">
        <f>IF(AND('Observable faults'!K5, 'Failure visibility'!K4),1,0)</f>
        <v>0</v>
      </c>
      <c r="L4" s="45">
        <f>IF(AND('Observable faults'!L5, 'Failure visibility'!L4),1,0)</f>
        <v>1</v>
      </c>
      <c r="M4">
        <f t="shared" si="0"/>
        <v>3</v>
      </c>
      <c r="N4">
        <v>7</v>
      </c>
      <c r="O4" s="44">
        <f t="shared" si="1"/>
        <v>0.42857142857142855</v>
      </c>
    </row>
    <row r="5" spans="1:15">
      <c r="A5" s="51">
        <v>4</v>
      </c>
      <c r="B5" s="12" t="s">
        <v>22</v>
      </c>
      <c r="C5" s="40" t="s">
        <v>21</v>
      </c>
      <c r="D5" s="40" t="s">
        <v>57</v>
      </c>
      <c r="E5" s="40" t="s">
        <v>19</v>
      </c>
      <c r="F5" s="45">
        <f>IF(AND('Observable faults'!F6, 'Failure visibility'!F5),1,0)</f>
        <v>1</v>
      </c>
      <c r="G5" s="45">
        <f>IF(AND('Observable faults'!G6, 'Failure visibility'!G5),1,0)</f>
        <v>1</v>
      </c>
      <c r="H5" s="45">
        <f>IF(AND('Observable faults'!H6, 'Failure visibility'!H5),1,0)</f>
        <v>1</v>
      </c>
      <c r="I5" s="45">
        <f>IF(AND('Observable faults'!I6, 'Failure visibility'!I5),1,0)</f>
        <v>1</v>
      </c>
      <c r="J5" s="45">
        <f>IF(AND('Observable faults'!J6, 'Failure visibility'!J5),1,0)</f>
        <v>1</v>
      </c>
      <c r="K5" s="45">
        <f>IF(AND('Observable faults'!K6, 'Failure visibility'!K5),1,0)</f>
        <v>0</v>
      </c>
      <c r="L5" s="45">
        <f>IF(AND('Observable faults'!L6, 'Failure visibility'!L5),1,0)</f>
        <v>1</v>
      </c>
      <c r="M5">
        <f t="shared" si="0"/>
        <v>6</v>
      </c>
      <c r="N5">
        <v>7</v>
      </c>
      <c r="O5" s="44">
        <f t="shared" si="1"/>
        <v>0.8571428571428571</v>
      </c>
    </row>
    <row r="6" spans="1:15">
      <c r="A6" s="51">
        <v>5</v>
      </c>
      <c r="B6" s="12" t="s">
        <v>24</v>
      </c>
      <c r="C6" s="40" t="s">
        <v>18</v>
      </c>
      <c r="D6" s="40" t="s">
        <v>59</v>
      </c>
      <c r="E6" s="40" t="s">
        <v>17</v>
      </c>
      <c r="F6" s="45">
        <f>IF(AND('Observable faults'!F8, 'Failure visibility'!F6),1,0)</f>
        <v>1</v>
      </c>
      <c r="G6" s="45">
        <f>IF(AND('Observable faults'!G8, 'Failure visibility'!G6),1,0)</f>
        <v>1</v>
      </c>
      <c r="H6" s="45">
        <f>IF(AND('Observable faults'!H8, 'Failure visibility'!H6),1,0)</f>
        <v>0</v>
      </c>
      <c r="I6" s="45">
        <f>IF(AND('Observable faults'!I8, 'Failure visibility'!I6),1,0)</f>
        <v>1</v>
      </c>
      <c r="J6" s="45">
        <f>IF(AND('Observable faults'!J8, 'Failure visibility'!J6),1,0)</f>
        <v>1</v>
      </c>
      <c r="K6" s="45">
        <f>IF(AND('Observable faults'!K8, 'Failure visibility'!K6),1,0)</f>
        <v>0</v>
      </c>
      <c r="L6" s="45">
        <f>IF(AND('Observable faults'!L8, 'Failure visibility'!L6),1,0)</f>
        <v>1</v>
      </c>
      <c r="M6">
        <f t="shared" si="0"/>
        <v>5</v>
      </c>
      <c r="N6">
        <v>7</v>
      </c>
      <c r="O6" s="44">
        <f t="shared" si="1"/>
        <v>0.7142857142857143</v>
      </c>
    </row>
    <row r="7" spans="1:15">
      <c r="A7" s="51">
        <v>6</v>
      </c>
      <c r="B7" s="12" t="s">
        <v>24</v>
      </c>
      <c r="C7" s="40" t="s">
        <v>21</v>
      </c>
      <c r="D7" s="40" t="s">
        <v>57</v>
      </c>
      <c r="E7" s="40" t="s">
        <v>19</v>
      </c>
      <c r="F7" s="45">
        <f>IF(AND('Observable faults'!F9, 'Failure visibility'!F7),1,0)</f>
        <v>1</v>
      </c>
      <c r="G7" s="45">
        <f>IF(AND('Observable faults'!G9, 'Failure visibility'!G7),1,0)</f>
        <v>0</v>
      </c>
      <c r="H7" s="45">
        <f>IF(AND('Observable faults'!H9, 'Failure visibility'!H7),1,0)</f>
        <v>1</v>
      </c>
      <c r="I7" s="45">
        <f>IF(AND('Observable faults'!I9, 'Failure visibility'!I7),1,0)</f>
        <v>1</v>
      </c>
      <c r="J7" s="45">
        <f>IF(AND('Observable faults'!J9, 'Failure visibility'!J7),1,0)</f>
        <v>1</v>
      </c>
      <c r="K7" s="45">
        <f>IF(AND('Observable faults'!K9, 'Failure visibility'!K7),1,0)</f>
        <v>0</v>
      </c>
      <c r="L7" s="45">
        <f>IF(AND('Observable faults'!L9, 'Failure visibility'!L7),1,0)</f>
        <v>1</v>
      </c>
      <c r="M7">
        <f t="shared" si="0"/>
        <v>5</v>
      </c>
      <c r="N7">
        <v>7</v>
      </c>
      <c r="O7" s="44">
        <f t="shared" si="1"/>
        <v>0.7142857142857143</v>
      </c>
    </row>
    <row r="8" spans="1:15">
      <c r="A8" s="51">
        <v>7</v>
      </c>
      <c r="B8" s="12" t="s">
        <v>25</v>
      </c>
      <c r="C8" s="40" t="s">
        <v>21</v>
      </c>
      <c r="D8" s="40" t="s">
        <v>59</v>
      </c>
      <c r="E8" s="40" t="s">
        <v>17</v>
      </c>
      <c r="F8" s="45">
        <f>IF(AND('Observable faults'!F11, 'Failure visibility'!F8),1,0)</f>
        <v>1</v>
      </c>
      <c r="G8" s="45">
        <f>IF(AND('Observable faults'!G11, 'Failure visibility'!G8),1,0)</f>
        <v>0</v>
      </c>
      <c r="H8" s="45">
        <f>IF(AND('Observable faults'!H11, 'Failure visibility'!H8),1,0)</f>
        <v>1</v>
      </c>
      <c r="I8" s="45">
        <f>IF(AND('Observable faults'!I11, 'Failure visibility'!I8),1,0)</f>
        <v>1</v>
      </c>
      <c r="J8" s="45">
        <f>IF(AND('Observable faults'!J11, 'Failure visibility'!J8),1,0)</f>
        <v>1</v>
      </c>
      <c r="K8" s="45">
        <f>IF(AND('Observable faults'!K11, 'Failure visibility'!K8),1,0)</f>
        <v>1</v>
      </c>
      <c r="L8" s="45">
        <f>IF(AND('Observable faults'!L11, 'Failure visibility'!L8),1,0)</f>
        <v>0</v>
      </c>
      <c r="M8">
        <f t="shared" si="0"/>
        <v>5</v>
      </c>
      <c r="N8">
        <v>7</v>
      </c>
      <c r="O8" s="44">
        <f t="shared" si="1"/>
        <v>0.7142857142857143</v>
      </c>
    </row>
    <row r="9" spans="1:15">
      <c r="A9" s="51">
        <v>8</v>
      </c>
      <c r="B9" s="12" t="s">
        <v>25</v>
      </c>
      <c r="C9" s="40" t="s">
        <v>16</v>
      </c>
      <c r="D9" s="40" t="s">
        <v>57</v>
      </c>
      <c r="E9" s="40" t="s">
        <v>19</v>
      </c>
      <c r="F9" s="45">
        <f>IF(AND('Observable faults'!F12, 'Failure visibility'!F9),1,0)</f>
        <v>1</v>
      </c>
      <c r="G9" s="45">
        <f>IF(AND('Observable faults'!G12, 'Failure visibility'!G9),1,0)</f>
        <v>0</v>
      </c>
      <c r="H9" s="45">
        <f>IF(AND('Observable faults'!H12, 'Failure visibility'!H9),1,0)</f>
        <v>1</v>
      </c>
      <c r="I9" s="45">
        <f>IF(AND('Observable faults'!I12, 'Failure visibility'!I9),1,0)</f>
        <v>0</v>
      </c>
      <c r="J9" s="45">
        <f>IF(AND('Observable faults'!J12, 'Failure visibility'!J9),1,0)</f>
        <v>0</v>
      </c>
      <c r="K9" s="45">
        <f>IF(AND('Observable faults'!K12, 'Failure visibility'!K9),1,0)</f>
        <v>0</v>
      </c>
      <c r="L9" s="45">
        <f>IF(AND('Observable faults'!L12, 'Failure visibility'!L9),1,0)</f>
        <v>1</v>
      </c>
      <c r="M9">
        <f t="shared" si="0"/>
        <v>3</v>
      </c>
      <c r="N9">
        <v>7</v>
      </c>
      <c r="O9" s="44">
        <f t="shared" si="1"/>
        <v>0.42857142857142855</v>
      </c>
    </row>
    <row r="10" spans="1:15">
      <c r="A10" s="51">
        <v>9</v>
      </c>
      <c r="B10" s="12" t="s">
        <v>26</v>
      </c>
      <c r="C10" s="40" t="s">
        <v>18</v>
      </c>
      <c r="D10" s="40" t="s">
        <v>59</v>
      </c>
      <c r="E10" s="40" t="s">
        <v>17</v>
      </c>
      <c r="F10" s="45">
        <f>IF(AND('Observable faults'!F14, 'Failure visibility'!F10),1,0)</f>
        <v>1</v>
      </c>
      <c r="G10" s="45">
        <f>IF(AND('Observable faults'!G14, 'Failure visibility'!G10),1,0)</f>
        <v>0</v>
      </c>
      <c r="H10" s="45">
        <f>IF(AND('Observable faults'!H14, 'Failure visibility'!H10),1,0)</f>
        <v>0</v>
      </c>
      <c r="I10" s="45">
        <f>IF(AND('Observable faults'!I14, 'Failure visibility'!I10),1,0)</f>
        <v>1</v>
      </c>
      <c r="J10" s="45">
        <f>IF(AND('Observable faults'!J14, 'Failure visibility'!J10),1,0)</f>
        <v>1</v>
      </c>
      <c r="K10" s="45">
        <f>IF(AND('Observable faults'!K14, 'Failure visibility'!K10),1,0)</f>
        <v>0</v>
      </c>
      <c r="L10" s="45">
        <f>IF(AND('Observable faults'!L14, 'Failure visibility'!L10),1,0)</f>
        <v>1</v>
      </c>
      <c r="M10">
        <f t="shared" si="0"/>
        <v>4</v>
      </c>
      <c r="N10">
        <v>7</v>
      </c>
      <c r="O10" s="44">
        <f t="shared" si="1"/>
        <v>0.5714285714285714</v>
      </c>
    </row>
    <row r="11" spans="1:15">
      <c r="A11" s="51">
        <v>10</v>
      </c>
      <c r="B11" s="12" t="s">
        <v>26</v>
      </c>
      <c r="C11" s="40" t="s">
        <v>16</v>
      </c>
      <c r="D11" s="40" t="s">
        <v>57</v>
      </c>
      <c r="E11" s="40" t="s">
        <v>19</v>
      </c>
      <c r="F11" s="45">
        <f>IF(AND('Observable faults'!F15, 'Failure visibility'!F11),1,0)</f>
        <v>1</v>
      </c>
      <c r="G11" s="45">
        <f>IF(AND('Observable faults'!G15, 'Failure visibility'!G11),1,0)</f>
        <v>0</v>
      </c>
      <c r="H11" s="45">
        <f>IF(AND('Observable faults'!H15, 'Failure visibility'!H11),1,0)</f>
        <v>1</v>
      </c>
      <c r="I11" s="45">
        <f>IF(AND('Observable faults'!I15, 'Failure visibility'!I11),1,0)</f>
        <v>0</v>
      </c>
      <c r="J11" s="45">
        <f>IF(AND('Observable faults'!J15, 'Failure visibility'!J11),1,0)</f>
        <v>0</v>
      </c>
      <c r="K11" s="45">
        <f>IF(AND('Observable faults'!K15, 'Failure visibility'!K11),1,0)</f>
        <v>1</v>
      </c>
      <c r="L11" s="45">
        <f>IF(AND('Observable faults'!L15, 'Failure visibility'!L11),1,0)</f>
        <v>1</v>
      </c>
      <c r="M11">
        <f t="shared" si="0"/>
        <v>4</v>
      </c>
      <c r="N11">
        <v>7</v>
      </c>
      <c r="O11" s="44">
        <f t="shared" si="1"/>
        <v>0.5714285714285714</v>
      </c>
    </row>
    <row r="12" spans="1:15">
      <c r="A12" s="51">
        <v>11</v>
      </c>
      <c r="B12" s="12" t="s">
        <v>27</v>
      </c>
      <c r="C12" s="40" t="s">
        <v>21</v>
      </c>
      <c r="D12" s="40" t="s">
        <v>59</v>
      </c>
      <c r="E12" s="40" t="s">
        <v>19</v>
      </c>
      <c r="F12" s="45">
        <f>IF(AND('Observable faults'!F17, 'Failure visibility'!F12),1,0)</f>
        <v>1</v>
      </c>
      <c r="G12" s="45">
        <f>IF(AND('Observable faults'!G17, 'Failure visibility'!G12),1,0)</f>
        <v>1</v>
      </c>
      <c r="H12" s="45">
        <f>IF(AND('Observable faults'!H17, 'Failure visibility'!H12),1,0)</f>
        <v>1</v>
      </c>
      <c r="I12" s="45">
        <f>IF(AND('Observable faults'!I17, 'Failure visibility'!I12),1,0)</f>
        <v>1</v>
      </c>
      <c r="J12" s="45">
        <f>IF(AND('Observable faults'!J17, 'Failure visibility'!J12),1,0)</f>
        <v>1</v>
      </c>
      <c r="K12" s="45">
        <f>IF(AND('Observable faults'!K17, 'Failure visibility'!K12),1,0)</f>
        <v>1</v>
      </c>
      <c r="L12" s="45">
        <f>IF(AND('Observable faults'!L17, 'Failure visibility'!L12),1,0)</f>
        <v>1</v>
      </c>
      <c r="M12">
        <f t="shared" si="0"/>
        <v>7</v>
      </c>
      <c r="N12">
        <v>7</v>
      </c>
      <c r="O12" s="44">
        <f t="shared" si="1"/>
        <v>1</v>
      </c>
    </row>
    <row r="13" spans="1:15">
      <c r="A13" s="51">
        <v>12</v>
      </c>
      <c r="B13" s="12" t="s">
        <v>27</v>
      </c>
      <c r="C13" s="40" t="s">
        <v>16</v>
      </c>
      <c r="D13" s="40" t="s">
        <v>57</v>
      </c>
      <c r="E13" s="40" t="s">
        <v>17</v>
      </c>
      <c r="F13" s="45">
        <f>IF(AND('Observable faults'!F18, 'Failure visibility'!F13),1,0)</f>
        <v>0</v>
      </c>
      <c r="G13" s="45">
        <f>IF(AND('Observable faults'!G18, 'Failure visibility'!G13),1,0)</f>
        <v>0</v>
      </c>
      <c r="H13" s="45">
        <f>IF(AND('Observable faults'!H18, 'Failure visibility'!H13),1,0)</f>
        <v>1</v>
      </c>
      <c r="I13" s="45">
        <f>IF(AND('Observable faults'!I18, 'Failure visibility'!I13),1,0)</f>
        <v>1</v>
      </c>
      <c r="J13" s="45">
        <f>IF(AND('Observable faults'!J18, 'Failure visibility'!J13),1,0)</f>
        <v>0</v>
      </c>
      <c r="K13" s="45">
        <f>IF(AND('Observable faults'!K18, 'Failure visibility'!K13),1,0)</f>
        <v>1</v>
      </c>
      <c r="L13" s="45">
        <f>IF(AND('Observable faults'!L18, 'Failure visibility'!L13),1,0)</f>
        <v>1</v>
      </c>
      <c r="M13">
        <f t="shared" si="0"/>
        <v>4</v>
      </c>
      <c r="N13">
        <v>6</v>
      </c>
      <c r="O13" s="44">
        <f t="shared" si="1"/>
        <v>0.66666666666666663</v>
      </c>
    </row>
    <row r="14" spans="1:15">
      <c r="A14" s="51">
        <v>13</v>
      </c>
      <c r="B14" s="46" t="s">
        <v>29</v>
      </c>
      <c r="C14" s="47" t="s">
        <v>16</v>
      </c>
      <c r="D14" s="47" t="s">
        <v>59</v>
      </c>
      <c r="E14" s="47"/>
      <c r="F14" s="48">
        <f>IF(AND('Observable faults'!F20, 'Failure visibility'!F14),1,0)</f>
        <v>0</v>
      </c>
      <c r="G14" s="48">
        <f>IF(AND('Observable faults'!G20, 'Failure visibility'!G14),1,0)</f>
        <v>0</v>
      </c>
      <c r="H14" s="48">
        <f>IF(AND('Observable faults'!H20, 'Failure visibility'!H14),1,0)</f>
        <v>0</v>
      </c>
      <c r="I14" s="48">
        <f>IF(AND('Observable faults'!I20, 'Failure visibility'!I14),1,0)</f>
        <v>0</v>
      </c>
      <c r="J14" s="48">
        <f>IF(AND('Observable faults'!J20, 'Failure visibility'!J14),1,0)</f>
        <v>0</v>
      </c>
      <c r="K14" s="48">
        <f>IF(AND('Observable faults'!K20, 'Failure visibility'!K14),1,0)</f>
        <v>0</v>
      </c>
      <c r="L14" s="48">
        <f>IF(AND('Observable faults'!L20, 'Failure visibility'!L14),1,0)</f>
        <v>0</v>
      </c>
      <c r="M14" s="49">
        <f t="shared" si="0"/>
        <v>0</v>
      </c>
      <c r="N14" s="49"/>
      <c r="O14" s="50"/>
    </row>
    <row r="15" spans="1:15">
      <c r="A15" s="51">
        <v>14</v>
      </c>
      <c r="B15" s="12" t="s">
        <v>29</v>
      </c>
      <c r="C15" s="40" t="s">
        <v>18</v>
      </c>
      <c r="D15" s="40" t="s">
        <v>57</v>
      </c>
      <c r="E15" s="40" t="s">
        <v>19</v>
      </c>
      <c r="F15" s="45">
        <f>IF(AND('Observable faults'!F21, 'Failure visibility'!F15),1,0)</f>
        <v>1</v>
      </c>
      <c r="G15" s="45">
        <f>IF(AND('Observable faults'!G21, 'Failure visibility'!G15),1,0)</f>
        <v>0</v>
      </c>
      <c r="H15" s="45">
        <f>IF(AND('Observable faults'!H21, 'Failure visibility'!H15),1,0)</f>
        <v>0</v>
      </c>
      <c r="I15" s="45">
        <f>IF(AND('Observable faults'!I21, 'Failure visibility'!I15),1,0)</f>
        <v>1</v>
      </c>
      <c r="J15" s="45">
        <f>IF(AND('Observable faults'!J21, 'Failure visibility'!J15),1,0)</f>
        <v>1</v>
      </c>
      <c r="K15" s="45">
        <f>IF(AND('Observable faults'!K21, 'Failure visibility'!K15),1,0)</f>
        <v>0</v>
      </c>
      <c r="L15" s="45">
        <f>IF(AND('Observable faults'!L21, 'Failure visibility'!L15),1,0)</f>
        <v>1</v>
      </c>
      <c r="M15">
        <f t="shared" si="0"/>
        <v>4</v>
      </c>
      <c r="N15">
        <v>7</v>
      </c>
      <c r="O15" s="44">
        <f t="shared" si="1"/>
        <v>0.5714285714285714</v>
      </c>
    </row>
    <row r="16" spans="1:15">
      <c r="A16" s="51">
        <v>15</v>
      </c>
      <c r="B16" s="12" t="s">
        <v>30</v>
      </c>
      <c r="C16" s="40" t="s">
        <v>16</v>
      </c>
      <c r="D16" s="40" t="s">
        <v>59</v>
      </c>
      <c r="E16" s="40" t="s">
        <v>19</v>
      </c>
      <c r="F16" s="45">
        <f>IF(AND('Observable faults'!F23, 'Failure visibility'!F16),1,0)</f>
        <v>1</v>
      </c>
      <c r="G16" s="45">
        <f>IF(AND('Observable faults'!G23, 'Failure visibility'!G16),1,0)</f>
        <v>1</v>
      </c>
      <c r="H16" s="45">
        <f>IF(AND('Observable faults'!H23, 'Failure visibility'!H16),1,0)</f>
        <v>1</v>
      </c>
      <c r="I16" s="45">
        <f>IF(AND('Observable faults'!I23, 'Failure visibility'!I16),1,0)</f>
        <v>1</v>
      </c>
      <c r="J16" s="45">
        <f>IF(AND('Observable faults'!J23, 'Failure visibility'!J16),1,0)</f>
        <v>1</v>
      </c>
      <c r="K16" s="45">
        <f>IF(AND('Observable faults'!K23, 'Failure visibility'!K16),1,0)</f>
        <v>1</v>
      </c>
      <c r="L16" s="45">
        <f>IF(AND('Observable faults'!L23, 'Failure visibility'!L16),1,0)</f>
        <v>1</v>
      </c>
      <c r="M16">
        <f t="shared" si="0"/>
        <v>7</v>
      </c>
      <c r="N16">
        <v>7</v>
      </c>
      <c r="O16" s="44">
        <f t="shared" si="1"/>
        <v>1</v>
      </c>
    </row>
    <row r="17" spans="1:15">
      <c r="A17" s="51">
        <v>16</v>
      </c>
      <c r="B17" s="12" t="s">
        <v>30</v>
      </c>
      <c r="C17" s="40" t="s">
        <v>18</v>
      </c>
      <c r="D17" s="40" t="s">
        <v>57</v>
      </c>
      <c r="E17" s="40" t="s">
        <v>17</v>
      </c>
      <c r="F17" s="45">
        <f>IF(AND('Observable faults'!F24, 'Failure visibility'!F17),1,0)</f>
        <v>1</v>
      </c>
      <c r="G17" s="45">
        <f>IF(AND('Observable faults'!G24, 'Failure visibility'!G17),1,0)</f>
        <v>1</v>
      </c>
      <c r="H17" s="45">
        <f>IF(AND('Observable faults'!H24, 'Failure visibility'!H17),1,0)</f>
        <v>0</v>
      </c>
      <c r="I17" s="45">
        <f>IF(AND('Observable faults'!I24, 'Failure visibility'!I17),1,0)</f>
        <v>1</v>
      </c>
      <c r="J17" s="45">
        <f>IF(AND('Observable faults'!J24, 'Failure visibility'!J17),1,0)</f>
        <v>1</v>
      </c>
      <c r="K17" s="45">
        <f>IF(AND('Observable faults'!K24, 'Failure visibility'!K17),1,0)</f>
        <v>0</v>
      </c>
      <c r="L17" s="45">
        <f>IF(AND('Observable faults'!L24, 'Failure visibility'!L17),1,0)</f>
        <v>1</v>
      </c>
      <c r="M17">
        <f t="shared" si="0"/>
        <v>5</v>
      </c>
      <c r="N17">
        <v>7</v>
      </c>
      <c r="O17" s="44">
        <f t="shared" si="1"/>
        <v>0.7142857142857143</v>
      </c>
    </row>
    <row r="18" spans="1:15">
      <c r="A18" s="51">
        <v>17</v>
      </c>
      <c r="B18" s="12" t="s">
        <v>31</v>
      </c>
      <c r="C18" s="40" t="s">
        <v>16</v>
      </c>
      <c r="D18" s="40" t="s">
        <v>59</v>
      </c>
      <c r="E18" s="40" t="s">
        <v>19</v>
      </c>
      <c r="F18" s="45">
        <f>IF(AND('Observable faults'!F26, 'Failure visibility'!F18),1,0)</f>
        <v>1</v>
      </c>
      <c r="G18" s="45">
        <f>IF(AND('Observable faults'!G26, 'Failure visibility'!G18),1,0)</f>
        <v>0</v>
      </c>
      <c r="H18" s="45">
        <f>IF(AND('Observable faults'!H26, 'Failure visibility'!H18),1,0)</f>
        <v>1</v>
      </c>
      <c r="I18" s="45">
        <f>IF(AND('Observable faults'!I26, 'Failure visibility'!I18),1,0)</f>
        <v>1</v>
      </c>
      <c r="J18" s="45">
        <f>IF(AND('Observable faults'!J26, 'Failure visibility'!J18),1,0)</f>
        <v>1</v>
      </c>
      <c r="K18" s="45">
        <f>IF(AND('Observable faults'!K26, 'Failure visibility'!K18),1,0)</f>
        <v>1</v>
      </c>
      <c r="L18" s="45">
        <f>IF(AND('Observable faults'!L26, 'Failure visibility'!L18),1,0)</f>
        <v>1</v>
      </c>
      <c r="M18">
        <f t="shared" si="0"/>
        <v>6</v>
      </c>
      <c r="N18">
        <v>7</v>
      </c>
      <c r="O18" s="44">
        <f t="shared" si="1"/>
        <v>0.8571428571428571</v>
      </c>
    </row>
    <row r="19" spans="1:15">
      <c r="A19" s="51">
        <v>18</v>
      </c>
      <c r="B19" s="12" t="s">
        <v>31</v>
      </c>
      <c r="C19" s="40" t="s">
        <v>18</v>
      </c>
      <c r="D19" s="40" t="s">
        <v>57</v>
      </c>
      <c r="E19" s="40" t="s">
        <v>17</v>
      </c>
      <c r="F19" s="45">
        <f>IF(AND('Observable faults'!F27, 'Failure visibility'!F19),1,0)</f>
        <v>1</v>
      </c>
      <c r="G19" s="45">
        <f>IF(AND('Observable faults'!G27, 'Failure visibility'!G19),1,0)</f>
        <v>1</v>
      </c>
      <c r="H19" s="45">
        <f>IF(AND('Observable faults'!H27, 'Failure visibility'!H19),1,0)</f>
        <v>0</v>
      </c>
      <c r="I19" s="45">
        <f>IF(AND('Observable faults'!I27, 'Failure visibility'!I19),1,0)</f>
        <v>1</v>
      </c>
      <c r="J19" s="45">
        <f>IF(AND('Observable faults'!J27, 'Failure visibility'!J19),1,0)</f>
        <v>1</v>
      </c>
      <c r="K19" s="45">
        <f>IF(AND('Observable faults'!K27, 'Failure visibility'!K19),1,0)</f>
        <v>0</v>
      </c>
      <c r="L19" s="45">
        <f>IF(AND('Observable faults'!L27, 'Failure visibility'!L19),1,0)</f>
        <v>1</v>
      </c>
      <c r="M19">
        <f t="shared" si="0"/>
        <v>5</v>
      </c>
      <c r="N19">
        <v>7</v>
      </c>
      <c r="O19" s="44">
        <f t="shared" si="1"/>
        <v>0.7142857142857143</v>
      </c>
    </row>
    <row r="20" spans="1:15">
      <c r="A20" s="51">
        <v>19</v>
      </c>
      <c r="B20" s="12" t="s">
        <v>32</v>
      </c>
      <c r="C20" s="40" t="s">
        <v>18</v>
      </c>
      <c r="D20" s="40" t="s">
        <v>59</v>
      </c>
      <c r="E20" s="40" t="s">
        <v>17</v>
      </c>
      <c r="F20" s="45">
        <f>IF(AND('Observable faults'!F29, 'Failure visibility'!F20),1,0)</f>
        <v>1</v>
      </c>
      <c r="G20" s="45">
        <f>IF(AND('Observable faults'!G29, 'Failure visibility'!G20),1,0)</f>
        <v>0</v>
      </c>
      <c r="H20" s="45">
        <f>IF(AND('Observable faults'!H29, 'Failure visibility'!H20),1,0)</f>
        <v>0</v>
      </c>
      <c r="I20" s="45">
        <f>IF(AND('Observable faults'!I29, 'Failure visibility'!I20),1,0)</f>
        <v>1</v>
      </c>
      <c r="J20" s="45">
        <f>IF(AND('Observable faults'!J29, 'Failure visibility'!J20),1,0)</f>
        <v>1</v>
      </c>
      <c r="K20" s="45">
        <f>IF(AND('Observable faults'!K29, 'Failure visibility'!K20),1,0)</f>
        <v>0</v>
      </c>
      <c r="L20" s="45">
        <f>IF(AND('Observable faults'!L29, 'Failure visibility'!L20),1,0)</f>
        <v>1</v>
      </c>
      <c r="M20">
        <f t="shared" si="0"/>
        <v>4</v>
      </c>
      <c r="N20">
        <v>7</v>
      </c>
      <c r="O20" s="44">
        <f t="shared" si="1"/>
        <v>0.5714285714285714</v>
      </c>
    </row>
    <row r="21" spans="1:15">
      <c r="A21" s="51">
        <v>20</v>
      </c>
      <c r="B21" s="12" t="s">
        <v>32</v>
      </c>
      <c r="C21" s="40" t="s">
        <v>21</v>
      </c>
      <c r="D21" s="40" t="s">
        <v>57</v>
      </c>
      <c r="E21" s="40" t="s">
        <v>17</v>
      </c>
      <c r="F21" s="45">
        <f>IF(AND('Observable faults'!F30, 'Failure visibility'!F21),1,0)</f>
        <v>1</v>
      </c>
      <c r="G21" s="45">
        <f>IF(AND('Observable faults'!G30, 'Failure visibility'!G21),1,0)</f>
        <v>0</v>
      </c>
      <c r="H21" s="45">
        <f>IF(AND('Observable faults'!H30, 'Failure visibility'!H21),1,0)</f>
        <v>1</v>
      </c>
      <c r="I21" s="45">
        <f>IF(AND('Observable faults'!I30, 'Failure visibility'!I21),1,0)</f>
        <v>1</v>
      </c>
      <c r="J21" s="45">
        <f>IF(AND('Observable faults'!J30, 'Failure visibility'!J21),1,0)</f>
        <v>1</v>
      </c>
      <c r="K21" s="45">
        <f>IF(AND('Observable faults'!K30, 'Failure visibility'!K21),1,0)</f>
        <v>1</v>
      </c>
      <c r="L21" s="45">
        <f>IF(AND('Observable faults'!L30, 'Failure visibility'!L21),1,0)</f>
        <v>0</v>
      </c>
      <c r="M21">
        <f t="shared" si="0"/>
        <v>5</v>
      </c>
      <c r="N21">
        <v>7</v>
      </c>
      <c r="O21" s="44">
        <f t="shared" si="1"/>
        <v>0.7142857142857143</v>
      </c>
    </row>
    <row r="22" spans="1:15">
      <c r="A22" s="51">
        <v>21</v>
      </c>
      <c r="B22" s="12" t="s">
        <v>33</v>
      </c>
      <c r="C22" s="40" t="s">
        <v>18</v>
      </c>
      <c r="D22" s="40" t="s">
        <v>59</v>
      </c>
      <c r="E22" s="40" t="s">
        <v>19</v>
      </c>
      <c r="F22" s="45">
        <f>IF(AND('Observable faults'!F32, 'Failure visibility'!F22),1,0)</f>
        <v>1</v>
      </c>
      <c r="G22" s="45">
        <f>IF(AND('Observable faults'!G32, 'Failure visibility'!G22),1,0)</f>
        <v>0</v>
      </c>
      <c r="H22" s="45">
        <f>IF(AND('Observable faults'!H32, 'Failure visibility'!H22),1,0)</f>
        <v>0</v>
      </c>
      <c r="I22" s="45">
        <f>IF(AND('Observable faults'!I32, 'Failure visibility'!I22),1,0)</f>
        <v>0</v>
      </c>
      <c r="J22" s="45">
        <f>IF(AND('Observable faults'!J32, 'Failure visibility'!J22),1,0)</f>
        <v>1</v>
      </c>
      <c r="K22" s="45">
        <f>IF(AND('Observable faults'!K32, 'Failure visibility'!K22),1,0)</f>
        <v>0</v>
      </c>
      <c r="L22" s="45">
        <f>IF(AND('Observable faults'!L32, 'Failure visibility'!L22),1,0)</f>
        <v>1</v>
      </c>
      <c r="M22">
        <f t="shared" si="0"/>
        <v>3</v>
      </c>
      <c r="N22">
        <v>7</v>
      </c>
      <c r="O22" s="44">
        <f t="shared" si="1"/>
        <v>0.42857142857142855</v>
      </c>
    </row>
    <row r="23" spans="1:15">
      <c r="A23" s="51">
        <v>22</v>
      </c>
      <c r="B23" s="12" t="s">
        <v>33</v>
      </c>
      <c r="C23" s="40" t="s">
        <v>16</v>
      </c>
      <c r="D23" s="40" t="s">
        <v>57</v>
      </c>
      <c r="E23" s="40" t="s">
        <v>17</v>
      </c>
      <c r="F23" s="45">
        <f>IF(AND('Observable faults'!F33, 'Failure visibility'!F23),1,0)</f>
        <v>0</v>
      </c>
      <c r="G23" s="45">
        <f>IF(AND('Observable faults'!G33, 'Failure visibility'!G23),1,0)</f>
        <v>0</v>
      </c>
      <c r="H23" s="45">
        <f>IF(AND('Observable faults'!H33, 'Failure visibility'!H23),1,0)</f>
        <v>1</v>
      </c>
      <c r="I23" s="45">
        <f>IF(AND('Observable faults'!I33, 'Failure visibility'!I23),1,0)</f>
        <v>0</v>
      </c>
      <c r="J23" s="45">
        <f>IF(AND('Observable faults'!J33, 'Failure visibility'!J23),1,0)</f>
        <v>0</v>
      </c>
      <c r="K23" s="45">
        <f>IF(AND('Observable faults'!K33, 'Failure visibility'!K23),1,0)</f>
        <v>0</v>
      </c>
      <c r="L23" s="45">
        <f>IF(AND('Observable faults'!L33, 'Failure visibility'!L23),1,0)</f>
        <v>1</v>
      </c>
      <c r="M23">
        <f t="shared" si="0"/>
        <v>2</v>
      </c>
      <c r="N23">
        <v>6</v>
      </c>
      <c r="O23" s="44">
        <f t="shared" si="1"/>
        <v>0.33333333333333331</v>
      </c>
    </row>
    <row r="24" spans="1:15">
      <c r="A24" s="51">
        <v>23</v>
      </c>
      <c r="B24" s="12" t="s">
        <v>34</v>
      </c>
      <c r="C24" s="40" t="s">
        <v>16</v>
      </c>
      <c r="D24" s="40" t="s">
        <v>59</v>
      </c>
      <c r="E24" s="40" t="s">
        <v>19</v>
      </c>
      <c r="F24" s="45">
        <f>IF(AND('Observable faults'!F35, 'Failure visibility'!F24),1,0)</f>
        <v>1</v>
      </c>
      <c r="G24" s="45">
        <f>IF(AND('Observable faults'!G35, 'Failure visibility'!G24),1,0)</f>
        <v>1</v>
      </c>
      <c r="H24" s="45">
        <f>IF(AND('Observable faults'!H35, 'Failure visibility'!H24),1,0)</f>
        <v>1</v>
      </c>
      <c r="I24" s="45">
        <f>IF(AND('Observable faults'!I35, 'Failure visibility'!I24),1,0)</f>
        <v>1</v>
      </c>
      <c r="J24" s="45">
        <f>IF(AND('Observable faults'!J35, 'Failure visibility'!J24),1,0)</f>
        <v>0</v>
      </c>
      <c r="K24" s="45">
        <f>IF(AND('Observable faults'!K35, 'Failure visibility'!K24),1,0)</f>
        <v>1</v>
      </c>
      <c r="L24" s="45">
        <f>IF(AND('Observable faults'!L35, 'Failure visibility'!L24),1,0)</f>
        <v>1</v>
      </c>
      <c r="M24">
        <f t="shared" si="0"/>
        <v>6</v>
      </c>
      <c r="N24">
        <v>7</v>
      </c>
      <c r="O24" s="44">
        <f t="shared" si="1"/>
        <v>0.8571428571428571</v>
      </c>
    </row>
    <row r="25" spans="1:15">
      <c r="A25" s="51">
        <v>24</v>
      </c>
      <c r="B25" s="12" t="s">
        <v>34</v>
      </c>
      <c r="C25" s="40" t="s">
        <v>21</v>
      </c>
      <c r="D25" s="40" t="s">
        <v>57</v>
      </c>
      <c r="E25" s="40" t="s">
        <v>17</v>
      </c>
      <c r="F25" s="45">
        <f>IF(AND('Observable faults'!F36, 'Failure visibility'!F25),1,0)</f>
        <v>0</v>
      </c>
      <c r="G25" s="45">
        <f>IF(AND('Observable faults'!G36, 'Failure visibility'!G25),1,0)</f>
        <v>1</v>
      </c>
      <c r="H25" s="45">
        <f>IF(AND('Observable faults'!H36, 'Failure visibility'!H25),1,0)</f>
        <v>1</v>
      </c>
      <c r="I25" s="45">
        <f>IF(AND('Observable faults'!I36, 'Failure visibility'!I25),1,0)</f>
        <v>1</v>
      </c>
      <c r="J25" s="45">
        <f>IF(AND('Observable faults'!J36, 'Failure visibility'!J25),1,0)</f>
        <v>1</v>
      </c>
      <c r="K25" s="45">
        <f>IF(AND('Observable faults'!K36, 'Failure visibility'!K25),1,0)</f>
        <v>1</v>
      </c>
      <c r="L25" s="45">
        <f>IF(AND('Observable faults'!L36, 'Failure visibility'!L25),1,0)</f>
        <v>0</v>
      </c>
      <c r="M25">
        <f t="shared" si="0"/>
        <v>5</v>
      </c>
      <c r="N25">
        <v>7</v>
      </c>
      <c r="O25" s="44">
        <f t="shared" si="1"/>
        <v>0.7142857142857143</v>
      </c>
    </row>
    <row r="26" spans="1:15">
      <c r="A26" s="51">
        <v>25</v>
      </c>
      <c r="B26" s="12" t="s">
        <v>35</v>
      </c>
      <c r="C26" s="40" t="s">
        <v>21</v>
      </c>
      <c r="D26" s="40" t="s">
        <v>59</v>
      </c>
      <c r="E26" s="40" t="s">
        <v>17</v>
      </c>
      <c r="F26" s="45">
        <f>IF(AND('Observable faults'!F38, 'Failure visibility'!F26),1,0)</f>
        <v>1</v>
      </c>
      <c r="G26" s="45">
        <f>IF(AND('Observable faults'!G38, 'Failure visibility'!G26),1,0)</f>
        <v>0</v>
      </c>
      <c r="H26" s="45">
        <f>IF(AND('Observable faults'!H38, 'Failure visibility'!H26),1,0)</f>
        <v>1</v>
      </c>
      <c r="I26" s="45">
        <f>IF(AND('Observable faults'!I38, 'Failure visibility'!I26),1,0)</f>
        <v>1</v>
      </c>
      <c r="J26" s="45">
        <f>IF(AND('Observable faults'!J38, 'Failure visibility'!J26),1,0)</f>
        <v>1</v>
      </c>
      <c r="K26" s="45">
        <f>IF(AND('Observable faults'!K38, 'Failure visibility'!K26),1,0)</f>
        <v>1</v>
      </c>
      <c r="L26" s="45">
        <f>IF(AND('Observable faults'!L38, 'Failure visibility'!L26),1,0)</f>
        <v>0</v>
      </c>
      <c r="M26">
        <f t="shared" si="0"/>
        <v>5</v>
      </c>
      <c r="N26">
        <v>7</v>
      </c>
      <c r="O26" s="44">
        <f t="shared" si="1"/>
        <v>0.7142857142857143</v>
      </c>
    </row>
    <row r="27" spans="1:15">
      <c r="A27" s="51">
        <v>26</v>
      </c>
      <c r="B27" s="12" t="s">
        <v>35</v>
      </c>
      <c r="C27" s="40" t="s">
        <v>16</v>
      </c>
      <c r="D27" s="40" t="s">
        <v>57</v>
      </c>
      <c r="E27" s="40" t="s">
        <v>19</v>
      </c>
      <c r="F27" s="45">
        <f>IF(AND('Observable faults'!F39, 'Failure visibility'!F27),1,0)</f>
        <v>1</v>
      </c>
      <c r="G27" s="45">
        <f>IF(AND('Observable faults'!G39, 'Failure visibility'!G27),1,0)</f>
        <v>0</v>
      </c>
      <c r="H27" s="45">
        <f>IF(AND('Observable faults'!H39, 'Failure visibility'!H27),1,0)</f>
        <v>1</v>
      </c>
      <c r="I27" s="45">
        <f>IF(AND('Observable faults'!I39, 'Failure visibility'!I27),1,0)</f>
        <v>0</v>
      </c>
      <c r="J27" s="45">
        <f>IF(AND('Observable faults'!J39, 'Failure visibility'!J27),1,0)</f>
        <v>1</v>
      </c>
      <c r="K27" s="45">
        <f>IF(AND('Observable faults'!K39, 'Failure visibility'!K27),1,0)</f>
        <v>1</v>
      </c>
      <c r="L27" s="45">
        <f>IF(AND('Observable faults'!L39, 'Failure visibility'!L27),1,0)</f>
        <v>1</v>
      </c>
      <c r="M27">
        <f t="shared" si="0"/>
        <v>5</v>
      </c>
      <c r="N27">
        <v>7</v>
      </c>
      <c r="O27" s="44">
        <f t="shared" si="1"/>
        <v>0.7142857142857143</v>
      </c>
    </row>
    <row r="28" spans="1:15">
      <c r="A28" s="51">
        <v>27</v>
      </c>
      <c r="B28" s="8" t="s">
        <v>78</v>
      </c>
      <c r="C28" s="9" t="s">
        <v>16</v>
      </c>
      <c r="D28" s="9" t="s">
        <v>59</v>
      </c>
      <c r="E28" s="9" t="s">
        <v>17</v>
      </c>
      <c r="F28" s="45">
        <f>IF(AND('Observable faults'!F41, 'Failure visibility'!F28),1,0)</f>
        <v>0</v>
      </c>
      <c r="G28" s="45">
        <f>IF(AND('Observable faults'!G41, 'Failure visibility'!G28),1,0)</f>
        <v>0</v>
      </c>
      <c r="H28" s="45">
        <f>IF(AND('Observable faults'!H41, 'Failure visibility'!H28),1,0)</f>
        <v>0</v>
      </c>
      <c r="I28" s="45">
        <f>IF(AND('Observable faults'!I41, 'Failure visibility'!I28),1,0)</f>
        <v>0</v>
      </c>
      <c r="J28" s="45">
        <f>IF(AND('Observable faults'!J41, 'Failure visibility'!J28),1,0)</f>
        <v>0</v>
      </c>
      <c r="K28" s="45">
        <f>IF(AND('Observable faults'!K41, 'Failure visibility'!K28),1,0)</f>
        <v>0</v>
      </c>
      <c r="L28" s="45">
        <f>IF(AND('Observable faults'!L41, 'Failure visibility'!L28),1,0)</f>
        <v>0</v>
      </c>
      <c r="M28">
        <f t="shared" si="0"/>
        <v>0</v>
      </c>
      <c r="N28">
        <v>6</v>
      </c>
      <c r="O28" s="44">
        <f t="shared" si="1"/>
        <v>0</v>
      </c>
    </row>
    <row r="29" spans="1:15">
      <c r="A29" s="51">
        <v>28</v>
      </c>
      <c r="B29" s="12" t="s">
        <v>78</v>
      </c>
      <c r="C29" s="40" t="s">
        <v>21</v>
      </c>
      <c r="D29" s="40" t="s">
        <v>57</v>
      </c>
      <c r="E29" s="40" t="s">
        <v>17</v>
      </c>
      <c r="F29" s="45">
        <f>IF(AND('Observable faults'!F42, 'Failure visibility'!F29),1,0)</f>
        <v>1</v>
      </c>
      <c r="G29" s="45">
        <f>IF(AND('Observable faults'!G42, 'Failure visibility'!G29),1,0)</f>
        <v>0</v>
      </c>
      <c r="H29" s="45">
        <f>IF(AND('Observable faults'!H42, 'Failure visibility'!H29),1,0)</f>
        <v>1</v>
      </c>
      <c r="I29" s="45">
        <f>IF(AND('Observable faults'!I42, 'Failure visibility'!I29),1,0)</f>
        <v>1</v>
      </c>
      <c r="J29" s="45">
        <f>IF(AND('Observable faults'!J42, 'Failure visibility'!J29),1,0)</f>
        <v>1</v>
      </c>
      <c r="K29" s="45">
        <f>IF(AND('Observable faults'!K42, 'Failure visibility'!K29),1,0)</f>
        <v>1</v>
      </c>
      <c r="L29" s="45">
        <f>IF(AND('Observable faults'!L42, 'Failure visibility'!L29),1,0)</f>
        <v>0</v>
      </c>
      <c r="M29">
        <f t="shared" si="0"/>
        <v>5</v>
      </c>
      <c r="N29">
        <v>7</v>
      </c>
      <c r="O29" s="44">
        <f t="shared" si="1"/>
        <v>0.7142857142857143</v>
      </c>
    </row>
    <row r="30" spans="1:15">
      <c r="A30" s="51">
        <v>29</v>
      </c>
      <c r="B30" s="12" t="s">
        <v>37</v>
      </c>
      <c r="C30" s="40" t="s">
        <v>21</v>
      </c>
      <c r="D30" s="40" t="s">
        <v>59</v>
      </c>
      <c r="E30" s="40" t="s">
        <v>19</v>
      </c>
      <c r="F30" s="45">
        <f>IF(AND('Observable faults'!F44, 'Failure visibility'!F30),1,0)</f>
        <v>1</v>
      </c>
      <c r="G30" s="45">
        <f>IF(AND('Observable faults'!G44, 'Failure visibility'!G30),1,0)</f>
        <v>0</v>
      </c>
      <c r="H30" s="45">
        <f>IF(AND('Observable faults'!H44, 'Failure visibility'!H30),1,0)</f>
        <v>1</v>
      </c>
      <c r="I30" s="45">
        <f>IF(AND('Observable faults'!I44, 'Failure visibility'!I30),1,0)</f>
        <v>1</v>
      </c>
      <c r="J30" s="45">
        <f>IF(AND('Observable faults'!J44, 'Failure visibility'!J30),1,0)</f>
        <v>1</v>
      </c>
      <c r="K30" s="45">
        <f>IF(AND('Observable faults'!K44, 'Failure visibility'!K30),1,0)</f>
        <v>0</v>
      </c>
      <c r="L30" s="45">
        <f>IF(AND('Observable faults'!L44, 'Failure visibility'!L30),1,0)</f>
        <v>1</v>
      </c>
      <c r="M30">
        <f t="shared" si="0"/>
        <v>5</v>
      </c>
      <c r="N30">
        <v>7</v>
      </c>
      <c r="O30" s="44">
        <f t="shared" si="1"/>
        <v>0.7142857142857143</v>
      </c>
    </row>
    <row r="31" spans="1:15">
      <c r="A31" s="51">
        <v>30</v>
      </c>
      <c r="B31" s="12" t="s">
        <v>37</v>
      </c>
      <c r="C31" s="40" t="s">
        <v>18</v>
      </c>
      <c r="D31" s="40" t="s">
        <v>57</v>
      </c>
      <c r="E31" s="40" t="s">
        <v>19</v>
      </c>
      <c r="F31" s="45">
        <f>IF(AND('Observable faults'!F45, 'Failure visibility'!F31),1,0)</f>
        <v>1</v>
      </c>
      <c r="G31" s="45">
        <f>IF(AND('Observable faults'!G45, 'Failure visibility'!G31),1,0)</f>
        <v>0</v>
      </c>
      <c r="H31" s="45">
        <f>IF(AND('Observable faults'!H45, 'Failure visibility'!H31),1,0)</f>
        <v>0</v>
      </c>
      <c r="I31" s="45">
        <f>IF(AND('Observable faults'!I45, 'Failure visibility'!I31),1,0)</f>
        <v>1</v>
      </c>
      <c r="J31" s="45">
        <f>IF(AND('Observable faults'!J45, 'Failure visibility'!J31),1,0)</f>
        <v>1</v>
      </c>
      <c r="K31" s="45">
        <f>IF(AND('Observable faults'!K45, 'Failure visibility'!K31),1,0)</f>
        <v>0</v>
      </c>
      <c r="L31" s="45">
        <f>IF(AND('Observable faults'!L45, 'Failure visibility'!L31),1,0)</f>
        <v>0</v>
      </c>
      <c r="M31">
        <f t="shared" si="0"/>
        <v>3</v>
      </c>
      <c r="N31">
        <v>7</v>
      </c>
      <c r="O31" s="44">
        <f t="shared" si="1"/>
        <v>0.42857142857142855</v>
      </c>
    </row>
    <row r="32" spans="1:15">
      <c r="A32" s="51">
        <v>31</v>
      </c>
      <c r="B32" s="12" t="s">
        <v>39</v>
      </c>
      <c r="C32" s="40" t="s">
        <v>21</v>
      </c>
      <c r="D32" s="40" t="s">
        <v>59</v>
      </c>
      <c r="E32" s="40" t="s">
        <v>17</v>
      </c>
      <c r="F32" s="45">
        <f>IF(AND('Observable faults'!F47, 'Failure visibility'!F32),1,0)</f>
        <v>1</v>
      </c>
      <c r="G32" s="45">
        <f>IF(AND('Observable faults'!G47, 'Failure visibility'!G32),1,0)</f>
        <v>0</v>
      </c>
      <c r="H32" s="45">
        <f>IF(AND('Observable faults'!H47, 'Failure visibility'!H32),1,0)</f>
        <v>1</v>
      </c>
      <c r="I32" s="45">
        <f>IF(AND('Observable faults'!I47, 'Failure visibility'!I32),1,0)</f>
        <v>1</v>
      </c>
      <c r="J32" s="45">
        <f>IF(AND('Observable faults'!J47, 'Failure visibility'!J32),1,0)</f>
        <v>1</v>
      </c>
      <c r="K32" s="45">
        <f>IF(AND('Observable faults'!K47, 'Failure visibility'!K32),1,0)</f>
        <v>1</v>
      </c>
      <c r="L32" s="45">
        <f>IF(AND('Observable faults'!L47, 'Failure visibility'!L32),1,0)</f>
        <v>0</v>
      </c>
      <c r="M32">
        <f t="shared" si="0"/>
        <v>5</v>
      </c>
      <c r="N32">
        <v>7</v>
      </c>
      <c r="O32" s="44">
        <f t="shared" si="1"/>
        <v>0.7142857142857143</v>
      </c>
    </row>
    <row r="33" spans="1:15">
      <c r="A33" s="51">
        <v>32</v>
      </c>
      <c r="B33" s="12" t="s">
        <v>39</v>
      </c>
      <c r="C33" s="40" t="s">
        <v>18</v>
      </c>
      <c r="D33" s="40" t="s">
        <v>57</v>
      </c>
      <c r="E33" s="40" t="s">
        <v>17</v>
      </c>
      <c r="F33" s="45">
        <f>IF(AND('Observable faults'!F48, 'Failure visibility'!F33),1,0)</f>
        <v>1</v>
      </c>
      <c r="G33" s="45">
        <f>IF(AND('Observable faults'!G48, 'Failure visibility'!G33),1,0)</f>
        <v>0</v>
      </c>
      <c r="H33" s="45">
        <f>IF(AND('Observable faults'!H48, 'Failure visibility'!H33),1,0)</f>
        <v>0</v>
      </c>
      <c r="I33" s="45">
        <f>IF(AND('Observable faults'!I48, 'Failure visibility'!I33),1,0)</f>
        <v>1</v>
      </c>
      <c r="J33" s="45">
        <f>IF(AND('Observable faults'!J48, 'Failure visibility'!J33),1,0)</f>
        <v>1</v>
      </c>
      <c r="K33" s="45">
        <f>IF(AND('Observable faults'!K48, 'Failure visibility'!K33),1,0)</f>
        <v>0</v>
      </c>
      <c r="L33" s="45">
        <f>IF(AND('Observable faults'!L48, 'Failure visibility'!L33),1,0)</f>
        <v>1</v>
      </c>
      <c r="M33">
        <f t="shared" si="0"/>
        <v>4</v>
      </c>
      <c r="N33">
        <v>7</v>
      </c>
      <c r="O33" s="44">
        <f t="shared" si="1"/>
        <v>0.5714285714285714</v>
      </c>
    </row>
    <row r="34" spans="1:15">
      <c r="A34" s="51">
        <v>33</v>
      </c>
      <c r="B34" s="12" t="s">
        <v>40</v>
      </c>
      <c r="C34" s="40" t="s">
        <v>21</v>
      </c>
      <c r="D34" s="40" t="s">
        <v>59</v>
      </c>
      <c r="E34" s="40" t="s">
        <v>17</v>
      </c>
      <c r="F34" s="45">
        <f>IF(AND('Observable faults'!F50, 'Failure visibility'!F34),1,0)</f>
        <v>1</v>
      </c>
      <c r="G34" s="45">
        <f>IF(AND('Observable faults'!G50, 'Failure visibility'!G34),1,0)</f>
        <v>0</v>
      </c>
      <c r="H34" s="45">
        <f>IF(AND('Observable faults'!H50, 'Failure visibility'!H34),1,0)</f>
        <v>1</v>
      </c>
      <c r="I34" s="45">
        <f>IF(AND('Observable faults'!I50, 'Failure visibility'!I34),1,0)</f>
        <v>1</v>
      </c>
      <c r="J34" s="45">
        <f>IF(AND('Observable faults'!J50, 'Failure visibility'!J34),1,0)</f>
        <v>1</v>
      </c>
      <c r="K34" s="45">
        <f>IF(AND('Observable faults'!K50, 'Failure visibility'!K34),1,0)</f>
        <v>1</v>
      </c>
      <c r="L34" s="45">
        <f>IF(AND('Observable faults'!L50, 'Failure visibility'!L34),1,0)</f>
        <v>0</v>
      </c>
      <c r="M34">
        <f t="shared" si="0"/>
        <v>5</v>
      </c>
      <c r="N34">
        <v>7</v>
      </c>
      <c r="O34" s="44">
        <f t="shared" si="1"/>
        <v>0.7142857142857143</v>
      </c>
    </row>
    <row r="35" spans="1:15">
      <c r="A35" s="51">
        <v>34</v>
      </c>
      <c r="B35" s="12" t="s">
        <v>40</v>
      </c>
      <c r="C35" s="40" t="s">
        <v>18</v>
      </c>
      <c r="D35" s="40" t="s">
        <v>57</v>
      </c>
      <c r="E35" s="40" t="s">
        <v>19</v>
      </c>
      <c r="F35" s="45">
        <f>IF(AND('Observable faults'!F51, 'Failure visibility'!F35),1,0)</f>
        <v>1</v>
      </c>
      <c r="G35" s="45">
        <f>IF(AND('Observable faults'!G51, 'Failure visibility'!G35),1,0)</f>
        <v>0</v>
      </c>
      <c r="H35" s="45">
        <f>IF(AND('Observable faults'!H51, 'Failure visibility'!H35),1,0)</f>
        <v>0</v>
      </c>
      <c r="I35" s="45">
        <f>IF(AND('Observable faults'!I51, 'Failure visibility'!I35),1,0)</f>
        <v>1</v>
      </c>
      <c r="J35" s="45">
        <f>IF(AND('Observable faults'!J51, 'Failure visibility'!J35),1,0)</f>
        <v>1</v>
      </c>
      <c r="K35" s="45">
        <f>IF(AND('Observable faults'!K51, 'Failure visibility'!K35),1,0)</f>
        <v>0</v>
      </c>
      <c r="L35" s="45">
        <f>IF(AND('Observable faults'!L51, 'Failure visibility'!L35),1,0)</f>
        <v>1</v>
      </c>
      <c r="M35">
        <f t="shared" si="0"/>
        <v>4</v>
      </c>
      <c r="N35">
        <v>7</v>
      </c>
      <c r="O35" s="44">
        <f t="shared" si="1"/>
        <v>0.5714285714285714</v>
      </c>
    </row>
    <row r="36" spans="1:15">
      <c r="A36" s="51">
        <v>35</v>
      </c>
      <c r="B36" s="12" t="s">
        <v>41</v>
      </c>
      <c r="C36" s="40" t="s">
        <v>18</v>
      </c>
      <c r="D36" s="40" t="s">
        <v>59</v>
      </c>
      <c r="E36" s="40" t="s">
        <v>19</v>
      </c>
      <c r="F36" s="45">
        <f>IF(AND('Observable faults'!F53, 'Failure visibility'!F36),1,0)</f>
        <v>1</v>
      </c>
      <c r="G36" s="45">
        <f>IF(AND('Observable faults'!G53, 'Failure visibility'!G36),1,0)</f>
        <v>0</v>
      </c>
      <c r="H36" s="45">
        <f>IF(AND('Observable faults'!H53, 'Failure visibility'!H36),1,0)</f>
        <v>0</v>
      </c>
      <c r="I36" s="45">
        <f>IF(AND('Observable faults'!I53, 'Failure visibility'!I36),1,0)</f>
        <v>1</v>
      </c>
      <c r="J36" s="45">
        <f>IF(AND('Observable faults'!J53, 'Failure visibility'!J36),1,0)</f>
        <v>1</v>
      </c>
      <c r="K36" s="45">
        <f>IF(AND('Observable faults'!K53, 'Failure visibility'!K36),1,0)</f>
        <v>0</v>
      </c>
      <c r="L36" s="45">
        <f>IF(AND('Observable faults'!L53, 'Failure visibility'!L36),1,0)</f>
        <v>1</v>
      </c>
      <c r="M36">
        <f t="shared" si="0"/>
        <v>4</v>
      </c>
      <c r="N36">
        <v>7</v>
      </c>
      <c r="O36" s="44">
        <f t="shared" si="1"/>
        <v>0.5714285714285714</v>
      </c>
    </row>
    <row r="37" spans="1:15">
      <c r="A37" s="51">
        <v>36</v>
      </c>
      <c r="B37" s="12" t="s">
        <v>41</v>
      </c>
      <c r="C37" s="40" t="s">
        <v>16</v>
      </c>
      <c r="D37" s="40" t="s">
        <v>57</v>
      </c>
      <c r="E37" s="40" t="s">
        <v>17</v>
      </c>
      <c r="F37" s="45">
        <f>IF(AND('Observable faults'!F54, 'Failure visibility'!F37),1,0)</f>
        <v>0</v>
      </c>
      <c r="G37" s="45">
        <f>IF(AND('Observable faults'!G54, 'Failure visibility'!G37),1,0)</f>
        <v>0</v>
      </c>
      <c r="H37" s="45">
        <f>IF(AND('Observable faults'!H54, 'Failure visibility'!H37),1,0)</f>
        <v>1</v>
      </c>
      <c r="I37" s="45">
        <f>IF(AND('Observable faults'!I54, 'Failure visibility'!I37),1,0)</f>
        <v>0</v>
      </c>
      <c r="J37" s="45">
        <f>IF(AND('Observable faults'!J54, 'Failure visibility'!J37),1,0)</f>
        <v>1</v>
      </c>
      <c r="K37" s="45">
        <f>IF(AND('Observable faults'!K54, 'Failure visibility'!K37),1,0)</f>
        <v>0</v>
      </c>
      <c r="L37" s="45">
        <f>IF(AND('Observable faults'!L54, 'Failure visibility'!L37),1,0)</f>
        <v>1</v>
      </c>
      <c r="M37">
        <f t="shared" si="0"/>
        <v>3</v>
      </c>
      <c r="N37">
        <v>6</v>
      </c>
      <c r="O37" s="44">
        <f t="shared" si="1"/>
        <v>0.5</v>
      </c>
    </row>
    <row r="38" spans="1:15">
      <c r="A38" s="51">
        <v>37</v>
      </c>
      <c r="B38" s="12" t="s">
        <v>79</v>
      </c>
      <c r="C38" s="40" t="s">
        <v>21</v>
      </c>
      <c r="D38" s="40" t="s">
        <v>59</v>
      </c>
      <c r="E38" s="40" t="s">
        <v>17</v>
      </c>
      <c r="F38" s="45">
        <f>IF(AND('Observable faults'!F56, 'Failure visibility'!F38),1,0)</f>
        <v>1</v>
      </c>
      <c r="G38" s="45">
        <f>IF(AND('Observable faults'!G56, 'Failure visibility'!G38),1,0)</f>
        <v>0</v>
      </c>
      <c r="H38" s="45">
        <f>IF(AND('Observable faults'!H56, 'Failure visibility'!H38),1,0)</f>
        <v>1</v>
      </c>
      <c r="I38" s="45">
        <f>IF(AND('Observable faults'!I56, 'Failure visibility'!I38),1,0)</f>
        <v>1</v>
      </c>
      <c r="J38" s="45">
        <f>IF(AND('Observable faults'!J56, 'Failure visibility'!J38),1,0)</f>
        <v>1</v>
      </c>
      <c r="K38" s="45">
        <f>IF(AND('Observable faults'!K56, 'Failure visibility'!K38),1,0)</f>
        <v>1</v>
      </c>
      <c r="L38" s="45">
        <f>IF(AND('Observable faults'!L56, 'Failure visibility'!L38),1,0)</f>
        <v>0</v>
      </c>
      <c r="M38">
        <f t="shared" si="0"/>
        <v>5</v>
      </c>
      <c r="N38">
        <v>7</v>
      </c>
      <c r="O38" s="44">
        <f t="shared" si="1"/>
        <v>0.7142857142857143</v>
      </c>
    </row>
    <row r="39" spans="1:15">
      <c r="A39" s="51">
        <v>38</v>
      </c>
      <c r="B39" s="12" t="s">
        <v>42</v>
      </c>
      <c r="C39" s="40" t="s">
        <v>16</v>
      </c>
      <c r="D39" s="40" t="s">
        <v>57</v>
      </c>
      <c r="E39" s="40" t="s">
        <v>19</v>
      </c>
      <c r="F39" s="45">
        <f>IF(AND('Observable faults'!F57, 'Failure visibility'!F39),1,0)</f>
        <v>1</v>
      </c>
      <c r="G39" s="45">
        <f>IF(AND('Observable faults'!G57, 'Failure visibility'!G39),1,0)</f>
        <v>0</v>
      </c>
      <c r="H39" s="45">
        <f>IF(AND('Observable faults'!H57, 'Failure visibility'!H39),1,0)</f>
        <v>1</v>
      </c>
      <c r="I39" s="45">
        <f>IF(AND('Observable faults'!I57, 'Failure visibility'!I39),1,0)</f>
        <v>1</v>
      </c>
      <c r="J39" s="45">
        <f>IF(AND('Observable faults'!J57, 'Failure visibility'!J39),1,0)</f>
        <v>1</v>
      </c>
      <c r="K39" s="45">
        <f>IF(AND('Observable faults'!K57, 'Failure visibility'!K39),1,0)</f>
        <v>1</v>
      </c>
      <c r="L39" s="45">
        <f>IF(AND('Observable faults'!L57, 'Failure visibility'!L39),1,0)</f>
        <v>1</v>
      </c>
      <c r="M39">
        <f t="shared" si="0"/>
        <v>6</v>
      </c>
      <c r="N39">
        <v>7</v>
      </c>
      <c r="O39" s="44">
        <f t="shared" si="1"/>
        <v>0.8571428571428571</v>
      </c>
    </row>
    <row r="40" spans="1:15">
      <c r="A40" s="51">
        <v>39</v>
      </c>
      <c r="B40" s="12" t="s">
        <v>43</v>
      </c>
      <c r="C40" s="40" t="s">
        <v>16</v>
      </c>
      <c r="D40" s="40" t="s">
        <v>59</v>
      </c>
      <c r="E40" s="40" t="s">
        <v>17</v>
      </c>
      <c r="F40" s="45">
        <f>IF(AND('Observable faults'!F59, 'Failure visibility'!F40),1,0)</f>
        <v>0</v>
      </c>
      <c r="G40" s="45">
        <f>IF(AND('Observable faults'!G59, 'Failure visibility'!G40),1,0)</f>
        <v>0</v>
      </c>
      <c r="H40" s="45">
        <f>IF(AND('Observable faults'!H59, 'Failure visibility'!H40),1,0)</f>
        <v>1</v>
      </c>
      <c r="I40" s="45">
        <f>IF(AND('Observable faults'!I59, 'Failure visibility'!I40),1,0)</f>
        <v>1</v>
      </c>
      <c r="J40" s="45">
        <f>IF(AND('Observable faults'!J59, 'Failure visibility'!J40),1,0)</f>
        <v>1</v>
      </c>
      <c r="K40" s="45">
        <f>IF(AND('Observable faults'!K59, 'Failure visibility'!K40),1,0)</f>
        <v>1</v>
      </c>
      <c r="L40" s="45">
        <f>IF(AND('Observable faults'!L59, 'Failure visibility'!L40),1,0)</f>
        <v>1</v>
      </c>
      <c r="M40">
        <f t="shared" si="0"/>
        <v>5</v>
      </c>
      <c r="N40">
        <v>6</v>
      </c>
      <c r="O40" s="44">
        <f t="shared" si="1"/>
        <v>0.83333333333333337</v>
      </c>
    </row>
    <row r="41" spans="1:15">
      <c r="A41" s="51">
        <v>40</v>
      </c>
      <c r="B41" s="12" t="s">
        <v>43</v>
      </c>
      <c r="C41" s="40" t="s">
        <v>18</v>
      </c>
      <c r="D41" s="40" t="s">
        <v>57</v>
      </c>
      <c r="E41" s="40" t="s">
        <v>17</v>
      </c>
      <c r="F41" s="45">
        <f>IF(AND('Observable faults'!F60, 'Failure visibility'!F41),1,0)</f>
        <v>1</v>
      </c>
      <c r="G41" s="45">
        <f>IF(AND('Observable faults'!G60, 'Failure visibility'!G41),1,0)</f>
        <v>0</v>
      </c>
      <c r="H41" s="45">
        <f>IF(AND('Observable faults'!H60, 'Failure visibility'!H41),1,0)</f>
        <v>0</v>
      </c>
      <c r="I41" s="45">
        <f>IF(AND('Observable faults'!I60, 'Failure visibility'!I41),1,0)</f>
        <v>1</v>
      </c>
      <c r="J41" s="45">
        <f>IF(AND('Observable faults'!J60, 'Failure visibility'!J41),1,0)</f>
        <v>1</v>
      </c>
      <c r="K41" s="45">
        <f>IF(AND('Observable faults'!K60, 'Failure visibility'!K41),1,0)</f>
        <v>0</v>
      </c>
      <c r="L41" s="45">
        <f>IF(AND('Observable faults'!L60, 'Failure visibility'!L41),1,0)</f>
        <v>0</v>
      </c>
      <c r="M41">
        <f t="shared" si="0"/>
        <v>3</v>
      </c>
      <c r="N41">
        <v>7</v>
      </c>
      <c r="O41" s="44">
        <f t="shared" si="1"/>
        <v>0.42857142857142855</v>
      </c>
    </row>
    <row r="42" spans="1:15">
      <c r="A42" s="51">
        <v>41</v>
      </c>
      <c r="B42" s="12" t="s">
        <v>44</v>
      </c>
      <c r="C42" s="40" t="s">
        <v>16</v>
      </c>
      <c r="D42" s="40" t="s">
        <v>59</v>
      </c>
      <c r="E42" s="40" t="s">
        <v>19</v>
      </c>
      <c r="F42" s="45">
        <f>IF(AND('Observable faults'!F62, 'Failure visibility'!F42),1,0)</f>
        <v>0</v>
      </c>
      <c r="G42" s="45">
        <f>IF(AND('Observable faults'!G62, 'Failure visibility'!G42),1,0)</f>
        <v>0</v>
      </c>
      <c r="H42" s="45">
        <f>IF(AND('Observable faults'!H62, 'Failure visibility'!H42),1,0)</f>
        <v>0</v>
      </c>
      <c r="I42" s="45">
        <f>IF(AND('Observable faults'!I62, 'Failure visibility'!I42),1,0)</f>
        <v>0</v>
      </c>
      <c r="J42" s="45">
        <f>IF(AND('Observable faults'!J62, 'Failure visibility'!J42),1,0)</f>
        <v>0</v>
      </c>
      <c r="K42" s="45">
        <f>IF(AND('Observable faults'!K62, 'Failure visibility'!K42),1,0)</f>
        <v>0</v>
      </c>
      <c r="L42" s="45">
        <f>IF(AND('Observable faults'!L62, 'Failure visibility'!L42),1,0)</f>
        <v>0</v>
      </c>
      <c r="M42">
        <f t="shared" si="0"/>
        <v>0</v>
      </c>
      <c r="N42">
        <v>7</v>
      </c>
      <c r="O42" s="44">
        <f t="shared" si="1"/>
        <v>0</v>
      </c>
    </row>
    <row r="43" spans="1:15">
      <c r="A43" s="51">
        <v>42</v>
      </c>
      <c r="B43" s="12" t="s">
        <v>44</v>
      </c>
      <c r="C43" s="40" t="s">
        <v>18</v>
      </c>
      <c r="D43" s="40" t="s">
        <v>57</v>
      </c>
      <c r="E43" s="40" t="s">
        <v>19</v>
      </c>
      <c r="F43" s="45">
        <f>IF(AND('Observable faults'!F63, 'Failure visibility'!F43),1,0)</f>
        <v>1</v>
      </c>
      <c r="G43" s="45">
        <f>IF(AND('Observable faults'!G63, 'Failure visibility'!G43),1,0)</f>
        <v>0</v>
      </c>
      <c r="H43" s="45">
        <f>IF(AND('Observable faults'!H63, 'Failure visibility'!H43),1,0)</f>
        <v>0</v>
      </c>
      <c r="I43" s="45">
        <f>IF(AND('Observable faults'!I63, 'Failure visibility'!I43),1,0)</f>
        <v>1</v>
      </c>
      <c r="J43" s="45">
        <f>IF(AND('Observable faults'!J63, 'Failure visibility'!J43),1,0)</f>
        <v>1</v>
      </c>
      <c r="K43" s="45">
        <f>IF(AND('Observable faults'!K63, 'Failure visibility'!K43),1,0)</f>
        <v>0</v>
      </c>
      <c r="L43" s="45">
        <f>IF(AND('Observable faults'!L63, 'Failure visibility'!L43),1,0)</f>
        <v>1</v>
      </c>
      <c r="M43">
        <f t="shared" si="0"/>
        <v>4</v>
      </c>
      <c r="N43">
        <v>7</v>
      </c>
      <c r="O43" s="44">
        <f t="shared" si="1"/>
        <v>0.5714285714285714</v>
      </c>
    </row>
    <row r="44" spans="1:15">
      <c r="A44" s="51">
        <v>43</v>
      </c>
      <c r="B44" s="12" t="s">
        <v>80</v>
      </c>
      <c r="C44" s="40" t="s">
        <v>16</v>
      </c>
      <c r="D44" s="40" t="s">
        <v>59</v>
      </c>
      <c r="E44" s="40" t="s">
        <v>19</v>
      </c>
      <c r="F44" s="45">
        <f>IF(AND('Observable faults'!F65, 'Failure visibility'!F44),1,0)</f>
        <v>0</v>
      </c>
      <c r="G44" s="45">
        <f>IF(AND('Observable faults'!G65, 'Failure visibility'!G44),1,0)</f>
        <v>0</v>
      </c>
      <c r="H44" s="45">
        <f>IF(AND('Observable faults'!H65, 'Failure visibility'!H44),1,0)</f>
        <v>0</v>
      </c>
      <c r="I44" s="45">
        <f>IF(AND('Observable faults'!I65, 'Failure visibility'!I44),1,0)</f>
        <v>0</v>
      </c>
      <c r="J44" s="45">
        <f>IF(AND('Observable faults'!J65, 'Failure visibility'!J44),1,0)</f>
        <v>0</v>
      </c>
      <c r="K44" s="45">
        <f>IF(AND('Observable faults'!K65, 'Failure visibility'!K44),1,0)</f>
        <v>0</v>
      </c>
      <c r="L44" s="45">
        <f>IF(AND('Observable faults'!L65, 'Failure visibility'!L44),1,0)</f>
        <v>0</v>
      </c>
      <c r="M44">
        <f t="shared" si="0"/>
        <v>0</v>
      </c>
      <c r="N44">
        <v>7</v>
      </c>
      <c r="O44" s="44">
        <f t="shared" si="1"/>
        <v>0</v>
      </c>
    </row>
    <row r="45" spans="1:15">
      <c r="A45" s="51">
        <v>44</v>
      </c>
      <c r="B45" s="12" t="s">
        <v>80</v>
      </c>
      <c r="C45" s="40" t="s">
        <v>18</v>
      </c>
      <c r="D45" s="40" t="s">
        <v>57</v>
      </c>
      <c r="E45" s="40" t="s">
        <v>17</v>
      </c>
      <c r="F45" s="45">
        <f>IF(AND('Observable faults'!F66, 'Failure visibility'!F45),1,0)</f>
        <v>1</v>
      </c>
      <c r="G45" s="45">
        <f>IF(AND('Observable faults'!G66, 'Failure visibility'!G45),1,0)</f>
        <v>0</v>
      </c>
      <c r="H45" s="45">
        <f>IF(AND('Observable faults'!H66, 'Failure visibility'!H45),1,0)</f>
        <v>0</v>
      </c>
      <c r="I45" s="45">
        <f>IF(AND('Observable faults'!I66, 'Failure visibility'!I45),1,0)</f>
        <v>1</v>
      </c>
      <c r="J45" s="45">
        <f>IF(AND('Observable faults'!J66, 'Failure visibility'!J45),1,0)</f>
        <v>1</v>
      </c>
      <c r="K45" s="45">
        <f>IF(AND('Observable faults'!K66, 'Failure visibility'!K45),1,0)</f>
        <v>0</v>
      </c>
      <c r="L45" s="45">
        <f>IF(AND('Observable faults'!L66, 'Failure visibility'!L45),1,0)</f>
        <v>0</v>
      </c>
      <c r="M45">
        <f t="shared" si="0"/>
        <v>3</v>
      </c>
      <c r="N45">
        <v>7</v>
      </c>
      <c r="O45" s="44">
        <f t="shared" si="1"/>
        <v>0.42857142857142855</v>
      </c>
    </row>
    <row r="46" spans="1:15">
      <c r="A46" s="51">
        <v>45</v>
      </c>
      <c r="B46" s="12" t="s">
        <v>46</v>
      </c>
      <c r="C46" s="40" t="s">
        <v>16</v>
      </c>
      <c r="D46" s="40" t="s">
        <v>59</v>
      </c>
      <c r="E46" s="40" t="s">
        <v>19</v>
      </c>
      <c r="F46" s="45">
        <f>IF(AND('Observable faults'!F68, 'Failure visibility'!F46),1,0)</f>
        <v>1</v>
      </c>
      <c r="G46" s="45">
        <f>IF(AND('Observable faults'!G68, 'Failure visibility'!G46),1,0)</f>
        <v>0</v>
      </c>
      <c r="H46" s="45">
        <f>IF(AND('Observable faults'!H68, 'Failure visibility'!H46),1,0)</f>
        <v>1</v>
      </c>
      <c r="I46" s="45">
        <f>IF(AND('Observable faults'!I68, 'Failure visibility'!I46),1,0)</f>
        <v>1</v>
      </c>
      <c r="J46" s="45">
        <f>IF(AND('Observable faults'!J68, 'Failure visibility'!J46),1,0)</f>
        <v>0</v>
      </c>
      <c r="K46" s="45">
        <f>IF(AND('Observable faults'!K68, 'Failure visibility'!K46),1,0)</f>
        <v>1</v>
      </c>
      <c r="L46" s="45">
        <f>IF(AND('Observable faults'!L68, 'Failure visibility'!L46),1,0)</f>
        <v>1</v>
      </c>
      <c r="M46">
        <f t="shared" si="0"/>
        <v>5</v>
      </c>
      <c r="N46">
        <v>7</v>
      </c>
      <c r="O46" s="44">
        <f t="shared" si="1"/>
        <v>0.7142857142857143</v>
      </c>
    </row>
    <row r="47" spans="1:15">
      <c r="A47" s="51">
        <v>46</v>
      </c>
      <c r="B47" s="12" t="s">
        <v>46</v>
      </c>
      <c r="C47" s="40" t="s">
        <v>21</v>
      </c>
      <c r="D47" s="40" t="s">
        <v>57</v>
      </c>
      <c r="E47" s="40" t="s">
        <v>19</v>
      </c>
      <c r="F47" s="45">
        <f>IF(AND('Observable faults'!F69, 'Failure visibility'!F47),1,0)</f>
        <v>1</v>
      </c>
      <c r="G47" s="45">
        <f>IF(AND('Observable faults'!G69, 'Failure visibility'!G47),1,0)</f>
        <v>1</v>
      </c>
      <c r="H47" s="45">
        <f>IF(AND('Observable faults'!H69, 'Failure visibility'!H47),1,0)</f>
        <v>1</v>
      </c>
      <c r="I47" s="45">
        <f>IF(AND('Observable faults'!I69, 'Failure visibility'!I47),1,0)</f>
        <v>1</v>
      </c>
      <c r="J47" s="45">
        <f>IF(AND('Observable faults'!J69, 'Failure visibility'!J47),1,0)</f>
        <v>1</v>
      </c>
      <c r="K47" s="45">
        <f>IF(AND('Observable faults'!K69, 'Failure visibility'!K47),1,0)</f>
        <v>0</v>
      </c>
      <c r="L47" s="45">
        <f>IF(AND('Observable faults'!L69, 'Failure visibility'!L47),1,0)</f>
        <v>1</v>
      </c>
      <c r="M47">
        <f t="shared" si="0"/>
        <v>6</v>
      </c>
      <c r="N47">
        <v>7</v>
      </c>
      <c r="O47" s="44">
        <f t="shared" si="1"/>
        <v>0.8571428571428571</v>
      </c>
    </row>
    <row r="48" spans="1:15">
      <c r="A48" s="51">
        <v>47</v>
      </c>
      <c r="B48" s="12" t="s">
        <v>81</v>
      </c>
      <c r="C48" s="40" t="s">
        <v>18</v>
      </c>
      <c r="D48" s="40" t="s">
        <v>59</v>
      </c>
      <c r="E48" s="40" t="s">
        <v>19</v>
      </c>
      <c r="F48" s="45">
        <f>IF(AND('Observable faults'!F71, 'Failure visibility'!F48),1,0)</f>
        <v>0</v>
      </c>
      <c r="G48" s="45">
        <f>IF(AND('Observable faults'!G71, 'Failure visibility'!G48),1,0)</f>
        <v>0</v>
      </c>
      <c r="H48" s="45">
        <f>IF(AND('Observable faults'!H71, 'Failure visibility'!H48),1,0)</f>
        <v>0</v>
      </c>
      <c r="I48" s="45">
        <f>IF(AND('Observable faults'!I71, 'Failure visibility'!I48),1,0)</f>
        <v>1</v>
      </c>
      <c r="J48" s="45">
        <f>IF(AND('Observable faults'!J71, 'Failure visibility'!J48),1,0)</f>
        <v>1</v>
      </c>
      <c r="K48" s="45">
        <f>IF(AND('Observable faults'!K71, 'Failure visibility'!K48),1,0)</f>
        <v>0</v>
      </c>
      <c r="L48" s="45">
        <f>IF(AND('Observable faults'!L71, 'Failure visibility'!L48),1,0)</f>
        <v>0</v>
      </c>
      <c r="M48">
        <f t="shared" si="0"/>
        <v>2</v>
      </c>
      <c r="N48">
        <v>7</v>
      </c>
      <c r="O48" s="44">
        <f t="shared" si="1"/>
        <v>0.2857142857142857</v>
      </c>
    </row>
    <row r="49" spans="1:15">
      <c r="A49" s="51">
        <v>48</v>
      </c>
      <c r="B49" s="12" t="s">
        <v>81</v>
      </c>
      <c r="C49" s="40" t="s">
        <v>21</v>
      </c>
      <c r="D49" s="40" t="s">
        <v>57</v>
      </c>
      <c r="E49" s="40" t="s">
        <v>19</v>
      </c>
      <c r="F49" s="45">
        <f>IF(AND('Observable faults'!F72, 'Failure visibility'!F49),1,0)</f>
        <v>1</v>
      </c>
      <c r="G49" s="45">
        <f>IF(AND('Observable faults'!G72, 'Failure visibility'!G49),1,0)</f>
        <v>1</v>
      </c>
      <c r="H49" s="45">
        <f>IF(AND('Observable faults'!H72, 'Failure visibility'!H49),1,0)</f>
        <v>1</v>
      </c>
      <c r="I49" s="45">
        <f>IF(AND('Observable faults'!I72, 'Failure visibility'!I49),1,0)</f>
        <v>1</v>
      </c>
      <c r="J49" s="45">
        <f>IF(AND('Observable faults'!J72, 'Failure visibility'!J49),1,0)</f>
        <v>1</v>
      </c>
      <c r="K49" s="45">
        <f>IF(AND('Observable faults'!K72, 'Failure visibility'!K49),1,0)</f>
        <v>1</v>
      </c>
      <c r="L49" s="45">
        <f>IF(AND('Observable faults'!L72, 'Failure visibility'!L49),1,0)</f>
        <v>1</v>
      </c>
      <c r="M49">
        <f t="shared" si="0"/>
        <v>7</v>
      </c>
      <c r="N49">
        <v>7</v>
      </c>
      <c r="O49" s="44">
        <f t="shared" si="1"/>
        <v>1</v>
      </c>
    </row>
    <row r="50" spans="1:15">
      <c r="A50" s="51">
        <v>49</v>
      </c>
      <c r="B50" s="12" t="s">
        <v>48</v>
      </c>
      <c r="C50" s="40" t="s">
        <v>18</v>
      </c>
      <c r="D50" s="40" t="s">
        <v>59</v>
      </c>
      <c r="E50" s="40" t="s">
        <v>19</v>
      </c>
      <c r="F50" s="45">
        <f>IF(AND('Observable faults'!F74, 'Failure visibility'!F50),1,0)</f>
        <v>1</v>
      </c>
      <c r="G50" s="45">
        <f>IF(AND('Observable faults'!G74, 'Failure visibility'!G50),1,0)</f>
        <v>1</v>
      </c>
      <c r="H50" s="45">
        <f>IF(AND('Observable faults'!H74, 'Failure visibility'!H50),1,0)</f>
        <v>0</v>
      </c>
      <c r="I50" s="45">
        <f>IF(AND('Observable faults'!I74, 'Failure visibility'!I50),1,0)</f>
        <v>1</v>
      </c>
      <c r="J50" s="45">
        <f>IF(AND('Observable faults'!J74, 'Failure visibility'!J50),1,0)</f>
        <v>1</v>
      </c>
      <c r="K50" s="45">
        <f>IF(AND('Observable faults'!K74, 'Failure visibility'!K50),1,0)</f>
        <v>0</v>
      </c>
      <c r="L50" s="45">
        <f>IF(AND('Observable faults'!L74, 'Failure visibility'!L50),1,0)</f>
        <v>0</v>
      </c>
      <c r="M50">
        <f t="shared" si="0"/>
        <v>4</v>
      </c>
      <c r="N50">
        <v>7</v>
      </c>
      <c r="O50" s="44">
        <f t="shared" si="1"/>
        <v>0.5714285714285714</v>
      </c>
    </row>
    <row r="51" spans="1:15">
      <c r="A51" s="51">
        <v>50</v>
      </c>
      <c r="B51" s="12" t="s">
        <v>48</v>
      </c>
      <c r="C51" s="40" t="s">
        <v>21</v>
      </c>
      <c r="D51" s="40" t="s">
        <v>57</v>
      </c>
      <c r="E51" s="40" t="s">
        <v>17</v>
      </c>
      <c r="F51" s="45">
        <f>IF(AND('Observable faults'!F75, 'Failure visibility'!F51),1,0)</f>
        <v>1</v>
      </c>
      <c r="G51" s="45">
        <f>IF(AND('Observable faults'!G75, 'Failure visibility'!G51),1,0)</f>
        <v>1</v>
      </c>
      <c r="H51" s="45">
        <f>IF(AND('Observable faults'!H75, 'Failure visibility'!H51),1,0)</f>
        <v>1</v>
      </c>
      <c r="I51" s="45">
        <f>IF(AND('Observable faults'!I75, 'Failure visibility'!I51),1,0)</f>
        <v>1</v>
      </c>
      <c r="J51" s="45">
        <f>IF(AND('Observable faults'!J75, 'Failure visibility'!J51),1,0)</f>
        <v>1</v>
      </c>
      <c r="K51" s="45">
        <f>IF(AND('Observable faults'!K75, 'Failure visibility'!K51),1,0)</f>
        <v>1</v>
      </c>
      <c r="L51" s="45">
        <f>IF(AND('Observable faults'!L75, 'Failure visibility'!L51),1,0)</f>
        <v>0</v>
      </c>
      <c r="M51">
        <f t="shared" si="0"/>
        <v>6</v>
      </c>
      <c r="N51">
        <v>7</v>
      </c>
      <c r="O51" s="44">
        <f t="shared" si="1"/>
        <v>0.8571428571428571</v>
      </c>
    </row>
    <row r="52" spans="1:15">
      <c r="A52" s="51">
        <v>51</v>
      </c>
      <c r="B52" s="12" t="s">
        <v>49</v>
      </c>
      <c r="C52" s="40" t="s">
        <v>21</v>
      </c>
      <c r="D52" s="40" t="s">
        <v>59</v>
      </c>
      <c r="E52" s="40" t="s">
        <v>17</v>
      </c>
      <c r="F52" s="45">
        <f>IF(AND('Observable faults'!F77, 'Failure visibility'!F52),1,0)</f>
        <v>1</v>
      </c>
      <c r="G52" s="45">
        <f>IF(AND('Observable faults'!G77, 'Failure visibility'!G52),1,0)</f>
        <v>1</v>
      </c>
      <c r="H52" s="45">
        <f>IF(AND('Observable faults'!H77, 'Failure visibility'!H52),1,0)</f>
        <v>1</v>
      </c>
      <c r="I52" s="45">
        <f>IF(AND('Observable faults'!I77, 'Failure visibility'!I52),1,0)</f>
        <v>1</v>
      </c>
      <c r="J52" s="45">
        <f>IF(AND('Observable faults'!J77, 'Failure visibility'!J52),1,0)</f>
        <v>1</v>
      </c>
      <c r="K52" s="45">
        <f>IF(AND('Observable faults'!K77, 'Failure visibility'!K52),1,0)</f>
        <v>1</v>
      </c>
      <c r="L52" s="45">
        <f>IF(AND('Observable faults'!L77, 'Failure visibility'!L52),1,0)</f>
        <v>0</v>
      </c>
      <c r="M52">
        <f t="shared" si="0"/>
        <v>6</v>
      </c>
      <c r="N52">
        <v>7</v>
      </c>
      <c r="O52" s="44">
        <f t="shared" si="1"/>
        <v>0.8571428571428571</v>
      </c>
    </row>
    <row r="53" spans="1:15">
      <c r="A53" s="51">
        <v>52</v>
      </c>
      <c r="B53" s="12" t="s">
        <v>49</v>
      </c>
      <c r="C53" s="40" t="s">
        <v>18</v>
      </c>
      <c r="D53" s="40" t="s">
        <v>57</v>
      </c>
      <c r="E53" s="40" t="s">
        <v>17</v>
      </c>
      <c r="F53" s="45">
        <f>IF(AND('Observable faults'!F78, 'Failure visibility'!F53),1,0)</f>
        <v>1</v>
      </c>
      <c r="G53" s="45">
        <f>IF(AND('Observable faults'!G78, 'Failure visibility'!G53),1,0)</f>
        <v>0</v>
      </c>
      <c r="H53" s="45">
        <f>IF(AND('Observable faults'!H78, 'Failure visibility'!H53),1,0)</f>
        <v>0</v>
      </c>
      <c r="I53" s="45">
        <f>IF(AND('Observable faults'!I78, 'Failure visibility'!I53),1,0)</f>
        <v>1</v>
      </c>
      <c r="J53" s="45">
        <f>IF(AND('Observable faults'!J78, 'Failure visibility'!J53),1,0)</f>
        <v>1</v>
      </c>
      <c r="K53" s="45">
        <f>IF(AND('Observable faults'!K78, 'Failure visibility'!K53),1,0)</f>
        <v>0</v>
      </c>
      <c r="L53" s="45">
        <f>IF(AND('Observable faults'!L78, 'Failure visibility'!L53),1,0)</f>
        <v>1</v>
      </c>
      <c r="M53">
        <f t="shared" si="0"/>
        <v>4</v>
      </c>
      <c r="N53">
        <v>7</v>
      </c>
      <c r="O53" s="44">
        <f t="shared" si="1"/>
        <v>0.5714285714285714</v>
      </c>
    </row>
    <row r="54" spans="1:15">
      <c r="A54" s="51">
        <v>53</v>
      </c>
      <c r="B54" s="12" t="s">
        <v>50</v>
      </c>
      <c r="C54" s="40" t="s">
        <v>21</v>
      </c>
      <c r="D54" s="40" t="s">
        <v>59</v>
      </c>
      <c r="E54" s="40" t="s">
        <v>19</v>
      </c>
      <c r="F54" s="45">
        <f>IF(AND('Observable faults'!F80, 'Failure visibility'!F54),1,0)</f>
        <v>1</v>
      </c>
      <c r="G54" s="45">
        <f>IF(AND('Observable faults'!G80, 'Failure visibility'!G54),1,0)</f>
        <v>0</v>
      </c>
      <c r="H54" s="45">
        <f>IF(AND('Observable faults'!H80, 'Failure visibility'!H54),1,0)</f>
        <v>1</v>
      </c>
      <c r="I54" s="45">
        <f>IF(AND('Observable faults'!I80, 'Failure visibility'!I54),1,0)</f>
        <v>1</v>
      </c>
      <c r="J54" s="45">
        <f>IF(AND('Observable faults'!J80, 'Failure visibility'!J54),1,0)</f>
        <v>1</v>
      </c>
      <c r="K54" s="45">
        <f>IF(AND('Observable faults'!K80, 'Failure visibility'!K54),1,0)</f>
        <v>0</v>
      </c>
      <c r="L54" s="45">
        <f>IF(AND('Observable faults'!L80, 'Failure visibility'!L54),1,0)</f>
        <v>1</v>
      </c>
      <c r="M54">
        <f t="shared" si="0"/>
        <v>5</v>
      </c>
      <c r="N54">
        <v>7</v>
      </c>
      <c r="O54" s="44">
        <f t="shared" si="1"/>
        <v>0.7142857142857143</v>
      </c>
    </row>
    <row r="55" spans="1:15">
      <c r="A55" s="51">
        <v>54</v>
      </c>
      <c r="B55" s="12" t="s">
        <v>50</v>
      </c>
      <c r="C55" s="40" t="s">
        <v>18</v>
      </c>
      <c r="D55" s="40" t="s">
        <v>57</v>
      </c>
      <c r="E55" s="40" t="s">
        <v>19</v>
      </c>
      <c r="F55" s="45">
        <f>IF(AND('Observable faults'!F81, 'Failure visibility'!F55),1,0)</f>
        <v>1</v>
      </c>
      <c r="G55" s="45">
        <f>IF(AND('Observable faults'!G81, 'Failure visibility'!G55),1,0)</f>
        <v>0</v>
      </c>
      <c r="H55" s="45">
        <f>IF(AND('Observable faults'!H81, 'Failure visibility'!H55),1,0)</f>
        <v>0</v>
      </c>
      <c r="I55" s="45">
        <f>IF(AND('Observable faults'!I81, 'Failure visibility'!I55),1,0)</f>
        <v>1</v>
      </c>
      <c r="J55" s="45">
        <f>IF(AND('Observable faults'!J81, 'Failure visibility'!J55),1,0)</f>
        <v>0</v>
      </c>
      <c r="K55" s="45">
        <f>IF(AND('Observable faults'!K81, 'Failure visibility'!K55),1,0)</f>
        <v>0</v>
      </c>
      <c r="L55" s="45">
        <f>IF(AND('Observable faults'!L81, 'Failure visibility'!L55),1,0)</f>
        <v>1</v>
      </c>
      <c r="M55">
        <f t="shared" si="0"/>
        <v>3</v>
      </c>
      <c r="N55">
        <v>7</v>
      </c>
      <c r="O55" s="44">
        <f t="shared" si="1"/>
        <v>0.42857142857142855</v>
      </c>
    </row>
    <row r="56" spans="1:15">
      <c r="A56" s="51">
        <v>55</v>
      </c>
      <c r="B56" s="12" t="s">
        <v>51</v>
      </c>
      <c r="C56" s="40" t="s">
        <v>21</v>
      </c>
      <c r="D56" s="40" t="s">
        <v>59</v>
      </c>
      <c r="E56" s="40" t="s">
        <v>17</v>
      </c>
      <c r="F56" s="45">
        <f>IF(AND('Observable faults'!F83, 'Failure visibility'!F56),1,0)</f>
        <v>0</v>
      </c>
      <c r="G56" s="45">
        <f>IF(AND('Observable faults'!G83, 'Failure visibility'!G56),1,0)</f>
        <v>0</v>
      </c>
      <c r="H56" s="45">
        <f>IF(AND('Observable faults'!H83, 'Failure visibility'!H56),1,0)</f>
        <v>0</v>
      </c>
      <c r="I56" s="45">
        <f>IF(AND('Observable faults'!I83, 'Failure visibility'!I56),1,0)</f>
        <v>0</v>
      </c>
      <c r="J56" s="45">
        <f>IF(AND('Observable faults'!J83, 'Failure visibility'!J56),1,0)</f>
        <v>0</v>
      </c>
      <c r="K56" s="45">
        <f>IF(AND('Observable faults'!K83, 'Failure visibility'!K56),1,0)</f>
        <v>0</v>
      </c>
      <c r="L56" s="45">
        <f>IF(AND('Observable faults'!L83, 'Failure visibility'!L56),1,0)</f>
        <v>0</v>
      </c>
      <c r="M56">
        <f t="shared" si="0"/>
        <v>0</v>
      </c>
      <c r="N56">
        <v>7</v>
      </c>
      <c r="O56" s="44">
        <f t="shared" si="1"/>
        <v>0</v>
      </c>
    </row>
    <row r="57" spans="1:15">
      <c r="A57" s="51">
        <v>56</v>
      </c>
      <c r="B57" s="8" t="s">
        <v>51</v>
      </c>
      <c r="C57" s="9" t="s">
        <v>16</v>
      </c>
      <c r="D57" s="9" t="s">
        <v>57</v>
      </c>
      <c r="E57" s="9" t="s">
        <v>17</v>
      </c>
      <c r="F57" s="45">
        <f>IF(AND('Observable faults'!F84, 'Failure visibility'!F57),1,0)</f>
        <v>0</v>
      </c>
      <c r="G57" s="45">
        <f>IF(AND('Observable faults'!G84, 'Failure visibility'!G57),1,0)</f>
        <v>0</v>
      </c>
      <c r="H57" s="45">
        <f>IF(AND('Observable faults'!H84, 'Failure visibility'!H57),1,0)</f>
        <v>0</v>
      </c>
      <c r="I57" s="45">
        <f>IF(AND('Observable faults'!I84, 'Failure visibility'!I57),1,0)</f>
        <v>0</v>
      </c>
      <c r="J57" s="45">
        <f>IF(AND('Observable faults'!J84, 'Failure visibility'!J57),1,0)</f>
        <v>0</v>
      </c>
      <c r="K57" s="45">
        <f>IF(AND('Observable faults'!K84, 'Failure visibility'!K57),1,0)</f>
        <v>0</v>
      </c>
      <c r="L57" s="45">
        <f>IF(AND('Observable faults'!L84, 'Failure visibility'!L57),1,0)</f>
        <v>0</v>
      </c>
      <c r="M57">
        <f t="shared" si="0"/>
        <v>0</v>
      </c>
      <c r="N57">
        <v>6</v>
      </c>
      <c r="O57" s="44">
        <f t="shared" si="1"/>
        <v>0</v>
      </c>
    </row>
    <row r="58" spans="1:15">
      <c r="A58" s="51">
        <v>57</v>
      </c>
      <c r="B58" s="12" t="s">
        <v>52</v>
      </c>
      <c r="C58" s="40" t="s">
        <v>18</v>
      </c>
      <c r="D58" s="40" t="s">
        <v>59</v>
      </c>
      <c r="E58" s="40" t="s">
        <v>19</v>
      </c>
      <c r="F58" s="45">
        <f>IF(AND('Observable faults'!F86, 'Failure visibility'!F58),1,0)</f>
        <v>0</v>
      </c>
      <c r="G58" s="45">
        <f>IF(AND('Observable faults'!G86, 'Failure visibility'!G58),1,0)</f>
        <v>0</v>
      </c>
      <c r="H58" s="45">
        <f>IF(AND('Observable faults'!H86, 'Failure visibility'!H58),1,0)</f>
        <v>0</v>
      </c>
      <c r="I58" s="45">
        <f>IF(AND('Observable faults'!I86, 'Failure visibility'!I58),1,0)</f>
        <v>1</v>
      </c>
      <c r="J58" s="45">
        <f>IF(AND('Observable faults'!J86, 'Failure visibility'!J58),1,0)</f>
        <v>1</v>
      </c>
      <c r="K58" s="45">
        <f>IF(AND('Observable faults'!K86, 'Failure visibility'!K58),1,0)</f>
        <v>0</v>
      </c>
      <c r="L58" s="45">
        <f>IF(AND('Observable faults'!L86, 'Failure visibility'!L58),1,0)</f>
        <v>1</v>
      </c>
      <c r="M58">
        <f t="shared" si="0"/>
        <v>3</v>
      </c>
      <c r="N58">
        <v>7</v>
      </c>
      <c r="O58" s="44">
        <f t="shared" si="1"/>
        <v>0.42857142857142855</v>
      </c>
    </row>
    <row r="59" spans="1:15">
      <c r="A59" s="51">
        <v>58</v>
      </c>
      <c r="B59" s="12" t="s">
        <v>52</v>
      </c>
      <c r="C59" s="40" t="s">
        <v>16</v>
      </c>
      <c r="D59" s="40" t="s">
        <v>57</v>
      </c>
      <c r="E59" s="40" t="s">
        <v>17</v>
      </c>
      <c r="F59" s="45">
        <f>IF(AND('Observable faults'!F87, 'Failure visibility'!F59),1,0)</f>
        <v>0</v>
      </c>
      <c r="G59" s="45">
        <f>IF(AND('Observable faults'!G87, 'Failure visibility'!G59),1,0)</f>
        <v>0</v>
      </c>
      <c r="H59" s="45">
        <f>IF(AND('Observable faults'!H87, 'Failure visibility'!H59),1,0)</f>
        <v>1</v>
      </c>
      <c r="I59" s="45">
        <f>IF(AND('Observable faults'!I87, 'Failure visibility'!I59),1,0)</f>
        <v>0</v>
      </c>
      <c r="J59" s="45">
        <f>IF(AND('Observable faults'!J87, 'Failure visibility'!J59),1,0)</f>
        <v>0</v>
      </c>
      <c r="K59" s="45">
        <f>IF(AND('Observable faults'!K87, 'Failure visibility'!K59),1,0)</f>
        <v>0</v>
      </c>
      <c r="L59" s="45">
        <f>IF(AND('Observable faults'!L87, 'Failure visibility'!L59),1,0)</f>
        <v>0</v>
      </c>
      <c r="M59">
        <f t="shared" si="0"/>
        <v>1</v>
      </c>
      <c r="N59">
        <v>6</v>
      </c>
      <c r="O59" s="44">
        <f t="shared" si="1"/>
        <v>0.16666666666666666</v>
      </c>
    </row>
    <row r="60" spans="1:15">
      <c r="A60" s="51">
        <v>59</v>
      </c>
      <c r="B60" s="12" t="s">
        <v>53</v>
      </c>
      <c r="C60" s="40" t="s">
        <v>16</v>
      </c>
      <c r="D60" s="40" t="s">
        <v>59</v>
      </c>
      <c r="E60" s="40" t="s">
        <v>17</v>
      </c>
      <c r="F60" s="45">
        <f>IF(AND('Observable faults'!F89, 'Failure visibility'!F60),1,0)</f>
        <v>0</v>
      </c>
      <c r="G60" s="45">
        <f>IF(AND('Observable faults'!G89, 'Failure visibility'!G60),1,0)</f>
        <v>1</v>
      </c>
      <c r="H60" s="45">
        <f>IF(AND('Observable faults'!H89, 'Failure visibility'!H60),1,0)</f>
        <v>1</v>
      </c>
      <c r="I60" s="45">
        <f>IF(AND('Observable faults'!I89, 'Failure visibility'!I60),1,0)</f>
        <v>1</v>
      </c>
      <c r="J60" s="45">
        <f>IF(AND('Observable faults'!J89, 'Failure visibility'!J60),1,0)</f>
        <v>0</v>
      </c>
      <c r="K60" s="45">
        <f>IF(AND('Observable faults'!K89, 'Failure visibility'!K60),1,0)</f>
        <v>1</v>
      </c>
      <c r="L60" s="45">
        <f>IF(AND('Observable faults'!L89, 'Failure visibility'!L60),1,0)</f>
        <v>0</v>
      </c>
      <c r="M60">
        <f t="shared" si="0"/>
        <v>4</v>
      </c>
      <c r="N60">
        <v>6</v>
      </c>
      <c r="O60" s="44">
        <f t="shared" si="1"/>
        <v>0.66666666666666663</v>
      </c>
    </row>
    <row r="61" spans="1:15">
      <c r="A61" s="51">
        <v>60</v>
      </c>
      <c r="B61" s="12" t="s">
        <v>53</v>
      </c>
      <c r="C61" s="40" t="s">
        <v>21</v>
      </c>
      <c r="D61" s="40" t="s">
        <v>57</v>
      </c>
      <c r="E61" s="40" t="s">
        <v>19</v>
      </c>
      <c r="F61" s="45">
        <f>IF(AND('Observable faults'!F90, 'Failure visibility'!F61),1,0)</f>
        <v>1</v>
      </c>
      <c r="G61" s="45">
        <f>IF(AND('Observable faults'!G90, 'Failure visibility'!G61),1,0)</f>
        <v>1</v>
      </c>
      <c r="H61" s="45">
        <f>IF(AND('Observable faults'!H90, 'Failure visibility'!H61),1,0)</f>
        <v>1</v>
      </c>
      <c r="I61" s="45">
        <f>IF(AND('Observable faults'!I90, 'Failure visibility'!I61),1,0)</f>
        <v>1</v>
      </c>
      <c r="J61" s="45">
        <f>IF(AND('Observable faults'!J90, 'Failure visibility'!J61),1,0)</f>
        <v>1</v>
      </c>
      <c r="K61" s="45">
        <f>IF(AND('Observable faults'!K90, 'Failure visibility'!K61),1,0)</f>
        <v>0</v>
      </c>
      <c r="L61" s="45">
        <f>IF(AND('Observable faults'!L90, 'Failure visibility'!L61),1,0)</f>
        <v>1</v>
      </c>
      <c r="M61">
        <f t="shared" si="0"/>
        <v>6</v>
      </c>
      <c r="N61">
        <v>7</v>
      </c>
      <c r="O61" s="44">
        <f t="shared" si="1"/>
        <v>0.8571428571428571</v>
      </c>
    </row>
    <row r="62" spans="1:15">
      <c r="A62" s="51">
        <v>61</v>
      </c>
      <c r="B62" s="12" t="s">
        <v>54</v>
      </c>
      <c r="C62" s="40" t="s">
        <v>16</v>
      </c>
      <c r="D62" s="40" t="s">
        <v>59</v>
      </c>
      <c r="E62" s="40" t="s">
        <v>17</v>
      </c>
      <c r="F62" s="45">
        <f>IF(AND('Observable faults'!F92, 'Failure visibility'!F62),1,0)</f>
        <v>0</v>
      </c>
      <c r="G62" s="45">
        <f>IF(AND('Observable faults'!G92, 'Failure visibility'!G62),1,0)</f>
        <v>0</v>
      </c>
      <c r="H62" s="45">
        <f>IF(AND('Observable faults'!H92, 'Failure visibility'!H62),1,0)</f>
        <v>1</v>
      </c>
      <c r="I62" s="45">
        <f>IF(AND('Observable faults'!I92, 'Failure visibility'!I62),1,0)</f>
        <v>1</v>
      </c>
      <c r="J62" s="45">
        <f>IF(AND('Observable faults'!J92, 'Failure visibility'!J62),1,0)</f>
        <v>0</v>
      </c>
      <c r="K62" s="45">
        <f>IF(AND('Observable faults'!K92, 'Failure visibility'!K62),1,0)</f>
        <v>1</v>
      </c>
      <c r="L62" s="45">
        <f>IF(AND('Observable faults'!L92, 'Failure visibility'!L62),1,0)</f>
        <v>0</v>
      </c>
      <c r="M62">
        <f t="shared" si="0"/>
        <v>3</v>
      </c>
      <c r="N62">
        <v>6</v>
      </c>
      <c r="O62" s="44">
        <f t="shared" si="1"/>
        <v>0.5</v>
      </c>
    </row>
    <row r="63" spans="1:15">
      <c r="A63" s="51">
        <v>62</v>
      </c>
      <c r="B63" s="12" t="s">
        <v>54</v>
      </c>
      <c r="C63" s="40" t="s">
        <v>18</v>
      </c>
      <c r="D63" s="40" t="s">
        <v>57</v>
      </c>
      <c r="E63" s="40" t="s">
        <v>19</v>
      </c>
      <c r="F63" s="45">
        <f>IF(AND('Observable faults'!F93, 'Failure visibility'!F63),1,0)</f>
        <v>1</v>
      </c>
      <c r="G63" s="45">
        <f>IF(AND('Observable faults'!G93, 'Failure visibility'!G63),1,0)</f>
        <v>1</v>
      </c>
      <c r="H63" s="45">
        <f>IF(AND('Observable faults'!H93, 'Failure visibility'!H63),1,0)</f>
        <v>0</v>
      </c>
      <c r="I63" s="45">
        <f>IF(AND('Observable faults'!I93, 'Failure visibility'!I63),1,0)</f>
        <v>1</v>
      </c>
      <c r="J63" s="45">
        <f>IF(AND('Observable faults'!J93, 'Failure visibility'!J63),1,0)</f>
        <v>1</v>
      </c>
      <c r="K63" s="45">
        <f>IF(AND('Observable faults'!K93, 'Failure visibility'!K63),1,0)</f>
        <v>0</v>
      </c>
      <c r="L63" s="45">
        <f>IF(AND('Observable faults'!L93, 'Failure visibility'!L63),1,0)</f>
        <v>0</v>
      </c>
      <c r="M63">
        <f t="shared" si="0"/>
        <v>4</v>
      </c>
      <c r="N63">
        <v>7</v>
      </c>
      <c r="O63" s="44">
        <f t="shared" si="1"/>
        <v>0.5714285714285714</v>
      </c>
    </row>
    <row r="64" spans="1:15">
      <c r="A64" s="51">
        <v>63</v>
      </c>
      <c r="B64" s="12" t="s">
        <v>55</v>
      </c>
      <c r="C64" s="40" t="s">
        <v>21</v>
      </c>
      <c r="D64" s="40" t="s">
        <v>59</v>
      </c>
      <c r="E64" s="40" t="s">
        <v>19</v>
      </c>
      <c r="F64" s="45">
        <f>IF(AND('Observable faults'!F95, 'Failure visibility'!F64),1,0)</f>
        <v>0</v>
      </c>
      <c r="G64" s="45">
        <f>IF(AND('Observable faults'!G95, 'Failure visibility'!G64),1,0)</f>
        <v>1</v>
      </c>
      <c r="H64" s="45">
        <f>IF(AND('Observable faults'!H95, 'Failure visibility'!H64),1,0)</f>
        <v>1</v>
      </c>
      <c r="I64" s="45">
        <f>IF(AND('Observable faults'!I95, 'Failure visibility'!I64),1,0)</f>
        <v>1</v>
      </c>
      <c r="J64" s="45">
        <f>IF(AND('Observable faults'!J95, 'Failure visibility'!J64),1,0)</f>
        <v>1</v>
      </c>
      <c r="K64" s="45">
        <f>IF(AND('Observable faults'!K95, 'Failure visibility'!K64),1,0)</f>
        <v>1</v>
      </c>
      <c r="L64" s="45">
        <f>IF(AND('Observable faults'!L95, 'Failure visibility'!L64),1,0)</f>
        <v>0</v>
      </c>
      <c r="M64">
        <f t="shared" si="0"/>
        <v>5</v>
      </c>
      <c r="N64">
        <v>7</v>
      </c>
      <c r="O64" s="44">
        <f t="shared" si="1"/>
        <v>0.7142857142857143</v>
      </c>
    </row>
    <row r="65" spans="1:15">
      <c r="A65" s="51">
        <v>64</v>
      </c>
      <c r="B65" s="12" t="s">
        <v>55</v>
      </c>
      <c r="C65" s="40" t="s">
        <v>16</v>
      </c>
      <c r="D65" s="40" t="s">
        <v>57</v>
      </c>
      <c r="E65" s="40" t="s">
        <v>19</v>
      </c>
      <c r="F65" s="45">
        <f>IF(AND('Observable faults'!F96, 'Failure visibility'!F65),1,0)</f>
        <v>1</v>
      </c>
      <c r="G65" s="45">
        <f>IF(AND('Observable faults'!G96, 'Failure visibility'!G65),1,0)</f>
        <v>1</v>
      </c>
      <c r="H65" s="45">
        <f>IF(AND('Observable faults'!H96, 'Failure visibility'!H65),1,0)</f>
        <v>1</v>
      </c>
      <c r="I65" s="45">
        <f>IF(AND('Observable faults'!I96, 'Failure visibility'!I65),1,0)</f>
        <v>1</v>
      </c>
      <c r="J65" s="45">
        <f>IF(AND('Observable faults'!J96, 'Failure visibility'!J65),1,0)</f>
        <v>1</v>
      </c>
      <c r="K65" s="45">
        <f>IF(AND('Observable faults'!K96, 'Failure visibility'!K65),1,0)</f>
        <v>1</v>
      </c>
      <c r="L65" s="45">
        <f>IF(AND('Observable faults'!L96, 'Failure visibility'!L65),1,0)</f>
        <v>1</v>
      </c>
      <c r="M65">
        <f t="shared" si="0"/>
        <v>7</v>
      </c>
      <c r="N65">
        <v>7</v>
      </c>
      <c r="O65" s="44">
        <f t="shared" si="1"/>
        <v>1</v>
      </c>
    </row>
    <row r="66" spans="1:15">
      <c r="A66" s="51"/>
    </row>
    <row r="67" spans="1:15">
      <c r="A67" s="51"/>
    </row>
    <row r="68" spans="1:15">
      <c r="A68" s="51"/>
    </row>
    <row r="69" spans="1:15">
      <c r="A69" s="51"/>
    </row>
    <row r="70" spans="1:15">
      <c r="A70" s="51"/>
    </row>
    <row r="71" spans="1:15">
      <c r="A71" s="51"/>
    </row>
    <row r="72" spans="1:15">
      <c r="A72" s="51"/>
    </row>
    <row r="73" spans="1:15">
      <c r="A73" s="51"/>
    </row>
    <row r="74" spans="1:15">
      <c r="A74" s="51"/>
    </row>
    <row r="75" spans="1:15">
      <c r="A75" s="51"/>
    </row>
    <row r="76" spans="1:15">
      <c r="A76" s="51"/>
    </row>
    <row r="77" spans="1:15">
      <c r="A77" s="51"/>
    </row>
    <row r="78" spans="1:15">
      <c r="A78" s="51"/>
    </row>
    <row r="79" spans="1:15">
      <c r="A79" s="51"/>
    </row>
    <row r="80" spans="1:15">
      <c r="A80" s="51"/>
    </row>
    <row r="81" spans="1:1">
      <c r="A81" s="51"/>
    </row>
    <row r="82" spans="1:1">
      <c r="A82" s="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Subject data</vt:lpstr>
      <vt:lpstr>Observable faults</vt:lpstr>
      <vt:lpstr>Failure visibility</vt:lpstr>
      <vt:lpstr>Observed faults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Babatunde</dc:creator>
  <cp:lastModifiedBy>svegas</cp:lastModifiedBy>
  <dcterms:created xsi:type="dcterms:W3CDTF">2009-03-04T21:39:00Z</dcterms:created>
  <dcterms:modified xsi:type="dcterms:W3CDTF">2009-07-10T22:17:54Z</dcterms:modified>
</cp:coreProperties>
</file>