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nhumbatova/Documents/Projects/FL/GPT_OUTPUT/output_10_answer/ALL_NEW_V0/"/>
    </mc:Choice>
  </mc:AlternateContent>
  <xr:revisionPtr revIDLastSave="0" documentId="13_ncr:9_{8E621838-5AF5-9241-A737-9A30E8B9DD5C}" xr6:coauthVersionLast="47" xr6:coauthVersionMax="47" xr10:uidLastSave="{00000000-0000-0000-0000-000000000000}"/>
  <bookViews>
    <workbookView xWindow="0" yWindow="760" windowWidth="34560" windowHeight="20100" activeTab="2" xr2:uid="{00000000-000D-0000-FFFF-FFFF00000000}"/>
  </bookViews>
  <sheets>
    <sheet name="AF_ALL" sheetId="1" r:id="rId1"/>
    <sheet name="dd" sheetId="3" r:id="rId2"/>
    <sheet name="#A #RES" sheetId="2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221" i="2" l="1"/>
  <c r="G211" i="2"/>
  <c r="G201" i="2"/>
  <c r="G191" i="2"/>
  <c r="G181" i="2"/>
  <c r="G171" i="2"/>
  <c r="G161" i="2"/>
  <c r="G151" i="2"/>
  <c r="G141" i="2"/>
  <c r="G131" i="2"/>
  <c r="G121" i="2"/>
  <c r="G111" i="2"/>
  <c r="G101" i="2"/>
  <c r="G91" i="2"/>
  <c r="G81" i="2"/>
  <c r="G71" i="2"/>
  <c r="G61" i="2"/>
  <c r="G51" i="2"/>
  <c r="G41" i="2"/>
  <c r="G31" i="2"/>
  <c r="G21" i="2"/>
  <c r="G11" i="2"/>
  <c r="G223" i="2" s="1"/>
  <c r="L223" i="1"/>
  <c r="L31" i="1"/>
  <c r="L41" i="1"/>
  <c r="L51" i="1"/>
  <c r="L61" i="1"/>
  <c r="L71" i="1"/>
  <c r="L81" i="1"/>
  <c r="L91" i="1"/>
  <c r="L101" i="1"/>
  <c r="L111" i="1"/>
  <c r="L121" i="1"/>
  <c r="L131" i="1"/>
  <c r="L141" i="1"/>
  <c r="L151" i="1"/>
  <c r="L161" i="1"/>
  <c r="L171" i="1"/>
  <c r="L181" i="1"/>
  <c r="L191" i="1"/>
  <c r="L201" i="1"/>
  <c r="L211" i="1"/>
  <c r="L221" i="1"/>
  <c r="L21" i="1"/>
  <c r="L1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L4" i="2"/>
  <c r="C200" i="2"/>
  <c r="M20" i="2" s="1"/>
  <c r="L12" i="2"/>
  <c r="L11" i="2"/>
  <c r="L10" i="2"/>
  <c r="L6" i="2"/>
  <c r="L5" i="2"/>
  <c r="G31" i="1"/>
  <c r="G41" i="1"/>
  <c r="G51" i="1"/>
  <c r="G61" i="1"/>
  <c r="G71" i="1"/>
  <c r="G81" i="1"/>
  <c r="G91" i="1"/>
  <c r="G101" i="1"/>
  <c r="G111" i="1"/>
  <c r="G121" i="1"/>
  <c r="G131" i="1"/>
  <c r="G141" i="1"/>
  <c r="G151" i="1"/>
  <c r="G161" i="1"/>
  <c r="G171" i="1"/>
  <c r="G181" i="1"/>
  <c r="G191" i="1"/>
  <c r="G201" i="1"/>
  <c r="G211" i="1"/>
  <c r="G221" i="1"/>
  <c r="G21" i="1"/>
  <c r="G11" i="1"/>
  <c r="V196" i="1"/>
  <c r="T3" i="1"/>
  <c r="U3" i="1" s="1"/>
  <c r="V3" i="1" s="1"/>
  <c r="T4" i="1"/>
  <c r="U4" i="1" s="1"/>
  <c r="V4" i="1" s="1"/>
  <c r="T5" i="1"/>
  <c r="U5" i="1" s="1"/>
  <c r="V5" i="1" s="1"/>
  <c r="T6" i="1"/>
  <c r="U6" i="1" s="1"/>
  <c r="V6" i="1" s="1"/>
  <c r="T7" i="1"/>
  <c r="U7" i="1" s="1"/>
  <c r="V7" i="1" s="1"/>
  <c r="T8" i="1"/>
  <c r="U8" i="1" s="1"/>
  <c r="V8" i="1" s="1"/>
  <c r="T9" i="1"/>
  <c r="U9" i="1" s="1"/>
  <c r="V9" i="1" s="1"/>
  <c r="T10" i="1"/>
  <c r="U10" i="1" s="1"/>
  <c r="V10" i="1" s="1"/>
  <c r="T11" i="1"/>
  <c r="U11" i="1" s="1"/>
  <c r="V11" i="1" s="1"/>
  <c r="T12" i="1"/>
  <c r="U12" i="1" s="1"/>
  <c r="V12" i="1" s="1"/>
  <c r="T13" i="1"/>
  <c r="U13" i="1" s="1"/>
  <c r="V13" i="1" s="1"/>
  <c r="T14" i="1"/>
  <c r="U14" i="1" s="1"/>
  <c r="V14" i="1" s="1"/>
  <c r="T15" i="1"/>
  <c r="U15" i="1" s="1"/>
  <c r="V15" i="1" s="1"/>
  <c r="T16" i="1"/>
  <c r="U16" i="1" s="1"/>
  <c r="V16" i="1" s="1"/>
  <c r="T17" i="1"/>
  <c r="U17" i="1" s="1"/>
  <c r="V17" i="1" s="1"/>
  <c r="T18" i="1"/>
  <c r="U18" i="1" s="1"/>
  <c r="V18" i="1" s="1"/>
  <c r="T19" i="1"/>
  <c r="U19" i="1" s="1"/>
  <c r="V19" i="1" s="1"/>
  <c r="T20" i="1"/>
  <c r="U20" i="1" s="1"/>
  <c r="V20" i="1" s="1"/>
  <c r="T21" i="1"/>
  <c r="U21" i="1" s="1"/>
  <c r="V21" i="1" s="1"/>
  <c r="T22" i="1"/>
  <c r="U22" i="1" s="1"/>
  <c r="V22" i="1" s="1"/>
  <c r="T23" i="1"/>
  <c r="U23" i="1" s="1"/>
  <c r="V23" i="1" s="1"/>
  <c r="T24" i="1"/>
  <c r="U24" i="1" s="1"/>
  <c r="V24" i="1" s="1"/>
  <c r="T25" i="1"/>
  <c r="U25" i="1" s="1"/>
  <c r="V25" i="1" s="1"/>
  <c r="T26" i="1"/>
  <c r="U26" i="1" s="1"/>
  <c r="V26" i="1" s="1"/>
  <c r="T27" i="1"/>
  <c r="U27" i="1" s="1"/>
  <c r="V27" i="1" s="1"/>
  <c r="T28" i="1"/>
  <c r="U28" i="1" s="1"/>
  <c r="V28" i="1" s="1"/>
  <c r="T29" i="1"/>
  <c r="U29" i="1" s="1"/>
  <c r="V29" i="1" s="1"/>
  <c r="T30" i="1"/>
  <c r="U30" i="1" s="1"/>
  <c r="V30" i="1" s="1"/>
  <c r="T31" i="1"/>
  <c r="U31" i="1" s="1"/>
  <c r="V31" i="1" s="1"/>
  <c r="T32" i="1"/>
  <c r="U32" i="1" s="1"/>
  <c r="V32" i="1" s="1"/>
  <c r="T33" i="1"/>
  <c r="U33" i="1" s="1"/>
  <c r="V33" i="1" s="1"/>
  <c r="T34" i="1"/>
  <c r="U34" i="1" s="1"/>
  <c r="V34" i="1" s="1"/>
  <c r="T35" i="1"/>
  <c r="U35" i="1" s="1"/>
  <c r="V35" i="1" s="1"/>
  <c r="T36" i="1"/>
  <c r="U36" i="1" s="1"/>
  <c r="V36" i="1" s="1"/>
  <c r="T37" i="1"/>
  <c r="U37" i="1" s="1"/>
  <c r="V37" i="1" s="1"/>
  <c r="T38" i="1"/>
  <c r="U38" i="1" s="1"/>
  <c r="V38" i="1" s="1"/>
  <c r="T39" i="1"/>
  <c r="U39" i="1" s="1"/>
  <c r="V39" i="1" s="1"/>
  <c r="T40" i="1"/>
  <c r="U40" i="1" s="1"/>
  <c r="V40" i="1" s="1"/>
  <c r="T41" i="1"/>
  <c r="U41" i="1" s="1"/>
  <c r="V41" i="1" s="1"/>
  <c r="T42" i="1"/>
  <c r="U42" i="1" s="1"/>
  <c r="V42" i="1" s="1"/>
  <c r="T43" i="1"/>
  <c r="U43" i="1" s="1"/>
  <c r="V43" i="1" s="1"/>
  <c r="T44" i="1"/>
  <c r="U44" i="1" s="1"/>
  <c r="V44" i="1" s="1"/>
  <c r="T45" i="1"/>
  <c r="U45" i="1" s="1"/>
  <c r="V45" i="1" s="1"/>
  <c r="T46" i="1"/>
  <c r="U46" i="1" s="1"/>
  <c r="V46" i="1" s="1"/>
  <c r="T47" i="1"/>
  <c r="U47" i="1" s="1"/>
  <c r="V47" i="1" s="1"/>
  <c r="T48" i="1"/>
  <c r="U48" i="1" s="1"/>
  <c r="V48" i="1" s="1"/>
  <c r="T49" i="1"/>
  <c r="U49" i="1" s="1"/>
  <c r="V49" i="1" s="1"/>
  <c r="T50" i="1"/>
  <c r="U50" i="1" s="1"/>
  <c r="V50" i="1" s="1"/>
  <c r="T51" i="1"/>
  <c r="U51" i="1" s="1"/>
  <c r="V51" i="1" s="1"/>
  <c r="T52" i="1"/>
  <c r="U52" i="1" s="1"/>
  <c r="V52" i="1" s="1"/>
  <c r="T53" i="1"/>
  <c r="U53" i="1" s="1"/>
  <c r="V53" i="1" s="1"/>
  <c r="T54" i="1"/>
  <c r="U54" i="1" s="1"/>
  <c r="V54" i="1" s="1"/>
  <c r="T55" i="1"/>
  <c r="U55" i="1" s="1"/>
  <c r="V55" i="1" s="1"/>
  <c r="T56" i="1"/>
  <c r="U56" i="1" s="1"/>
  <c r="V56" i="1" s="1"/>
  <c r="T57" i="1"/>
  <c r="U57" i="1" s="1"/>
  <c r="V57" i="1" s="1"/>
  <c r="T58" i="1"/>
  <c r="U58" i="1" s="1"/>
  <c r="V58" i="1" s="1"/>
  <c r="T59" i="1"/>
  <c r="U59" i="1" s="1"/>
  <c r="V59" i="1" s="1"/>
  <c r="T60" i="1"/>
  <c r="U60" i="1" s="1"/>
  <c r="V60" i="1" s="1"/>
  <c r="T61" i="1"/>
  <c r="U61" i="1" s="1"/>
  <c r="V61" i="1" s="1"/>
  <c r="T62" i="1"/>
  <c r="U62" i="1" s="1"/>
  <c r="V62" i="1" s="1"/>
  <c r="T63" i="1"/>
  <c r="U63" i="1" s="1"/>
  <c r="V63" i="1" s="1"/>
  <c r="T64" i="1"/>
  <c r="U64" i="1" s="1"/>
  <c r="V64" i="1" s="1"/>
  <c r="T65" i="1"/>
  <c r="U65" i="1" s="1"/>
  <c r="V65" i="1" s="1"/>
  <c r="T66" i="1"/>
  <c r="U66" i="1" s="1"/>
  <c r="V66" i="1" s="1"/>
  <c r="T67" i="1"/>
  <c r="U67" i="1" s="1"/>
  <c r="V67" i="1" s="1"/>
  <c r="T68" i="1"/>
  <c r="U68" i="1" s="1"/>
  <c r="V68" i="1" s="1"/>
  <c r="T69" i="1"/>
  <c r="U69" i="1" s="1"/>
  <c r="V69" i="1" s="1"/>
  <c r="T70" i="1"/>
  <c r="U70" i="1" s="1"/>
  <c r="V70" i="1" s="1"/>
  <c r="T71" i="1"/>
  <c r="U71" i="1" s="1"/>
  <c r="V71" i="1" s="1"/>
  <c r="T72" i="1"/>
  <c r="U72" i="1" s="1"/>
  <c r="V72" i="1" s="1"/>
  <c r="T73" i="1"/>
  <c r="U73" i="1" s="1"/>
  <c r="V73" i="1" s="1"/>
  <c r="T74" i="1"/>
  <c r="U74" i="1" s="1"/>
  <c r="V74" i="1" s="1"/>
  <c r="T75" i="1"/>
  <c r="U75" i="1" s="1"/>
  <c r="V75" i="1" s="1"/>
  <c r="T76" i="1"/>
  <c r="U76" i="1" s="1"/>
  <c r="V76" i="1" s="1"/>
  <c r="T77" i="1"/>
  <c r="U77" i="1" s="1"/>
  <c r="V77" i="1" s="1"/>
  <c r="T78" i="1"/>
  <c r="U78" i="1" s="1"/>
  <c r="V78" i="1" s="1"/>
  <c r="T79" i="1"/>
  <c r="U79" i="1" s="1"/>
  <c r="V79" i="1" s="1"/>
  <c r="T80" i="1"/>
  <c r="U80" i="1" s="1"/>
  <c r="V80" i="1" s="1"/>
  <c r="T81" i="1"/>
  <c r="U81" i="1" s="1"/>
  <c r="V81" i="1" s="1"/>
  <c r="T82" i="1"/>
  <c r="U82" i="1" s="1"/>
  <c r="V82" i="1" s="1"/>
  <c r="T83" i="1"/>
  <c r="U83" i="1" s="1"/>
  <c r="V83" i="1" s="1"/>
  <c r="T84" i="1"/>
  <c r="U84" i="1" s="1"/>
  <c r="V84" i="1" s="1"/>
  <c r="T85" i="1"/>
  <c r="U85" i="1" s="1"/>
  <c r="V85" i="1" s="1"/>
  <c r="T86" i="1"/>
  <c r="U86" i="1" s="1"/>
  <c r="V86" i="1" s="1"/>
  <c r="T87" i="1"/>
  <c r="U87" i="1" s="1"/>
  <c r="V87" i="1" s="1"/>
  <c r="T88" i="1"/>
  <c r="U88" i="1" s="1"/>
  <c r="V88" i="1" s="1"/>
  <c r="T89" i="1"/>
  <c r="U89" i="1" s="1"/>
  <c r="V89" i="1" s="1"/>
  <c r="T90" i="1"/>
  <c r="U90" i="1" s="1"/>
  <c r="V90" i="1" s="1"/>
  <c r="T91" i="1"/>
  <c r="U91" i="1" s="1"/>
  <c r="V91" i="1" s="1"/>
  <c r="T92" i="1"/>
  <c r="U92" i="1" s="1"/>
  <c r="V92" i="1" s="1"/>
  <c r="T93" i="1"/>
  <c r="U93" i="1" s="1"/>
  <c r="V93" i="1" s="1"/>
  <c r="T94" i="1"/>
  <c r="U94" i="1" s="1"/>
  <c r="V94" i="1" s="1"/>
  <c r="T95" i="1"/>
  <c r="U95" i="1" s="1"/>
  <c r="V95" i="1" s="1"/>
  <c r="T96" i="1"/>
  <c r="U96" i="1" s="1"/>
  <c r="V96" i="1" s="1"/>
  <c r="T97" i="1"/>
  <c r="U97" i="1" s="1"/>
  <c r="V97" i="1" s="1"/>
  <c r="T98" i="1"/>
  <c r="U98" i="1" s="1"/>
  <c r="V98" i="1" s="1"/>
  <c r="T99" i="1"/>
  <c r="U99" i="1" s="1"/>
  <c r="V99" i="1" s="1"/>
  <c r="T100" i="1"/>
  <c r="U100" i="1" s="1"/>
  <c r="V100" i="1" s="1"/>
  <c r="T101" i="1"/>
  <c r="U101" i="1" s="1"/>
  <c r="V101" i="1" s="1"/>
  <c r="T102" i="1"/>
  <c r="U102" i="1" s="1"/>
  <c r="V102" i="1" s="1"/>
  <c r="T103" i="1"/>
  <c r="U103" i="1" s="1"/>
  <c r="V103" i="1" s="1"/>
  <c r="T104" i="1"/>
  <c r="U104" i="1" s="1"/>
  <c r="V104" i="1" s="1"/>
  <c r="T105" i="1"/>
  <c r="U105" i="1" s="1"/>
  <c r="V105" i="1" s="1"/>
  <c r="T106" i="1"/>
  <c r="U106" i="1" s="1"/>
  <c r="V106" i="1" s="1"/>
  <c r="T107" i="1"/>
  <c r="U107" i="1" s="1"/>
  <c r="V107" i="1" s="1"/>
  <c r="T108" i="1"/>
  <c r="U108" i="1" s="1"/>
  <c r="V108" i="1" s="1"/>
  <c r="T109" i="1"/>
  <c r="U109" i="1" s="1"/>
  <c r="V109" i="1" s="1"/>
  <c r="T110" i="1"/>
  <c r="U110" i="1" s="1"/>
  <c r="V110" i="1" s="1"/>
  <c r="T111" i="1"/>
  <c r="U111" i="1" s="1"/>
  <c r="V111" i="1" s="1"/>
  <c r="T112" i="1"/>
  <c r="U112" i="1" s="1"/>
  <c r="V112" i="1" s="1"/>
  <c r="T113" i="1"/>
  <c r="U113" i="1" s="1"/>
  <c r="V113" i="1" s="1"/>
  <c r="T114" i="1"/>
  <c r="U114" i="1" s="1"/>
  <c r="V114" i="1" s="1"/>
  <c r="T115" i="1"/>
  <c r="U115" i="1" s="1"/>
  <c r="V115" i="1" s="1"/>
  <c r="T116" i="1"/>
  <c r="U116" i="1" s="1"/>
  <c r="V116" i="1" s="1"/>
  <c r="T117" i="1"/>
  <c r="U117" i="1" s="1"/>
  <c r="V117" i="1" s="1"/>
  <c r="T118" i="1"/>
  <c r="U118" i="1" s="1"/>
  <c r="V118" i="1" s="1"/>
  <c r="T119" i="1"/>
  <c r="U119" i="1" s="1"/>
  <c r="V119" i="1" s="1"/>
  <c r="T120" i="1"/>
  <c r="U120" i="1" s="1"/>
  <c r="V120" i="1" s="1"/>
  <c r="T121" i="1"/>
  <c r="U121" i="1" s="1"/>
  <c r="V121" i="1" s="1"/>
  <c r="T122" i="1"/>
  <c r="U122" i="1" s="1"/>
  <c r="V122" i="1" s="1"/>
  <c r="T123" i="1"/>
  <c r="U123" i="1" s="1"/>
  <c r="V123" i="1" s="1"/>
  <c r="T124" i="1"/>
  <c r="U124" i="1" s="1"/>
  <c r="V124" i="1" s="1"/>
  <c r="T125" i="1"/>
  <c r="U125" i="1" s="1"/>
  <c r="V125" i="1" s="1"/>
  <c r="T126" i="1"/>
  <c r="U126" i="1" s="1"/>
  <c r="V126" i="1" s="1"/>
  <c r="T127" i="1"/>
  <c r="U127" i="1" s="1"/>
  <c r="V127" i="1" s="1"/>
  <c r="T128" i="1"/>
  <c r="U128" i="1" s="1"/>
  <c r="V128" i="1" s="1"/>
  <c r="T129" i="1"/>
  <c r="U129" i="1" s="1"/>
  <c r="V129" i="1" s="1"/>
  <c r="T130" i="1"/>
  <c r="U130" i="1" s="1"/>
  <c r="V130" i="1" s="1"/>
  <c r="T131" i="1"/>
  <c r="U131" i="1" s="1"/>
  <c r="V131" i="1" s="1"/>
  <c r="T132" i="1"/>
  <c r="U132" i="1" s="1"/>
  <c r="V132" i="1" s="1"/>
  <c r="T133" i="1"/>
  <c r="U133" i="1" s="1"/>
  <c r="V133" i="1" s="1"/>
  <c r="T134" i="1"/>
  <c r="U134" i="1" s="1"/>
  <c r="V134" i="1" s="1"/>
  <c r="T135" i="1"/>
  <c r="U135" i="1" s="1"/>
  <c r="V135" i="1" s="1"/>
  <c r="T136" i="1"/>
  <c r="U136" i="1" s="1"/>
  <c r="V136" i="1" s="1"/>
  <c r="T137" i="1"/>
  <c r="U137" i="1" s="1"/>
  <c r="V137" i="1" s="1"/>
  <c r="T138" i="1"/>
  <c r="U138" i="1" s="1"/>
  <c r="V138" i="1" s="1"/>
  <c r="T139" i="1"/>
  <c r="U139" i="1" s="1"/>
  <c r="V139" i="1" s="1"/>
  <c r="T140" i="1"/>
  <c r="U140" i="1" s="1"/>
  <c r="V140" i="1" s="1"/>
  <c r="T141" i="1"/>
  <c r="U141" i="1" s="1"/>
  <c r="V141" i="1" s="1"/>
  <c r="T142" i="1"/>
  <c r="U142" i="1" s="1"/>
  <c r="V142" i="1" s="1"/>
  <c r="T143" i="1"/>
  <c r="U143" i="1" s="1"/>
  <c r="V143" i="1" s="1"/>
  <c r="T144" i="1"/>
  <c r="U144" i="1" s="1"/>
  <c r="V144" i="1" s="1"/>
  <c r="T145" i="1"/>
  <c r="U145" i="1" s="1"/>
  <c r="V145" i="1" s="1"/>
  <c r="T146" i="1"/>
  <c r="U146" i="1" s="1"/>
  <c r="V146" i="1" s="1"/>
  <c r="T147" i="1"/>
  <c r="U147" i="1" s="1"/>
  <c r="V147" i="1" s="1"/>
  <c r="T148" i="1"/>
  <c r="U148" i="1" s="1"/>
  <c r="V148" i="1" s="1"/>
  <c r="T149" i="1"/>
  <c r="U149" i="1" s="1"/>
  <c r="V149" i="1" s="1"/>
  <c r="T150" i="1"/>
  <c r="U150" i="1" s="1"/>
  <c r="V150" i="1" s="1"/>
  <c r="T151" i="1"/>
  <c r="U151" i="1" s="1"/>
  <c r="V151" i="1" s="1"/>
  <c r="T152" i="1"/>
  <c r="U152" i="1" s="1"/>
  <c r="V152" i="1" s="1"/>
  <c r="T153" i="1"/>
  <c r="U153" i="1" s="1"/>
  <c r="V153" i="1" s="1"/>
  <c r="T154" i="1"/>
  <c r="U154" i="1" s="1"/>
  <c r="V154" i="1" s="1"/>
  <c r="T155" i="1"/>
  <c r="U155" i="1" s="1"/>
  <c r="V155" i="1" s="1"/>
  <c r="T156" i="1"/>
  <c r="U156" i="1" s="1"/>
  <c r="V156" i="1" s="1"/>
  <c r="T157" i="1"/>
  <c r="U157" i="1" s="1"/>
  <c r="V157" i="1" s="1"/>
  <c r="T158" i="1"/>
  <c r="U158" i="1" s="1"/>
  <c r="V158" i="1" s="1"/>
  <c r="T159" i="1"/>
  <c r="U159" i="1" s="1"/>
  <c r="V159" i="1" s="1"/>
  <c r="T160" i="1"/>
  <c r="U160" i="1" s="1"/>
  <c r="V160" i="1" s="1"/>
  <c r="T161" i="1"/>
  <c r="U161" i="1" s="1"/>
  <c r="V161" i="1" s="1"/>
  <c r="T162" i="1"/>
  <c r="U162" i="1" s="1"/>
  <c r="V162" i="1" s="1"/>
  <c r="T163" i="1"/>
  <c r="U163" i="1" s="1"/>
  <c r="V163" i="1" s="1"/>
  <c r="T164" i="1"/>
  <c r="U164" i="1" s="1"/>
  <c r="V164" i="1" s="1"/>
  <c r="T165" i="1"/>
  <c r="U165" i="1" s="1"/>
  <c r="V165" i="1" s="1"/>
  <c r="T166" i="1"/>
  <c r="U166" i="1" s="1"/>
  <c r="V166" i="1" s="1"/>
  <c r="T167" i="1"/>
  <c r="U167" i="1" s="1"/>
  <c r="V167" i="1" s="1"/>
  <c r="T168" i="1"/>
  <c r="U168" i="1" s="1"/>
  <c r="V168" i="1" s="1"/>
  <c r="T169" i="1"/>
  <c r="U169" i="1" s="1"/>
  <c r="V169" i="1" s="1"/>
  <c r="T170" i="1"/>
  <c r="U170" i="1" s="1"/>
  <c r="V170" i="1" s="1"/>
  <c r="T171" i="1"/>
  <c r="U171" i="1" s="1"/>
  <c r="V171" i="1" s="1"/>
  <c r="T172" i="1"/>
  <c r="U172" i="1" s="1"/>
  <c r="V172" i="1" s="1"/>
  <c r="T173" i="1"/>
  <c r="U173" i="1" s="1"/>
  <c r="V173" i="1" s="1"/>
  <c r="T174" i="1"/>
  <c r="U174" i="1" s="1"/>
  <c r="V174" i="1" s="1"/>
  <c r="T175" i="1"/>
  <c r="U175" i="1" s="1"/>
  <c r="V175" i="1" s="1"/>
  <c r="T176" i="1"/>
  <c r="U176" i="1" s="1"/>
  <c r="V176" i="1" s="1"/>
  <c r="T177" i="1"/>
  <c r="U177" i="1" s="1"/>
  <c r="V177" i="1" s="1"/>
  <c r="T178" i="1"/>
  <c r="U178" i="1" s="1"/>
  <c r="V178" i="1" s="1"/>
  <c r="T179" i="1"/>
  <c r="U179" i="1" s="1"/>
  <c r="V179" i="1" s="1"/>
  <c r="T180" i="1"/>
  <c r="U180" i="1" s="1"/>
  <c r="V180" i="1" s="1"/>
  <c r="T181" i="1"/>
  <c r="U181" i="1" s="1"/>
  <c r="V181" i="1" s="1"/>
  <c r="T182" i="1"/>
  <c r="U182" i="1" s="1"/>
  <c r="V182" i="1" s="1"/>
  <c r="T183" i="1"/>
  <c r="U183" i="1" s="1"/>
  <c r="V183" i="1" s="1"/>
  <c r="T184" i="1"/>
  <c r="U184" i="1" s="1"/>
  <c r="V184" i="1" s="1"/>
  <c r="T185" i="1"/>
  <c r="U185" i="1" s="1"/>
  <c r="V185" i="1" s="1"/>
  <c r="T186" i="1"/>
  <c r="U186" i="1" s="1"/>
  <c r="V186" i="1" s="1"/>
  <c r="T187" i="1"/>
  <c r="U187" i="1" s="1"/>
  <c r="V187" i="1" s="1"/>
  <c r="T188" i="1"/>
  <c r="U188" i="1" s="1"/>
  <c r="V188" i="1" s="1"/>
  <c r="T189" i="1"/>
  <c r="U189" i="1" s="1"/>
  <c r="V189" i="1" s="1"/>
  <c r="T190" i="1"/>
  <c r="U190" i="1" s="1"/>
  <c r="V190" i="1" s="1"/>
  <c r="T191" i="1"/>
  <c r="U191" i="1" s="1"/>
  <c r="V191" i="1" s="1"/>
  <c r="T192" i="1"/>
  <c r="U192" i="1" s="1"/>
  <c r="V192" i="1" s="1"/>
  <c r="T193" i="1"/>
  <c r="U193" i="1" s="1"/>
  <c r="V193" i="1" s="1"/>
  <c r="T194" i="1"/>
  <c r="U194" i="1" s="1"/>
  <c r="V194" i="1" s="1"/>
  <c r="T195" i="1"/>
  <c r="U195" i="1" s="1"/>
  <c r="V195" i="1" s="1"/>
  <c r="T197" i="1"/>
  <c r="U197" i="1" s="1"/>
  <c r="V197" i="1" s="1"/>
  <c r="T198" i="1"/>
  <c r="U198" i="1" s="1"/>
  <c r="V198" i="1" s="1"/>
  <c r="T199" i="1"/>
  <c r="U199" i="1" s="1"/>
  <c r="V199" i="1" s="1"/>
  <c r="T200" i="1"/>
  <c r="U200" i="1" s="1"/>
  <c r="V200" i="1" s="1"/>
  <c r="T201" i="1"/>
  <c r="U201" i="1" s="1"/>
  <c r="V201" i="1" s="1"/>
  <c r="T202" i="1"/>
  <c r="U202" i="1" s="1"/>
  <c r="V202" i="1" s="1"/>
  <c r="T203" i="1"/>
  <c r="U203" i="1" s="1"/>
  <c r="V203" i="1" s="1"/>
  <c r="T204" i="1"/>
  <c r="U204" i="1" s="1"/>
  <c r="V204" i="1" s="1"/>
  <c r="T205" i="1"/>
  <c r="U205" i="1" s="1"/>
  <c r="V205" i="1" s="1"/>
  <c r="T206" i="1"/>
  <c r="U206" i="1" s="1"/>
  <c r="V206" i="1" s="1"/>
  <c r="T207" i="1"/>
  <c r="U207" i="1" s="1"/>
  <c r="V207" i="1" s="1"/>
  <c r="T208" i="1"/>
  <c r="U208" i="1" s="1"/>
  <c r="V208" i="1" s="1"/>
  <c r="T209" i="1"/>
  <c r="U209" i="1" s="1"/>
  <c r="V209" i="1" s="1"/>
  <c r="T210" i="1"/>
  <c r="U210" i="1" s="1"/>
  <c r="V210" i="1" s="1"/>
  <c r="T211" i="1"/>
  <c r="U211" i="1" s="1"/>
  <c r="V211" i="1" s="1"/>
  <c r="T212" i="1"/>
  <c r="U212" i="1" s="1"/>
  <c r="V212" i="1" s="1"/>
  <c r="T213" i="1"/>
  <c r="U213" i="1" s="1"/>
  <c r="V213" i="1" s="1"/>
  <c r="T214" i="1"/>
  <c r="U214" i="1" s="1"/>
  <c r="V214" i="1" s="1"/>
  <c r="T215" i="1"/>
  <c r="U215" i="1" s="1"/>
  <c r="V215" i="1" s="1"/>
  <c r="T216" i="1"/>
  <c r="U216" i="1" s="1"/>
  <c r="V216" i="1" s="1"/>
  <c r="T217" i="1"/>
  <c r="U217" i="1" s="1"/>
  <c r="V217" i="1" s="1"/>
  <c r="T218" i="1"/>
  <c r="U218" i="1" s="1"/>
  <c r="V218" i="1" s="1"/>
  <c r="T219" i="1"/>
  <c r="U219" i="1" s="1"/>
  <c r="V219" i="1" s="1"/>
  <c r="T220" i="1"/>
  <c r="U220" i="1" s="1"/>
  <c r="V220" i="1" s="1"/>
  <c r="T221" i="1"/>
  <c r="U221" i="1" s="1"/>
  <c r="V221" i="1" s="1"/>
  <c r="T2" i="1"/>
  <c r="U2" i="1" s="1"/>
  <c r="V2" i="1" s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2" i="1"/>
  <c r="M19" i="2" l="1"/>
  <c r="M18" i="2"/>
  <c r="V222" i="1"/>
</calcChain>
</file>

<file path=xl/sharedStrings.xml><?xml version="1.0" encoding="utf-8"?>
<sst xmlns="http://purl.oclc.org/ooxml/spreadsheetml/main" count="1810" uniqueCount="346">
  <si>
    <t>iter</t>
  </si>
  <si>
    <t>ID</t>
  </si>
  <si>
    <t>GT</t>
  </si>
  <si>
    <t>#F</t>
  </si>
  <si>
    <t>#A</t>
  </si>
  <si>
    <t>#RES</t>
  </si>
  <si>
    <t>#M</t>
  </si>
  <si>
    <t>POS</t>
  </si>
  <si>
    <t>RC</t>
  </si>
  <si>
    <t>PR</t>
  </si>
  <si>
    <t>F3</t>
  </si>
  <si>
    <t>OUT</t>
  </si>
  <si>
    <t>RC_STDEV</t>
  </si>
  <si>
    <t>PR_STDEV</t>
  </si>
  <si>
    <t>F3_STDEV</t>
  </si>
  <si>
    <t>OUT alt</t>
  </si>
  <si>
    <t>OUT alt_1</t>
  </si>
  <si>
    <t>OUT alt_2</t>
  </si>
  <si>
    <t>OUT alt_3</t>
  </si>
  <si>
    <t>OUT alt_4</t>
  </si>
  <si>
    <t>OUT alt_5</t>
  </si>
  <si>
    <t>OUT alt_6</t>
  </si>
  <si>
    <t>M1</t>
  </si>
  <si>
    <t>WCI(0)</t>
  </si>
  <si>
    <t>WCI(0) | HLR | HNE</t>
  </si>
  <si>
    <t>k1</t>
  </si>
  <si>
    <t>lr</t>
  </si>
  <si>
    <t>epochs</t>
  </si>
  <si>
    <t>WCI(0) | HLR | HNE | RCD(6)</t>
  </si>
  <si>
    <t>M2</t>
  </si>
  <si>
    <t>ARM(7)</t>
  </si>
  <si>
    <t>ARM(7) | HLR | HNE</t>
  </si>
  <si>
    <t>act4</t>
  </si>
  <si>
    <t>ARM(7) | HLR | HNE | VRM</t>
  </si>
  <si>
    <t>M3</t>
  </si>
  <si>
    <t>HLR</t>
  </si>
  <si>
    <t>HLR | HNE | RCD(3,6) | HBS</t>
  </si>
  <si>
    <t>batch_size</t>
  </si>
  <si>
    <t xml:space="preserve">HLR | HNE | RCD(3,6) | CPP | ACH(0,1,5) | LCH </t>
  </si>
  <si>
    <t>act1</t>
  </si>
  <si>
    <t>act2</t>
  </si>
  <si>
    <t>act3</t>
  </si>
  <si>
    <t>HLR | HNE | RCD(6) | CPP</t>
  </si>
  <si>
    <t>HLR | HNE | RCD(6)</t>
  </si>
  <si>
    <t>HLR | HNE | RCD(3,6) | CPP</t>
  </si>
  <si>
    <t>C1</t>
  </si>
  <si>
    <t>ACH(2)</t>
  </si>
  <si>
    <t>ACH(2) |RAW |LRM | HBS</t>
  </si>
  <si>
    <t>ACH(2) | HBS</t>
  </si>
  <si>
    <t>C2</t>
  </si>
  <si>
    <t>HNE</t>
  </si>
  <si>
    <t>HNE | ACH(0,2,4,7,8)</t>
  </si>
  <si>
    <t>act5</t>
  </si>
  <si>
    <t>C3</t>
  </si>
  <si>
    <t>WCI(2)</t>
  </si>
  <si>
    <t>ki2</t>
  </si>
  <si>
    <t>WCI(2) | HNE | ACH(0,2,4,7,8) | HBS</t>
  </si>
  <si>
    <t>WCI(2) | HNE</t>
  </si>
  <si>
    <t>WCI(2) | HNE | ACH(0,2,4,7,8)</t>
  </si>
  <si>
    <t>WCI(2) | HNE | HBS | VRM</t>
  </si>
  <si>
    <t>WCI(2) | HNE | HBS</t>
  </si>
  <si>
    <t>R1</t>
  </si>
  <si>
    <t>RAW(0)</t>
  </si>
  <si>
    <t>HNE | RAW(0) | LCN(0) | CPP</t>
  </si>
  <si>
    <t>unit1</t>
  </si>
  <si>
    <t>HNE | RAW(0) | RCD(1)</t>
  </si>
  <si>
    <t>HNE | RAW(0) | HBS | LAD</t>
  </si>
  <si>
    <t>HNE | RAW(0) | LAD | HBS | CPP | LAD</t>
  </si>
  <si>
    <t>HNE | RAW(0) | CPP | RCD (1) | HBS</t>
  </si>
  <si>
    <t>HNE | RAW(0) | RCD(1) | CPP</t>
  </si>
  <si>
    <t>HNE | RAW(0) | RCD(1) | CPP | LAD</t>
  </si>
  <si>
    <t>HNE | RAW(0) | RCD(1) | HBS</t>
  </si>
  <si>
    <t>R2</t>
  </si>
  <si>
    <t>ACH(2) | HNE | HBS | LAD</t>
  </si>
  <si>
    <t>ACH(2) | HNE | HBS | LAD | RCD(1)</t>
  </si>
  <si>
    <t>R3</t>
  </si>
  <si>
    <t>HLR | HNE | RCD(1) | LAD | HBS</t>
  </si>
  <si>
    <t>HLR | HNE | RCD(1) | LAD</t>
  </si>
  <si>
    <t>HLR | HNE | RCD(1) | CPP</t>
  </si>
  <si>
    <t>HLR | HNE | RCD(1) | LAD | CPP</t>
  </si>
  <si>
    <t>R4</t>
  </si>
  <si>
    <t>LCH</t>
  </si>
  <si>
    <t>LCH | HNE | RCD(1) | CPP</t>
  </si>
  <si>
    <t>loss</t>
  </si>
  <si>
    <t>LCH | HNE | RCD(1) | CPP | LAD</t>
  </si>
  <si>
    <t>LCH | HNE | CPP | LAD | HBS</t>
  </si>
  <si>
    <t>LCH | HNE | CPP | RCD(1) | LAD | HBS</t>
  </si>
  <si>
    <t>LCH | HNE | CPP</t>
  </si>
  <si>
    <t>LCH | HNE | RCD(1) | CPP | LAD | HBS</t>
  </si>
  <si>
    <t>R5</t>
  </si>
  <si>
    <t>OCH</t>
  </si>
  <si>
    <t>OCH | HNE |LAD | RCD (1) | HBS</t>
  </si>
  <si>
    <t>optimizer</t>
  </si>
  <si>
    <t>OCH | HNE |LAD | RCD (1) | HBS | CPP</t>
  </si>
  <si>
    <t>OCH | HNE | LAD | RCD(1) | HBS</t>
  </si>
  <si>
    <t>OCH | HNE |LAD | RCD (1)</t>
  </si>
  <si>
    <t>R6</t>
  </si>
  <si>
    <t>WCI(0) | HNE | RCD(1) | LAD | CPP</t>
  </si>
  <si>
    <t xml:space="preserve">ki1 </t>
  </si>
  <si>
    <t>WCI(0) | HNE | RCD(1) | CPP</t>
  </si>
  <si>
    <t>WCI(0) | HNE | RCD(1) | LAD</t>
  </si>
  <si>
    <t>WCI(0) | HNE | RCD(1)</t>
  </si>
  <si>
    <t>R7</t>
  </si>
  <si>
    <t>ARM(2)</t>
  </si>
  <si>
    <t>ARM (2) | HNE</t>
  </si>
  <si>
    <t>#FLConfRate</t>
  </si>
  <si>
    <t>WCI(0)|HRL|HNE|TRA|SNS</t>
  </si>
  <si>
    <t>WCI(0)|HRL|HNE|RCD|SNS|TRA|HBS</t>
  </si>
  <si>
    <t>WCI(0)|HRL|HNE|TRA|RCD</t>
  </si>
  <si>
    <t>WCI(0)|HRL|HNE|RCD|RAW</t>
  </si>
  <si>
    <t>WCI(0)|HRL|HNE|RCD|HBS</t>
  </si>
  <si>
    <t>WCI(0)|HRL|HNE|HBS</t>
  </si>
  <si>
    <t>WCI(0)|HRL|HNE</t>
  </si>
  <si>
    <t>ARM(7)|HRL|HNE|HBS</t>
  </si>
  <si>
    <t>ARM(7)|HRL|HNE|VRM</t>
  </si>
  <si>
    <t>ARM(7)|HRL|HNE|TRA|RAW</t>
  </si>
  <si>
    <t>ARM(7)|HRL|HNE</t>
  </si>
  <si>
    <t>ARM(7)|HRL|HNE|HBS|RAW</t>
  </si>
  <si>
    <t>ARM(7)|HRL|HNE|TRA</t>
  </si>
  <si>
    <t>HRL|HNE|RCD|LRM|LCN|HBS</t>
  </si>
  <si>
    <t>HRL|HNE|RCD|CPP| ACH(0,1,5)|LCH|TRA</t>
  </si>
  <si>
    <t>HRL|HNE|RCD|CPP</t>
  </si>
  <si>
    <t>HLR|HNE|TRA|RAW</t>
  </si>
  <si>
    <t>HRL|HNE|RCD|LAD|CPP</t>
  </si>
  <si>
    <t>HRL|HNE|RCD|TRA</t>
  </si>
  <si>
    <t>HRL|HNE|RCD|LAD|TRA|HBS</t>
  </si>
  <si>
    <t>OUT_NEW</t>
  </si>
  <si>
    <t>ACH(2)|LRM|HBS</t>
  </si>
  <si>
    <t>ACH(2)|HBS</t>
  </si>
  <si>
    <t>ACH(2)|LRM</t>
  </si>
  <si>
    <t>ACH(2)|LRM|RAW|RAW|HBS</t>
  </si>
  <si>
    <t>ACH(2)|RAW</t>
  </si>
  <si>
    <t>HNE|ACH(0,2,4,7,8)</t>
  </si>
  <si>
    <t>HNE|RAW</t>
  </si>
  <si>
    <t>HNE|RAW|TRA|LAD</t>
  </si>
  <si>
    <t>HNE|RAW|TRA</t>
  </si>
  <si>
    <t>HNE|RAW|LAD|TRA|VRM</t>
  </si>
  <si>
    <t>HNE|LRM|LCN|ACH(0,2,4,7,8)</t>
  </si>
  <si>
    <t>HNE|RAW|LAD|TRA</t>
  </si>
  <si>
    <t>WCI(2)|RAW</t>
  </si>
  <si>
    <t>WCI(2)|LRM|HNE|RAW|ACH(0,2,4,7,8) |HBS</t>
  </si>
  <si>
    <t>WCI(2)|LRM|HNE|RAW</t>
  </si>
  <si>
    <t>WCI(2)|LRM|HNE|RAW|TRA</t>
  </si>
  <si>
    <t>WCI(2)|LRM|HNE|RAW|HBS|TRA|VRM</t>
  </si>
  <si>
    <t>WCI(2)|LAD|RAW|TRA</t>
  </si>
  <si>
    <t>WCI(2)|LRM|HNE|RAW|HBS</t>
  </si>
  <si>
    <t>WCI(2)|RAW|TRA|LAD</t>
  </si>
  <si>
    <t>WCI(2)|HNE|RAW|LRM|HBS</t>
  </si>
  <si>
    <t>HNE|RCW|LCN|CPP</t>
  </si>
  <si>
    <t>RCW|HNE|RCD</t>
  </si>
  <si>
    <t>HNE|RCW|LRM|HBS|LRM|LCN</t>
  </si>
  <si>
    <t>RRW|HNE|LRM|LCN|HBS|CPP</t>
  </si>
  <si>
    <t>HNE|RCW|RRW|CPP|RCD|HBS</t>
  </si>
  <si>
    <t>RCW|HNE|RCD|CPP|LCN(0)</t>
  </si>
  <si>
    <t>RCW|HNE|RCD|TRA</t>
  </si>
  <si>
    <t>RCW|HNE|RCD|HBS|CPP|LRM|LCN</t>
  </si>
  <si>
    <t>RCW|HNE|RCD|HBS|LRM|LCN</t>
  </si>
  <si>
    <t>ACH(2)|HNE|LRM|LCN|HBS|RAW</t>
  </si>
  <si>
    <t>ACH(2)|HNE|LRM|LCN|HBS</t>
  </si>
  <si>
    <t>ACH(2)|HNE|LRM|RAW|HBS</t>
  </si>
  <si>
    <t>ACH(2)|HNE|RCD|HBS|RAW</t>
  </si>
  <si>
    <t>HRL|HNE|RCD|RAW|LRM|HBS</t>
  </si>
  <si>
    <t>HRL|HNE|RAW|RCD|LRM</t>
  </si>
  <si>
    <t>HRL|HNE|RAW|RCD|CPP</t>
  </si>
  <si>
    <t>HRL|HNE|RAW|RCD|LRM|LCN</t>
  </si>
  <si>
    <t>HRL|HNE|RCD|RAW|LRM</t>
  </si>
  <si>
    <t>LCH|HNE|RAW|RCD|CPP</t>
  </si>
  <si>
    <t>LCH|HNE|RCD|CPP|LRM|RAW</t>
  </si>
  <si>
    <t>LCH|HNE|CPP|RCD|LRM|LCN|HBS</t>
  </si>
  <si>
    <t>LCH|HNE|RAW|CPP</t>
  </si>
  <si>
    <t>LCH|HNE|CPP|RCD|LRM|LCN</t>
  </si>
  <si>
    <t>HNE|OCH|LRM|LCN|RCD|HBS</t>
  </si>
  <si>
    <t>HNE|OCH|LRM|LCN|RCD|HBS|CPP</t>
  </si>
  <si>
    <t>HNE|OCH|LRM|LCN|RAW|RCD|CPP</t>
  </si>
  <si>
    <t>HNE|OCH|LRM|LCN|RCD|HBS|CPP|RAW</t>
  </si>
  <si>
    <t>HNE|OCH|LRM|LCN|RCD|HBS|RAW|CPP</t>
  </si>
  <si>
    <t>HNE|OCH|LRM|LCN|RCD|RAW|CPP</t>
  </si>
  <si>
    <t>HNE|OCH|LRM|LCN|RCD|HBS|RAW|TRA</t>
  </si>
  <si>
    <t>WCI(0)|HNE|RCD|LRM|CPP</t>
  </si>
  <si>
    <t>WCI(0)|HNE|RCD|RAW|CPP</t>
  </si>
  <si>
    <t>WCI(0)|HNE|RCD|LAD|RAW</t>
  </si>
  <si>
    <t>WCI(0)|HNE|RCD|RAW</t>
  </si>
  <si>
    <t>WCI(0)|HNE|RCD|LRM|LCN</t>
  </si>
  <si>
    <t>WCI(0)|HNE|RCD|RAW|LRM|LCN</t>
  </si>
  <si>
    <t>ARM(2)|HNE|OCH|HBS|RCD</t>
  </si>
  <si>
    <t>ARM(2)|HNE</t>
  </si>
  <si>
    <t>ARM(2)|HNE|CPP</t>
  </si>
  <si>
    <t>ARM(2)|HNE|TRA</t>
  </si>
  <si>
    <t>ARM(2)|HNE|HBS|TRA|RCD</t>
  </si>
  <si>
    <t>D1</t>
  </si>
  <si>
    <t>ACH(7)</t>
  </si>
  <si>
    <t>D2</t>
  </si>
  <si>
    <t>OCH | HNE | HBS</t>
  </si>
  <si>
    <t>1|2</t>
  </si>
  <si>
    <t>1|2|5</t>
  </si>
  <si>
    <t>1|2|7</t>
  </si>
  <si>
    <t>D3</t>
  </si>
  <si>
    <t>OCH | LCH | ACH(0,1) | HNE | HBS</t>
  </si>
  <si>
    <t>1|3|4|5</t>
  </si>
  <si>
    <t>1|3|4|</t>
  </si>
  <si>
    <t>1|3|4</t>
  </si>
  <si>
    <t>2|3|4|5</t>
  </si>
  <si>
    <t>2|4|5|8</t>
  </si>
  <si>
    <t>D4</t>
  </si>
  <si>
    <t>ACH(0,1) | LCH | HLR</t>
  </si>
  <si>
    <t>1|2|3</t>
  </si>
  <si>
    <t>1|2|4</t>
  </si>
  <si>
    <t>D5</t>
  </si>
  <si>
    <t>HNE | HBS</t>
  </si>
  <si>
    <t>2|3</t>
  </si>
  <si>
    <t>D6</t>
  </si>
  <si>
    <t>HLR | HNE | LCH | ACH(1)</t>
  </si>
  <si>
    <t>1|3?(HLR)</t>
  </si>
  <si>
    <t>1|2?(HLR)</t>
  </si>
  <si>
    <t>2|4</t>
  </si>
  <si>
    <t>2|5?(HLR)</t>
  </si>
  <si>
    <t>D7</t>
  </si>
  <si>
    <t>D8</t>
  </si>
  <si>
    <t>OCH | HLR</t>
  </si>
  <si>
    <t>D9</t>
  </si>
  <si>
    <t>CPP | ACH(5,6) | HBS</t>
  </si>
  <si>
    <t>1|6</t>
  </si>
  <si>
    <t>POS_1st</t>
  </si>
  <si>
    <t>ACH(7) | HNE | CPP</t>
  </si>
  <si>
    <t>ACH(7) | HNE</t>
  </si>
  <si>
    <t>HNE | HBS | RCD(1,3,5) | LCN(0,2,4)</t>
  </si>
  <si>
    <t>HNE | HBS | RCD(1,3,5) | LCN(0,2,4) | CPP</t>
  </si>
  <si>
    <t>HNE | HBS | RCD(1,3,5) | LCN(0,2,4) | CPP | OCH</t>
  </si>
  <si>
    <t>HNE | HBS | RCD(1,3,5) | OCH</t>
  </si>
  <si>
    <t>LCH | LAD | HNE | HBS | ACH(0)</t>
  </si>
  <si>
    <t>LCH | LAD | HNE | HBS</t>
  </si>
  <si>
    <t>LCH | LAD | HNE | ACH(0)</t>
  </si>
  <si>
    <t>LCH | HLR | WCI(0,1) | ACH(0,1) | HBS | LAD | LCN(0)</t>
  </si>
  <si>
    <t>LCH | HLR | WCI(0,1) | ACH(0,1) | HBS</t>
  </si>
  <si>
    <t>HNE | HBS | LCF(0) | RCD(6) | VRM</t>
  </si>
  <si>
    <t>HNE | HBS | LCF(0) | LAD</t>
  </si>
  <si>
    <t>HNE | HBS | LCF(0) | RCD(6) | LAD</t>
  </si>
  <si>
    <t>HNE | HBS | LCF(0)</t>
  </si>
  <si>
    <t xml:space="preserve">HNE | HLR | LAD | VRM </t>
  </si>
  <si>
    <t xml:space="preserve">HNE | LAD | VRM </t>
  </si>
  <si>
    <t xml:space="preserve">HNE | LAD </t>
  </si>
  <si>
    <t>HNE | LAD</t>
  </si>
  <si>
    <t>HNE | HLR | LAD | HBS</t>
  </si>
  <si>
    <t>LAD | HNE | HBS</t>
  </si>
  <si>
    <t>LAD | VRM | OCH | LCH | CPP</t>
  </si>
  <si>
    <t>LAD | VRM</t>
  </si>
  <si>
    <t xml:space="preserve">LAD | VRM </t>
  </si>
  <si>
    <t>LAD | HLR | VRM | CPP</t>
  </si>
  <si>
    <t>LAD | HNE | HBS | OCH | LCH | ACH(0) | CPP</t>
  </si>
  <si>
    <t>ACH(2) | LCH | CPP | LCN (0,1,2) | HNE</t>
  </si>
  <si>
    <t>ACH(2) | LCH | CPP | LAD | VRM</t>
  </si>
  <si>
    <t>ACH(2) | LCH | CPP | VRM | WCI(0,1,2) | HBS</t>
  </si>
  <si>
    <t>ACH(2) | LCH | LCN(2) | HNE | OCH</t>
  </si>
  <si>
    <t>ACH(2) | LCH | LCN(2) | HNE</t>
  </si>
  <si>
    <t>ACH(2) | LCH | LAD | LCN(0,1,2) | OCH | HNE</t>
  </si>
  <si>
    <t>ACH(2) | LCH | LAD | LCN(0,1,2) | OCH | HNE | HBS</t>
  </si>
  <si>
    <t>CPP | VRM | HBS</t>
  </si>
  <si>
    <t>CPP | VRM</t>
  </si>
  <si>
    <t>CPP | LAD | HNE | VRM</t>
  </si>
  <si>
    <t>CPP | VRM | HNE</t>
  </si>
  <si>
    <t>unit2</t>
  </si>
  <si>
    <t>unit3</t>
  </si>
  <si>
    <t>ki1</t>
  </si>
  <si>
    <t>ki3</t>
  </si>
  <si>
    <t>ID-SO</t>
  </si>
  <si>
    <t>ACH(7)|HNE|VRM</t>
  </si>
  <si>
    <t>ACH(7)|HNE</t>
  </si>
  <si>
    <t>ACH(7)|HNE|VRM|TLQ</t>
  </si>
  <si>
    <t>ACH(7)|VRM|HNE</t>
  </si>
  <si>
    <t>ACH(7)|VRM</t>
  </si>
  <si>
    <t>ACH(7)|HNE|VRM|CPP</t>
  </si>
  <si>
    <t>HNE|HBS|RCD|LCN(0,2,4)|TRD|RAW|CPP</t>
  </si>
  <si>
    <t>HNE|HBS|RCD|LCN(0,2,4)|TRD|CPP</t>
  </si>
  <si>
    <t>HNE|HBS|RCD|LCN(0,2,4)|RAW|CPP|TUD</t>
  </si>
  <si>
    <t>HNE|HBS|RCD|LCN(0,2,4)|TRD|CPP|VRM</t>
  </si>
  <si>
    <t>HNE|HBS|LCN(0,2,4)|TRD|RCD|CPP|RAW</t>
  </si>
  <si>
    <t>HNE|HBS|RCD|LCN(0,2,4)|TRD|VRM|RAW</t>
  </si>
  <si>
    <t>HNE|HBS|LCN(0,2,4)|RCD|OCH|CPP|RAW</t>
  </si>
  <si>
    <t>HNE|HBS|RCD|OCH|CPP|RAW</t>
  </si>
  <si>
    <t>HNE|HBS|RCD|TRD|CPP|VRM|OCH</t>
  </si>
  <si>
    <t>HNE|HBS|RCD|LCN(0,2,4)|RAW|CPP|VRM</t>
  </si>
  <si>
    <t>LCH|LRM|LCN|ACH(0)|HNE|HBS|VRM|RAW</t>
  </si>
  <si>
    <t>LCH|LRM|LCN|ACH(0)|HNE|HBS|RAW</t>
  </si>
  <si>
    <t>LCH|LRM|LCN|HNE|HBS|RAW|CPP</t>
  </si>
  <si>
    <t>LCH|LRM|LCN|ACH(0)|HNE|RAW|TRD</t>
  </si>
  <si>
    <t>LRM|LCN|LCH|ACH(0)|HNE|HBS|VRM</t>
  </si>
  <si>
    <t>LRM|LCN|LCH|VRM|HNE|HBS|RAW|ACH(0)</t>
  </si>
  <si>
    <t>LCH|HLR|WCI(0,1)|LRM|LCN|ACH(0,1)|HBS</t>
  </si>
  <si>
    <t>ACH(0,1)|HLR|LCH|WCI(0,1)|LRM|LCN|HBS</t>
  </si>
  <si>
    <t>HLR|LCH|WCI(0,1)|LRM|LCN|ACH(0,1)|HBS</t>
  </si>
  <si>
    <t>HLR|LCH|ACH(0,1)|WCI(0,1)|LRM|LCN|HBS</t>
  </si>
  <si>
    <t>ACH(0,1)|HLR|LCH|WCI(0,1)|RAW|HBS</t>
  </si>
  <si>
    <t>LCH|HLR|WCI(0,1)|ACH(0,1)|LRM|LCN|HBS</t>
  </si>
  <si>
    <t>HNE|HBS|LCF(0)|RCD|VRM|CPP</t>
  </si>
  <si>
    <t>LCF(0)|HBS|HNE|CPP|RAW|LRM</t>
  </si>
  <si>
    <t>LCF(0)|HBS|HNE|CPP|RCD|RAW|LRM</t>
  </si>
  <si>
    <t>LCF(0)|HBS|HNE|RAW|LRM|CPP</t>
  </si>
  <si>
    <t>LCF(0)|HBS|HNE|CPP|RAW</t>
  </si>
  <si>
    <t>TLQ|HNE|HLR|LRM|LCN|VRM|CPP</t>
  </si>
  <si>
    <t>TLQ|HNE|LRM|LCN|VRM|CPP</t>
  </si>
  <si>
    <t>HNE|TLQ|LRM|LCN|VRM</t>
  </si>
  <si>
    <t>HNE|LRM|TLQ|ACH(0)|RAW</t>
  </si>
  <si>
    <t>TLQ|HNE|LRM|HLR|VRM|CPP</t>
  </si>
  <si>
    <t>HNE|LRM|ACH(0)|TLQ</t>
  </si>
  <si>
    <t>TLQ|HNE|LRM|VRM|ACH(0)|RAW</t>
  </si>
  <si>
    <t>HNE|HLR|LRM|LCN|TLQ|ACH(0)|HBS</t>
  </si>
  <si>
    <t>LRM|LCN|HNE|HBS|LCH</t>
  </si>
  <si>
    <t>LRM|LCN|VRM</t>
  </si>
  <si>
    <t>LRM|LCN|CPP|VRM|LCH|OCH|RAW</t>
  </si>
  <si>
    <t>LRM|LCN|CPP|VRM|RAW</t>
  </si>
  <si>
    <t>LRM|LCN|CPP|VRM|LCH|ACH(0)|TLQ|TRD|TUD|TAN</t>
  </si>
  <si>
    <t>LRM|LCN|CPP|HRL|VRM</t>
  </si>
  <si>
    <t>LRM|LCN|HNE|HBS|OCH|LCH|ACH(0)|RAW|CPP</t>
  </si>
  <si>
    <t>ACH(2)|LCH|CPP|LCN (0,1,2)|HNE</t>
  </si>
  <si>
    <t>ACH(2)|LCH|CPP|LRM|LCN|HNE|VRM</t>
  </si>
  <si>
    <t>ACH(2)|LCH|LRM|LCN|CPP|VRM|RAW</t>
  </si>
  <si>
    <t>ACH(2)|LCH|LRM|LCN|CPP|HNE|VRM|RAW</t>
  </si>
  <si>
    <t>ACH(2)|LCH|CPP|VRM|WCI(0,1,2)|HBS|RAW</t>
  </si>
  <si>
    <t>ACH(2)|LCH|LCN(2)|HNE|OCH|RAW</t>
  </si>
  <si>
    <t>ACH(2)|LCH|LCN(2)|RAW|LAD|HNE</t>
  </si>
  <si>
    <t>ACH(2)|LCH|LRM|LCN|CPP|OCH|HNE</t>
  </si>
  <si>
    <t>ACH(2)|LCH|LCN(2)|LRM|LCN|HNE|HBS|OCH|VRM</t>
  </si>
  <si>
    <t>ACH(2)|LCH|LRM|LCN|OCH|HNE|HBS</t>
  </si>
  <si>
    <t>CPP|VRM|RAW|HBS</t>
  </si>
  <si>
    <t>CPP|VRM</t>
  </si>
  <si>
    <t>CPP|VRM|RAW</t>
  </si>
  <si>
    <t>CPP|VRM|RAW|TRA</t>
  </si>
  <si>
    <t>CPP|LRM|LCN|HNE|VRM</t>
  </si>
  <si>
    <t>CPP|VRM|HNE</t>
  </si>
  <si>
    <t xml:space="preserve">WCI(2)|HNE|RAW|ACH(0,2,4,7,8) </t>
  </si>
  <si>
    <t>PR_NEW</t>
  </si>
  <si>
    <t>#RES_NEW</t>
  </si>
  <si>
    <t>PR_DIFF</t>
  </si>
  <si>
    <t>#A_STD</t>
  </si>
  <si>
    <t>#</t>
  </si>
  <si>
    <t>%RES</t>
  </si>
  <si>
    <t>MIN RF</t>
  </si>
  <si>
    <t>MAX RF</t>
  </si>
  <si>
    <t>AVG RF</t>
  </si>
  <si>
    <t>AVF AF</t>
  </si>
  <si>
    <t>MIN AF</t>
  </si>
  <si>
    <t>MAX AF</t>
  </si>
  <si>
    <t>STD MIN</t>
  </si>
  <si>
    <t>STD MAX</t>
  </si>
  <si>
    <t>STD AVG</t>
  </si>
  <si>
    <t>#M_STD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</si>
</sst>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42" applyFont="1"/>
    <xf numFmtId="0" fontId="18" fillId="0" borderId="0" xfId="0" applyFont="1"/>
    <xf numFmtId="0" fontId="0" fillId="33" borderId="0" xfId="0" applyFill="1"/>
    <xf numFmtId="9" fontId="0" fillId="33" borderId="0" xfId="42" applyFont="1" applyFill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3"/>
  <sheetViews>
    <sheetView zoomScale="83" workbookViewId="0">
      <selection activeCell="A131" sqref="A131:XFD131"/>
    </sheetView>
  </sheetViews>
  <sheetFormatPr baseColWidth="10" defaultRowHeight="16" x14ac:dyDescent="0.2"/>
  <cols>
    <col min="4" max="4" width="30.5" bestFit="1" customWidth="1"/>
    <col min="18" max="18" width="46.83203125" bestFit="1" customWidth="1"/>
    <col min="19" max="21" width="41.5" customWidth="1"/>
    <col min="22" max="22" width="42.33203125" customWidth="1"/>
  </cols>
  <sheetData>
    <row r="1" spans="1:33" x14ac:dyDescent="0.2">
      <c r="A1" t="s">
        <v>0</v>
      </c>
      <c r="B1" t="s">
        <v>264</v>
      </c>
      <c r="C1" t="s">
        <v>1</v>
      </c>
      <c r="D1" t="s">
        <v>2</v>
      </c>
      <c r="E1" t="s">
        <v>3</v>
      </c>
      <c r="F1" t="s">
        <v>4</v>
      </c>
      <c r="G1" t="s">
        <v>333</v>
      </c>
      <c r="H1" t="s">
        <v>5</v>
      </c>
      <c r="I1" t="s">
        <v>335</v>
      </c>
      <c r="J1" t="s">
        <v>105</v>
      </c>
      <c r="K1" t="s">
        <v>6</v>
      </c>
      <c r="L1" t="s">
        <v>345</v>
      </c>
      <c r="M1" t="s">
        <v>7</v>
      </c>
      <c r="N1" t="s">
        <v>222</v>
      </c>
      <c r="O1" t="s">
        <v>8</v>
      </c>
      <c r="P1" t="s">
        <v>9</v>
      </c>
      <c r="Q1" t="s">
        <v>10</v>
      </c>
      <c r="R1" t="s">
        <v>11</v>
      </c>
      <c r="S1" t="s">
        <v>126</v>
      </c>
      <c r="T1" t="s">
        <v>331</v>
      </c>
      <c r="U1" t="s">
        <v>330</v>
      </c>
      <c r="V1" t="s">
        <v>332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21</v>
      </c>
    </row>
    <row r="2" spans="1:33" x14ac:dyDescent="0.2">
      <c r="A2">
        <v>0</v>
      </c>
      <c r="C2" t="s">
        <v>22</v>
      </c>
      <c r="D2" t="s">
        <v>23</v>
      </c>
      <c r="E2">
        <v>1</v>
      </c>
      <c r="F2">
        <v>5</v>
      </c>
      <c r="H2">
        <v>3</v>
      </c>
      <c r="I2">
        <f>H2/F2</f>
        <v>0.6</v>
      </c>
      <c r="J2" s="1">
        <f>H2/F2</f>
        <v>0.6</v>
      </c>
      <c r="K2">
        <v>1</v>
      </c>
      <c r="M2">
        <v>1</v>
      </c>
      <c r="N2">
        <v>1</v>
      </c>
      <c r="O2">
        <v>1</v>
      </c>
      <c r="P2">
        <v>0.33333333300000001</v>
      </c>
      <c r="Q2">
        <v>0.83333333300000001</v>
      </c>
      <c r="R2" t="s">
        <v>24</v>
      </c>
      <c r="S2" t="s">
        <v>106</v>
      </c>
      <c r="T2">
        <f>LEN(S2)-LEN(SUBSTITUTE(S2,"|",""))+1</f>
        <v>5</v>
      </c>
      <c r="U2">
        <f>K2/T2</f>
        <v>0.2</v>
      </c>
      <c r="V2">
        <f>P2-U2</f>
        <v>0.133333333</v>
      </c>
      <c r="Z2" t="s">
        <v>25</v>
      </c>
      <c r="AA2" t="s">
        <v>26</v>
      </c>
      <c r="AB2" t="s">
        <v>27</v>
      </c>
    </row>
    <row r="3" spans="1:33" x14ac:dyDescent="0.2">
      <c r="A3">
        <v>1</v>
      </c>
      <c r="C3" t="s">
        <v>22</v>
      </c>
      <c r="D3" t="s">
        <v>23</v>
      </c>
      <c r="E3">
        <v>1</v>
      </c>
      <c r="F3">
        <v>7</v>
      </c>
      <c r="H3">
        <v>4</v>
      </c>
      <c r="I3">
        <f t="shared" ref="I3:I66" si="0">H3/F3</f>
        <v>0.5714285714285714</v>
      </c>
      <c r="J3" s="1">
        <f>H3/F3</f>
        <v>0.5714285714285714</v>
      </c>
      <c r="K3">
        <v>1</v>
      </c>
      <c r="M3">
        <v>1</v>
      </c>
      <c r="N3">
        <v>1</v>
      </c>
      <c r="O3">
        <v>1</v>
      </c>
      <c r="P3">
        <v>0.25</v>
      </c>
      <c r="Q3">
        <v>0.76923076899999998</v>
      </c>
      <c r="R3" t="s">
        <v>28</v>
      </c>
      <c r="S3" t="s">
        <v>107</v>
      </c>
      <c r="T3">
        <f t="shared" ref="T3:T66" si="1">LEN(S3)-LEN(SUBSTITUTE(S3,"|",""))+1</f>
        <v>7</v>
      </c>
      <c r="U3">
        <f t="shared" ref="U3:U66" si="2">K3/T3</f>
        <v>0.14285714285714285</v>
      </c>
      <c r="V3">
        <f t="shared" ref="V3:V66" si="3">P3-U3</f>
        <v>0.10714285714285715</v>
      </c>
      <c r="Z3" t="s">
        <v>25</v>
      </c>
      <c r="AA3" t="s">
        <v>26</v>
      </c>
      <c r="AB3" t="s">
        <v>27</v>
      </c>
    </row>
    <row r="4" spans="1:33" x14ac:dyDescent="0.2">
      <c r="A4">
        <v>2</v>
      </c>
      <c r="C4" t="s">
        <v>22</v>
      </c>
      <c r="D4" t="s">
        <v>23</v>
      </c>
      <c r="E4">
        <v>1</v>
      </c>
      <c r="F4">
        <v>5</v>
      </c>
      <c r="H4">
        <v>4</v>
      </c>
      <c r="I4">
        <f t="shared" si="0"/>
        <v>0.8</v>
      </c>
      <c r="J4" s="1">
        <f>H4/F4</f>
        <v>0.8</v>
      </c>
      <c r="K4">
        <v>1</v>
      </c>
      <c r="M4">
        <v>1</v>
      </c>
      <c r="N4">
        <v>1</v>
      </c>
      <c r="O4">
        <v>1</v>
      </c>
      <c r="P4">
        <v>0.25</v>
      </c>
      <c r="Q4">
        <v>0.76923076899999998</v>
      </c>
      <c r="R4" t="s">
        <v>28</v>
      </c>
      <c r="S4" t="s">
        <v>108</v>
      </c>
      <c r="T4">
        <f t="shared" si="1"/>
        <v>5</v>
      </c>
      <c r="U4">
        <f t="shared" si="2"/>
        <v>0.2</v>
      </c>
      <c r="V4">
        <f t="shared" si="3"/>
        <v>4.9999999999999989E-2</v>
      </c>
      <c r="Z4" t="s">
        <v>25</v>
      </c>
      <c r="AA4" t="s">
        <v>26</v>
      </c>
      <c r="AB4" t="s">
        <v>27</v>
      </c>
    </row>
    <row r="5" spans="1:33" x14ac:dyDescent="0.2">
      <c r="A5">
        <v>3</v>
      </c>
      <c r="C5" t="s">
        <v>22</v>
      </c>
      <c r="D5" t="s">
        <v>23</v>
      </c>
      <c r="E5">
        <v>1</v>
      </c>
      <c r="F5">
        <v>5</v>
      </c>
      <c r="H5">
        <v>4</v>
      </c>
      <c r="I5">
        <f t="shared" si="0"/>
        <v>0.8</v>
      </c>
      <c r="J5" s="1">
        <f>H5/F5</f>
        <v>0.8</v>
      </c>
      <c r="K5">
        <v>1</v>
      </c>
      <c r="M5">
        <v>1</v>
      </c>
      <c r="N5">
        <v>1</v>
      </c>
      <c r="O5">
        <v>1</v>
      </c>
      <c r="P5">
        <v>0.25</v>
      </c>
      <c r="Q5">
        <v>0.76923076899999998</v>
      </c>
      <c r="R5" t="s">
        <v>28</v>
      </c>
      <c r="S5" t="s">
        <v>108</v>
      </c>
      <c r="T5">
        <f t="shared" si="1"/>
        <v>5</v>
      </c>
      <c r="U5">
        <f t="shared" si="2"/>
        <v>0.2</v>
      </c>
      <c r="V5">
        <f t="shared" si="3"/>
        <v>4.9999999999999989E-2</v>
      </c>
      <c r="Z5" t="s">
        <v>25</v>
      </c>
      <c r="AA5" t="s">
        <v>26</v>
      </c>
      <c r="AB5" t="s">
        <v>27</v>
      </c>
    </row>
    <row r="6" spans="1:33" x14ac:dyDescent="0.2">
      <c r="A6">
        <v>4</v>
      </c>
      <c r="C6" t="s">
        <v>22</v>
      </c>
      <c r="D6" t="s">
        <v>23</v>
      </c>
      <c r="E6">
        <v>1</v>
      </c>
      <c r="F6">
        <v>6</v>
      </c>
      <c r="H6">
        <v>4</v>
      </c>
      <c r="I6">
        <f t="shared" si="0"/>
        <v>0.66666666666666663</v>
      </c>
      <c r="J6" s="1">
        <f>H6/F6</f>
        <v>0.66666666666666663</v>
      </c>
      <c r="K6">
        <v>1</v>
      </c>
      <c r="M6">
        <v>1</v>
      </c>
      <c r="N6">
        <v>1</v>
      </c>
      <c r="O6">
        <v>1</v>
      </c>
      <c r="P6">
        <v>0.25</v>
      </c>
      <c r="Q6">
        <v>0.76923076899999998</v>
      </c>
      <c r="R6" t="s">
        <v>28</v>
      </c>
      <c r="S6" t="s">
        <v>109</v>
      </c>
      <c r="T6">
        <f t="shared" si="1"/>
        <v>5</v>
      </c>
      <c r="U6">
        <f t="shared" si="2"/>
        <v>0.2</v>
      </c>
      <c r="V6">
        <f t="shared" si="3"/>
        <v>4.9999999999999989E-2</v>
      </c>
      <c r="Z6" t="s">
        <v>25</v>
      </c>
      <c r="AA6" t="s">
        <v>26</v>
      </c>
      <c r="AB6" t="s">
        <v>27</v>
      </c>
    </row>
    <row r="7" spans="1:33" x14ac:dyDescent="0.2">
      <c r="A7">
        <v>5</v>
      </c>
      <c r="C7" t="s">
        <v>22</v>
      </c>
      <c r="D7" t="s">
        <v>23</v>
      </c>
      <c r="E7">
        <v>1</v>
      </c>
      <c r="F7">
        <v>5</v>
      </c>
      <c r="H7">
        <v>4</v>
      </c>
      <c r="I7">
        <f t="shared" si="0"/>
        <v>0.8</v>
      </c>
      <c r="J7" s="1">
        <f>H7/F7</f>
        <v>0.8</v>
      </c>
      <c r="K7">
        <v>1</v>
      </c>
      <c r="M7">
        <v>1</v>
      </c>
      <c r="N7">
        <v>1</v>
      </c>
      <c r="O7">
        <v>1</v>
      </c>
      <c r="P7">
        <v>0.25</v>
      </c>
      <c r="Q7">
        <v>0.76923076899999998</v>
      </c>
      <c r="R7" t="s">
        <v>28</v>
      </c>
      <c r="S7" t="s">
        <v>110</v>
      </c>
      <c r="T7">
        <f t="shared" si="1"/>
        <v>5</v>
      </c>
      <c r="U7">
        <f t="shared" si="2"/>
        <v>0.2</v>
      </c>
      <c r="V7">
        <f t="shared" si="3"/>
        <v>4.9999999999999989E-2</v>
      </c>
      <c r="Z7" t="s">
        <v>25</v>
      </c>
      <c r="AA7" t="s">
        <v>26</v>
      </c>
      <c r="AB7" t="s">
        <v>27</v>
      </c>
    </row>
    <row r="8" spans="1:33" x14ac:dyDescent="0.2">
      <c r="A8">
        <v>6</v>
      </c>
      <c r="C8" t="s">
        <v>22</v>
      </c>
      <c r="D8" t="s">
        <v>23</v>
      </c>
      <c r="E8">
        <v>1</v>
      </c>
      <c r="F8">
        <v>6</v>
      </c>
      <c r="H8">
        <v>3</v>
      </c>
      <c r="I8">
        <f t="shared" si="0"/>
        <v>0.5</v>
      </c>
      <c r="J8" s="1">
        <f>H8/F8</f>
        <v>0.5</v>
      </c>
      <c r="K8">
        <v>1</v>
      </c>
      <c r="M8">
        <v>1</v>
      </c>
      <c r="N8">
        <v>1</v>
      </c>
      <c r="O8">
        <v>1</v>
      </c>
      <c r="P8">
        <v>0.33333333300000001</v>
      </c>
      <c r="Q8">
        <v>0.83333333300000001</v>
      </c>
      <c r="R8" t="s">
        <v>24</v>
      </c>
      <c r="S8" t="s">
        <v>111</v>
      </c>
      <c r="T8">
        <f t="shared" si="1"/>
        <v>4</v>
      </c>
      <c r="U8">
        <f t="shared" si="2"/>
        <v>0.25</v>
      </c>
      <c r="V8">
        <f t="shared" si="3"/>
        <v>8.3333333000000009E-2</v>
      </c>
      <c r="Z8" t="s">
        <v>25</v>
      </c>
      <c r="AA8" t="s">
        <v>26</v>
      </c>
      <c r="AB8" t="s">
        <v>27</v>
      </c>
    </row>
    <row r="9" spans="1:33" x14ac:dyDescent="0.2">
      <c r="A9">
        <v>7</v>
      </c>
      <c r="C9" t="s">
        <v>22</v>
      </c>
      <c r="D9" t="s">
        <v>23</v>
      </c>
      <c r="E9">
        <v>1</v>
      </c>
      <c r="F9">
        <v>5</v>
      </c>
      <c r="H9">
        <v>3</v>
      </c>
      <c r="I9">
        <f t="shared" si="0"/>
        <v>0.6</v>
      </c>
      <c r="J9" s="1">
        <f>H9/F9</f>
        <v>0.6</v>
      </c>
      <c r="K9">
        <v>1</v>
      </c>
      <c r="M9">
        <v>1</v>
      </c>
      <c r="N9">
        <v>1</v>
      </c>
      <c r="O9">
        <v>1</v>
      </c>
      <c r="P9">
        <v>0.33333333300000001</v>
      </c>
      <c r="Q9">
        <v>0.83333333300000001</v>
      </c>
      <c r="R9" t="s">
        <v>24</v>
      </c>
      <c r="S9" t="s">
        <v>112</v>
      </c>
      <c r="T9">
        <f t="shared" si="1"/>
        <v>3</v>
      </c>
      <c r="U9">
        <f t="shared" si="2"/>
        <v>0.33333333333333331</v>
      </c>
      <c r="V9">
        <f t="shared" si="3"/>
        <v>-3.3333330540230577E-10</v>
      </c>
      <c r="Z9" t="s">
        <v>25</v>
      </c>
      <c r="AA9" t="s">
        <v>26</v>
      </c>
      <c r="AB9" t="s">
        <v>27</v>
      </c>
    </row>
    <row r="10" spans="1:33" x14ac:dyDescent="0.2">
      <c r="A10">
        <v>8</v>
      </c>
      <c r="C10" t="s">
        <v>22</v>
      </c>
      <c r="D10" t="s">
        <v>23</v>
      </c>
      <c r="E10">
        <v>1</v>
      </c>
      <c r="F10">
        <v>5</v>
      </c>
      <c r="H10">
        <v>4</v>
      </c>
      <c r="I10">
        <f t="shared" si="0"/>
        <v>0.8</v>
      </c>
      <c r="J10" s="1">
        <f>H10/F10</f>
        <v>0.8</v>
      </c>
      <c r="K10">
        <v>1</v>
      </c>
      <c r="M10">
        <v>1</v>
      </c>
      <c r="N10">
        <v>1</v>
      </c>
      <c r="O10">
        <v>1</v>
      </c>
      <c r="P10">
        <v>0.25</v>
      </c>
      <c r="Q10">
        <v>0.76923076899999998</v>
      </c>
      <c r="R10" t="s">
        <v>28</v>
      </c>
      <c r="S10" t="s">
        <v>108</v>
      </c>
      <c r="T10">
        <f t="shared" si="1"/>
        <v>5</v>
      </c>
      <c r="U10">
        <f t="shared" si="2"/>
        <v>0.2</v>
      </c>
      <c r="V10">
        <f t="shared" si="3"/>
        <v>4.9999999999999989E-2</v>
      </c>
      <c r="Z10" t="s">
        <v>25</v>
      </c>
      <c r="AA10" t="s">
        <v>26</v>
      </c>
      <c r="AB10" t="s">
        <v>27</v>
      </c>
    </row>
    <row r="11" spans="1:33" x14ac:dyDescent="0.2">
      <c r="A11">
        <v>9</v>
      </c>
      <c r="C11" t="s">
        <v>22</v>
      </c>
      <c r="D11" t="s">
        <v>23</v>
      </c>
      <c r="E11">
        <v>1</v>
      </c>
      <c r="F11">
        <v>6</v>
      </c>
      <c r="G11">
        <f>STDEV(F2:F11)</f>
        <v>0.70710678118654757</v>
      </c>
      <c r="H11">
        <v>3</v>
      </c>
      <c r="I11">
        <f t="shared" si="0"/>
        <v>0.5</v>
      </c>
      <c r="J11" s="1">
        <f>H11/F11</f>
        <v>0.5</v>
      </c>
      <c r="K11">
        <v>1</v>
      </c>
      <c r="L11">
        <f>STDEV(K2:K11)</f>
        <v>0</v>
      </c>
      <c r="M11">
        <v>1</v>
      </c>
      <c r="N11">
        <v>1</v>
      </c>
      <c r="O11">
        <v>1</v>
      </c>
      <c r="P11">
        <v>0.33333333300000001</v>
      </c>
      <c r="Q11">
        <v>0.83333333300000001</v>
      </c>
      <c r="R11" t="s">
        <v>24</v>
      </c>
      <c r="S11" t="s">
        <v>111</v>
      </c>
      <c r="T11">
        <f t="shared" si="1"/>
        <v>4</v>
      </c>
      <c r="U11">
        <f t="shared" si="2"/>
        <v>0.25</v>
      </c>
      <c r="V11">
        <f t="shared" si="3"/>
        <v>8.3333333000000009E-2</v>
      </c>
      <c r="W11">
        <v>0</v>
      </c>
      <c r="X11">
        <v>4.3033148E-2</v>
      </c>
      <c r="Y11">
        <v>3.3102421999999999E-2</v>
      </c>
      <c r="Z11" t="s">
        <v>25</v>
      </c>
      <c r="AA11" t="s">
        <v>26</v>
      </c>
      <c r="AB11" t="s">
        <v>27</v>
      </c>
    </row>
    <row r="12" spans="1:33" x14ac:dyDescent="0.2">
      <c r="A12">
        <v>0</v>
      </c>
      <c r="C12" t="s">
        <v>29</v>
      </c>
      <c r="D12" t="s">
        <v>30</v>
      </c>
      <c r="E12">
        <v>1</v>
      </c>
      <c r="F12">
        <v>5</v>
      </c>
      <c r="H12">
        <v>3</v>
      </c>
      <c r="I12">
        <f t="shared" si="0"/>
        <v>0.6</v>
      </c>
      <c r="J12" s="1">
        <f>H12/F12</f>
        <v>0.6</v>
      </c>
      <c r="K12">
        <v>1</v>
      </c>
      <c r="M12">
        <v>1</v>
      </c>
      <c r="N12">
        <v>1</v>
      </c>
      <c r="O12">
        <v>1</v>
      </c>
      <c r="P12">
        <v>0.33333333300000001</v>
      </c>
      <c r="Q12">
        <v>0.83333333300000001</v>
      </c>
      <c r="R12" t="s">
        <v>31</v>
      </c>
      <c r="S12" t="s">
        <v>113</v>
      </c>
      <c r="T12">
        <f t="shared" si="1"/>
        <v>4</v>
      </c>
      <c r="U12">
        <f t="shared" si="2"/>
        <v>0.25</v>
      </c>
      <c r="V12">
        <f t="shared" si="3"/>
        <v>8.3333333000000009E-2</v>
      </c>
      <c r="Z12" t="s">
        <v>32</v>
      </c>
      <c r="AA12" t="s">
        <v>26</v>
      </c>
      <c r="AB12" t="s">
        <v>27</v>
      </c>
    </row>
    <row r="13" spans="1:33" x14ac:dyDescent="0.2">
      <c r="A13">
        <v>1</v>
      </c>
      <c r="C13" t="s">
        <v>29</v>
      </c>
      <c r="D13" t="s">
        <v>30</v>
      </c>
      <c r="E13">
        <v>1</v>
      </c>
      <c r="F13">
        <v>8</v>
      </c>
      <c r="H13">
        <v>4</v>
      </c>
      <c r="I13">
        <f t="shared" si="0"/>
        <v>0.5</v>
      </c>
      <c r="J13" s="1">
        <f>H13/F13</f>
        <v>0.5</v>
      </c>
      <c r="K13">
        <v>1</v>
      </c>
      <c r="M13">
        <v>1</v>
      </c>
      <c r="N13">
        <v>1</v>
      </c>
      <c r="O13">
        <v>1</v>
      </c>
      <c r="P13">
        <v>0.25</v>
      </c>
      <c r="Q13">
        <v>0.76923076899999998</v>
      </c>
      <c r="R13" t="s">
        <v>33</v>
      </c>
      <c r="S13" t="s">
        <v>114</v>
      </c>
      <c r="T13">
        <f t="shared" si="1"/>
        <v>4</v>
      </c>
      <c r="U13">
        <f t="shared" si="2"/>
        <v>0.25</v>
      </c>
      <c r="V13">
        <f t="shared" si="3"/>
        <v>0</v>
      </c>
      <c r="Z13" t="s">
        <v>32</v>
      </c>
      <c r="AA13" t="s">
        <v>26</v>
      </c>
      <c r="AB13" t="s">
        <v>27</v>
      </c>
    </row>
    <row r="14" spans="1:33" x14ac:dyDescent="0.2">
      <c r="A14">
        <v>2</v>
      </c>
      <c r="C14" t="s">
        <v>29</v>
      </c>
      <c r="D14" t="s">
        <v>30</v>
      </c>
      <c r="E14">
        <v>1</v>
      </c>
      <c r="F14">
        <v>5</v>
      </c>
      <c r="H14">
        <v>3</v>
      </c>
      <c r="I14">
        <f t="shared" si="0"/>
        <v>0.6</v>
      </c>
      <c r="J14" s="1">
        <f>H14/F14</f>
        <v>0.6</v>
      </c>
      <c r="K14">
        <v>1</v>
      </c>
      <c r="M14">
        <v>1</v>
      </c>
      <c r="N14">
        <v>1</v>
      </c>
      <c r="O14">
        <v>1</v>
      </c>
      <c r="P14">
        <v>0.33333333300000001</v>
      </c>
      <c r="Q14">
        <v>0.83333333300000001</v>
      </c>
      <c r="R14" t="s">
        <v>31</v>
      </c>
      <c r="S14" t="s">
        <v>113</v>
      </c>
      <c r="T14">
        <f t="shared" si="1"/>
        <v>4</v>
      </c>
      <c r="U14">
        <f t="shared" si="2"/>
        <v>0.25</v>
      </c>
      <c r="V14">
        <f t="shared" si="3"/>
        <v>8.3333333000000009E-2</v>
      </c>
      <c r="Z14" t="s">
        <v>32</v>
      </c>
      <c r="AA14" t="s">
        <v>26</v>
      </c>
      <c r="AB14" t="s">
        <v>27</v>
      </c>
    </row>
    <row r="15" spans="1:33" x14ac:dyDescent="0.2">
      <c r="A15">
        <v>3</v>
      </c>
      <c r="C15" t="s">
        <v>29</v>
      </c>
      <c r="D15" t="s">
        <v>30</v>
      </c>
      <c r="E15">
        <v>1</v>
      </c>
      <c r="F15">
        <v>7</v>
      </c>
      <c r="H15">
        <v>3</v>
      </c>
      <c r="I15">
        <f t="shared" si="0"/>
        <v>0.42857142857142855</v>
      </c>
      <c r="J15" s="1">
        <f>H15/F15</f>
        <v>0.42857142857142855</v>
      </c>
      <c r="K15">
        <v>1</v>
      </c>
      <c r="M15">
        <v>1</v>
      </c>
      <c r="N15">
        <v>1</v>
      </c>
      <c r="O15">
        <v>1</v>
      </c>
      <c r="P15">
        <v>0.33333333300000001</v>
      </c>
      <c r="Q15">
        <v>0.83333333300000001</v>
      </c>
      <c r="R15" t="s">
        <v>31</v>
      </c>
      <c r="S15" t="s">
        <v>113</v>
      </c>
      <c r="T15">
        <f t="shared" si="1"/>
        <v>4</v>
      </c>
      <c r="U15">
        <f t="shared" si="2"/>
        <v>0.25</v>
      </c>
      <c r="V15">
        <f t="shared" si="3"/>
        <v>8.3333333000000009E-2</v>
      </c>
      <c r="Z15" t="s">
        <v>32</v>
      </c>
      <c r="AA15" t="s">
        <v>26</v>
      </c>
      <c r="AB15" t="s">
        <v>27</v>
      </c>
    </row>
    <row r="16" spans="1:33" x14ac:dyDescent="0.2">
      <c r="A16">
        <v>4</v>
      </c>
      <c r="C16" t="s">
        <v>29</v>
      </c>
      <c r="D16" t="s">
        <v>30</v>
      </c>
      <c r="E16">
        <v>1</v>
      </c>
      <c r="F16">
        <v>10</v>
      </c>
      <c r="H16">
        <v>3</v>
      </c>
      <c r="I16">
        <f t="shared" si="0"/>
        <v>0.3</v>
      </c>
      <c r="J16" s="1">
        <f>H16/F16</f>
        <v>0.3</v>
      </c>
      <c r="K16">
        <v>1</v>
      </c>
      <c r="M16">
        <v>1</v>
      </c>
      <c r="N16">
        <v>1</v>
      </c>
      <c r="O16">
        <v>1</v>
      </c>
      <c r="P16">
        <v>0.33333333300000001</v>
      </c>
      <c r="Q16">
        <v>0.83333333300000001</v>
      </c>
      <c r="R16" t="s">
        <v>31</v>
      </c>
      <c r="S16" t="s">
        <v>115</v>
      </c>
      <c r="T16">
        <f t="shared" si="1"/>
        <v>5</v>
      </c>
      <c r="U16">
        <f t="shared" si="2"/>
        <v>0.2</v>
      </c>
      <c r="V16">
        <f t="shared" si="3"/>
        <v>0.133333333</v>
      </c>
      <c r="Z16" t="s">
        <v>32</v>
      </c>
      <c r="AA16" t="s">
        <v>26</v>
      </c>
      <c r="AB16" t="s">
        <v>27</v>
      </c>
    </row>
    <row r="17" spans="1:30" x14ac:dyDescent="0.2">
      <c r="A17">
        <v>5</v>
      </c>
      <c r="C17" t="s">
        <v>29</v>
      </c>
      <c r="D17" t="s">
        <v>30</v>
      </c>
      <c r="E17">
        <v>1</v>
      </c>
      <c r="F17">
        <v>5</v>
      </c>
      <c r="H17">
        <v>3</v>
      </c>
      <c r="I17">
        <f t="shared" si="0"/>
        <v>0.6</v>
      </c>
      <c r="J17" s="1">
        <f>H17/F17</f>
        <v>0.6</v>
      </c>
      <c r="K17">
        <v>1</v>
      </c>
      <c r="M17">
        <v>1</v>
      </c>
      <c r="N17">
        <v>1</v>
      </c>
      <c r="O17">
        <v>1</v>
      </c>
      <c r="P17">
        <v>0.33333333300000001</v>
      </c>
      <c r="Q17">
        <v>0.83333333300000001</v>
      </c>
      <c r="R17" t="s">
        <v>31</v>
      </c>
      <c r="S17" t="s">
        <v>116</v>
      </c>
      <c r="T17">
        <f t="shared" si="1"/>
        <v>3</v>
      </c>
      <c r="U17">
        <f t="shared" si="2"/>
        <v>0.33333333333333331</v>
      </c>
      <c r="V17">
        <f t="shared" si="3"/>
        <v>-3.3333330540230577E-10</v>
      </c>
      <c r="Z17" t="s">
        <v>32</v>
      </c>
      <c r="AA17" t="s">
        <v>26</v>
      </c>
      <c r="AB17" t="s">
        <v>27</v>
      </c>
    </row>
    <row r="18" spans="1:30" x14ac:dyDescent="0.2">
      <c r="A18">
        <v>6</v>
      </c>
      <c r="C18" t="s">
        <v>29</v>
      </c>
      <c r="D18" t="s">
        <v>30</v>
      </c>
      <c r="E18">
        <v>1</v>
      </c>
      <c r="F18">
        <v>10</v>
      </c>
      <c r="H18">
        <v>3</v>
      </c>
      <c r="I18">
        <f t="shared" si="0"/>
        <v>0.3</v>
      </c>
      <c r="J18" s="1">
        <f>H18/F18</f>
        <v>0.3</v>
      </c>
      <c r="K18">
        <v>1</v>
      </c>
      <c r="M18">
        <v>1</v>
      </c>
      <c r="N18">
        <v>1</v>
      </c>
      <c r="O18">
        <v>1</v>
      </c>
      <c r="P18">
        <v>0.33333333300000001</v>
      </c>
      <c r="Q18">
        <v>0.83333333300000001</v>
      </c>
      <c r="R18" t="s">
        <v>31</v>
      </c>
      <c r="S18" t="s">
        <v>117</v>
      </c>
      <c r="T18">
        <f t="shared" si="1"/>
        <v>5</v>
      </c>
      <c r="U18">
        <f t="shared" si="2"/>
        <v>0.2</v>
      </c>
      <c r="V18">
        <f t="shared" si="3"/>
        <v>0.133333333</v>
      </c>
      <c r="Z18" t="s">
        <v>32</v>
      </c>
      <c r="AA18" t="s">
        <v>26</v>
      </c>
      <c r="AB18" t="s">
        <v>27</v>
      </c>
    </row>
    <row r="19" spans="1:30" x14ac:dyDescent="0.2">
      <c r="A19">
        <v>7</v>
      </c>
      <c r="C19" t="s">
        <v>29</v>
      </c>
      <c r="D19" t="s">
        <v>30</v>
      </c>
      <c r="E19">
        <v>1</v>
      </c>
      <c r="F19">
        <v>5</v>
      </c>
      <c r="H19">
        <v>3</v>
      </c>
      <c r="I19">
        <f t="shared" si="0"/>
        <v>0.6</v>
      </c>
      <c r="J19" s="1">
        <f>H19/F19</f>
        <v>0.6</v>
      </c>
      <c r="K19">
        <v>1</v>
      </c>
      <c r="M19">
        <v>1</v>
      </c>
      <c r="N19">
        <v>1</v>
      </c>
      <c r="O19">
        <v>1</v>
      </c>
      <c r="P19">
        <v>0.33333333300000001</v>
      </c>
      <c r="Q19">
        <v>0.83333333300000001</v>
      </c>
      <c r="R19" t="s">
        <v>31</v>
      </c>
      <c r="S19" t="s">
        <v>116</v>
      </c>
      <c r="T19">
        <f t="shared" si="1"/>
        <v>3</v>
      </c>
      <c r="U19">
        <f t="shared" si="2"/>
        <v>0.33333333333333331</v>
      </c>
      <c r="V19">
        <f t="shared" si="3"/>
        <v>-3.3333330540230577E-10</v>
      </c>
      <c r="Z19" t="s">
        <v>32</v>
      </c>
      <c r="AA19" t="s">
        <v>26</v>
      </c>
      <c r="AB19" t="s">
        <v>27</v>
      </c>
    </row>
    <row r="20" spans="1:30" x14ac:dyDescent="0.2">
      <c r="A20">
        <v>8</v>
      </c>
      <c r="C20" t="s">
        <v>29</v>
      </c>
      <c r="D20" t="s">
        <v>30</v>
      </c>
      <c r="E20">
        <v>1</v>
      </c>
      <c r="F20">
        <v>7</v>
      </c>
      <c r="H20">
        <v>3</v>
      </c>
      <c r="I20">
        <f t="shared" si="0"/>
        <v>0.42857142857142855</v>
      </c>
      <c r="J20" s="1">
        <f>H20/F20</f>
        <v>0.42857142857142855</v>
      </c>
      <c r="K20">
        <v>1</v>
      </c>
      <c r="M20">
        <v>1</v>
      </c>
      <c r="N20">
        <v>1</v>
      </c>
      <c r="O20">
        <v>1</v>
      </c>
      <c r="P20">
        <v>0.33333333300000001</v>
      </c>
      <c r="Q20">
        <v>0.83333333300000001</v>
      </c>
      <c r="R20" t="s">
        <v>31</v>
      </c>
      <c r="S20" t="s">
        <v>118</v>
      </c>
      <c r="T20">
        <f t="shared" si="1"/>
        <v>4</v>
      </c>
      <c r="U20">
        <f t="shared" si="2"/>
        <v>0.25</v>
      </c>
      <c r="V20">
        <f t="shared" si="3"/>
        <v>8.3333333000000009E-2</v>
      </c>
      <c r="Z20" t="s">
        <v>32</v>
      </c>
      <c r="AA20" t="s">
        <v>26</v>
      </c>
      <c r="AB20" t="s">
        <v>27</v>
      </c>
    </row>
    <row r="21" spans="1:30" x14ac:dyDescent="0.2">
      <c r="A21">
        <v>9</v>
      </c>
      <c r="C21" t="s">
        <v>29</v>
      </c>
      <c r="D21" t="s">
        <v>30</v>
      </c>
      <c r="E21">
        <v>1</v>
      </c>
      <c r="F21">
        <v>6</v>
      </c>
      <c r="G21">
        <f>STDEV(F12:F21)</f>
        <v>1.988857852023507</v>
      </c>
      <c r="H21">
        <v>3</v>
      </c>
      <c r="I21">
        <f t="shared" si="0"/>
        <v>0.5</v>
      </c>
      <c r="J21" s="1">
        <f>H21/F21</f>
        <v>0.5</v>
      </c>
      <c r="K21">
        <v>1</v>
      </c>
      <c r="L21">
        <f>STDEV(K12:K21)</f>
        <v>0</v>
      </c>
      <c r="M21">
        <v>1</v>
      </c>
      <c r="N21">
        <v>1</v>
      </c>
      <c r="O21">
        <v>1</v>
      </c>
      <c r="P21">
        <v>0.33333333300000001</v>
      </c>
      <c r="Q21">
        <v>0.83333333300000001</v>
      </c>
      <c r="R21" t="s">
        <v>31</v>
      </c>
      <c r="S21" t="s">
        <v>116</v>
      </c>
      <c r="T21">
        <f t="shared" si="1"/>
        <v>3</v>
      </c>
      <c r="U21">
        <f t="shared" si="2"/>
        <v>0.33333333333333331</v>
      </c>
      <c r="V21">
        <f t="shared" si="3"/>
        <v>-3.3333330540230577E-10</v>
      </c>
      <c r="W21">
        <v>0</v>
      </c>
      <c r="X21">
        <v>2.6352314000000002E-2</v>
      </c>
      <c r="Y21">
        <v>2.0271010999999999E-2</v>
      </c>
      <c r="Z21" t="s">
        <v>32</v>
      </c>
      <c r="AA21" t="s">
        <v>26</v>
      </c>
      <c r="AB21" t="s">
        <v>27</v>
      </c>
    </row>
    <row r="22" spans="1:30" x14ac:dyDescent="0.2">
      <c r="A22">
        <v>0</v>
      </c>
      <c r="C22" t="s">
        <v>34</v>
      </c>
      <c r="D22" t="s">
        <v>35</v>
      </c>
      <c r="E22">
        <v>1</v>
      </c>
      <c r="F22">
        <v>5</v>
      </c>
      <c r="H22">
        <v>4</v>
      </c>
      <c r="I22">
        <f t="shared" si="0"/>
        <v>0.8</v>
      </c>
      <c r="J22" s="1">
        <f>H22/F22</f>
        <v>0.8</v>
      </c>
      <c r="K22">
        <v>1</v>
      </c>
      <c r="M22">
        <v>1</v>
      </c>
      <c r="N22">
        <v>1</v>
      </c>
      <c r="O22">
        <v>1</v>
      </c>
      <c r="P22">
        <v>0.25</v>
      </c>
      <c r="Q22">
        <v>0.76923076899999998</v>
      </c>
      <c r="R22" t="s">
        <v>36</v>
      </c>
      <c r="S22" t="s">
        <v>119</v>
      </c>
      <c r="T22">
        <f t="shared" si="1"/>
        <v>6</v>
      </c>
      <c r="U22">
        <f t="shared" si="2"/>
        <v>0.16666666666666666</v>
      </c>
      <c r="V22">
        <f t="shared" si="3"/>
        <v>8.3333333333333343E-2</v>
      </c>
      <c r="Z22" t="s">
        <v>26</v>
      </c>
      <c r="AA22" t="s">
        <v>27</v>
      </c>
      <c r="AB22" t="s">
        <v>37</v>
      </c>
    </row>
    <row r="23" spans="1:30" x14ac:dyDescent="0.2">
      <c r="A23">
        <v>1</v>
      </c>
      <c r="C23" t="s">
        <v>34</v>
      </c>
      <c r="D23" t="s">
        <v>35</v>
      </c>
      <c r="E23">
        <v>1</v>
      </c>
      <c r="F23">
        <v>10</v>
      </c>
      <c r="H23">
        <v>6</v>
      </c>
      <c r="I23">
        <f t="shared" si="0"/>
        <v>0.6</v>
      </c>
      <c r="J23" s="1">
        <f>H23/F23</f>
        <v>0.6</v>
      </c>
      <c r="K23">
        <v>1</v>
      </c>
      <c r="M23">
        <v>1</v>
      </c>
      <c r="N23">
        <v>1</v>
      </c>
      <c r="O23">
        <v>1</v>
      </c>
      <c r="P23">
        <v>0.16666666699999999</v>
      </c>
      <c r="Q23">
        <v>0.66666666699999999</v>
      </c>
      <c r="R23" t="s">
        <v>38</v>
      </c>
      <c r="S23" t="s">
        <v>120</v>
      </c>
      <c r="T23">
        <f t="shared" si="1"/>
        <v>7</v>
      </c>
      <c r="U23">
        <f t="shared" si="2"/>
        <v>0.14285714285714285</v>
      </c>
      <c r="V23">
        <f t="shared" si="3"/>
        <v>2.3809524142857141E-2</v>
      </c>
      <c r="Z23" t="s">
        <v>26</v>
      </c>
      <c r="AA23" t="s">
        <v>27</v>
      </c>
      <c r="AB23" t="s">
        <v>39</v>
      </c>
      <c r="AC23" t="s">
        <v>40</v>
      </c>
      <c r="AD23" t="s">
        <v>41</v>
      </c>
    </row>
    <row r="24" spans="1:30" x14ac:dyDescent="0.2">
      <c r="A24">
        <v>2</v>
      </c>
      <c r="C24" t="s">
        <v>34</v>
      </c>
      <c r="D24" t="s">
        <v>35</v>
      </c>
      <c r="E24">
        <v>1</v>
      </c>
      <c r="F24">
        <v>5</v>
      </c>
      <c r="H24">
        <v>4</v>
      </c>
      <c r="I24">
        <f t="shared" si="0"/>
        <v>0.8</v>
      </c>
      <c r="J24" s="1">
        <f>H24/F24</f>
        <v>0.8</v>
      </c>
      <c r="K24">
        <v>1</v>
      </c>
      <c r="M24">
        <v>1</v>
      </c>
      <c r="N24">
        <v>1</v>
      </c>
      <c r="O24">
        <v>1</v>
      </c>
      <c r="P24">
        <v>0.25</v>
      </c>
      <c r="Q24">
        <v>0.76923076899999998</v>
      </c>
      <c r="R24" t="s">
        <v>42</v>
      </c>
      <c r="S24" t="s">
        <v>121</v>
      </c>
      <c r="T24">
        <f t="shared" si="1"/>
        <v>4</v>
      </c>
      <c r="U24">
        <f t="shared" si="2"/>
        <v>0.25</v>
      </c>
      <c r="V24">
        <f t="shared" si="3"/>
        <v>0</v>
      </c>
      <c r="Z24" t="s">
        <v>26</v>
      </c>
      <c r="AA24" t="s">
        <v>27</v>
      </c>
    </row>
    <row r="25" spans="1:30" x14ac:dyDescent="0.2">
      <c r="A25">
        <v>3</v>
      </c>
      <c r="C25" t="s">
        <v>34</v>
      </c>
      <c r="D25" t="s">
        <v>35</v>
      </c>
      <c r="E25">
        <v>1</v>
      </c>
      <c r="F25">
        <v>6</v>
      </c>
      <c r="H25">
        <v>3</v>
      </c>
      <c r="I25">
        <f t="shared" si="0"/>
        <v>0.5</v>
      </c>
      <c r="J25" s="1">
        <f>H25/F25</f>
        <v>0.5</v>
      </c>
      <c r="K25">
        <v>1</v>
      </c>
      <c r="M25">
        <v>1</v>
      </c>
      <c r="N25">
        <v>1</v>
      </c>
      <c r="O25">
        <v>1</v>
      </c>
      <c r="P25">
        <v>0.33333333300000001</v>
      </c>
      <c r="Q25">
        <v>0.83333333300000001</v>
      </c>
      <c r="R25" t="s">
        <v>43</v>
      </c>
      <c r="S25" t="s">
        <v>122</v>
      </c>
      <c r="T25">
        <f t="shared" si="1"/>
        <v>4</v>
      </c>
      <c r="U25">
        <f t="shared" si="2"/>
        <v>0.25</v>
      </c>
      <c r="V25">
        <f t="shared" si="3"/>
        <v>8.3333333000000009E-2</v>
      </c>
      <c r="Z25" t="s">
        <v>26</v>
      </c>
      <c r="AA25" t="s">
        <v>27</v>
      </c>
    </row>
    <row r="26" spans="1:30" x14ac:dyDescent="0.2">
      <c r="A26">
        <v>4</v>
      </c>
      <c r="C26" t="s">
        <v>34</v>
      </c>
      <c r="D26" t="s">
        <v>35</v>
      </c>
      <c r="E26">
        <v>1</v>
      </c>
      <c r="F26">
        <v>5</v>
      </c>
      <c r="H26">
        <v>4</v>
      </c>
      <c r="I26">
        <f t="shared" si="0"/>
        <v>0.8</v>
      </c>
      <c r="J26" s="1">
        <f>H26/F26</f>
        <v>0.8</v>
      </c>
      <c r="K26">
        <v>1</v>
      </c>
      <c r="M26">
        <v>1</v>
      </c>
      <c r="N26">
        <v>1</v>
      </c>
      <c r="O26">
        <v>1</v>
      </c>
      <c r="P26">
        <v>0.25</v>
      </c>
      <c r="Q26">
        <v>0.76923076899999998</v>
      </c>
      <c r="R26" t="s">
        <v>44</v>
      </c>
      <c r="S26" t="s">
        <v>123</v>
      </c>
      <c r="T26">
        <f t="shared" si="1"/>
        <v>5</v>
      </c>
      <c r="U26">
        <f t="shared" si="2"/>
        <v>0.2</v>
      </c>
      <c r="V26">
        <f t="shared" si="3"/>
        <v>4.9999999999999989E-2</v>
      </c>
      <c r="Z26" t="s">
        <v>26</v>
      </c>
      <c r="AA26" t="s">
        <v>27</v>
      </c>
    </row>
    <row r="27" spans="1:30" x14ac:dyDescent="0.2">
      <c r="A27">
        <v>5</v>
      </c>
      <c r="C27" t="s">
        <v>34</v>
      </c>
      <c r="D27" t="s">
        <v>35</v>
      </c>
      <c r="E27">
        <v>1</v>
      </c>
      <c r="F27">
        <v>5</v>
      </c>
      <c r="H27">
        <v>4</v>
      </c>
      <c r="I27">
        <f t="shared" si="0"/>
        <v>0.8</v>
      </c>
      <c r="J27" s="1">
        <f>H27/F27</f>
        <v>0.8</v>
      </c>
      <c r="K27">
        <v>1</v>
      </c>
      <c r="M27">
        <v>1</v>
      </c>
      <c r="N27">
        <v>1</v>
      </c>
      <c r="O27">
        <v>1</v>
      </c>
      <c r="P27">
        <v>0.25</v>
      </c>
      <c r="Q27">
        <v>0.76923076899999998</v>
      </c>
      <c r="R27" t="s">
        <v>42</v>
      </c>
      <c r="S27" t="s">
        <v>121</v>
      </c>
      <c r="T27">
        <f t="shared" si="1"/>
        <v>4</v>
      </c>
      <c r="U27">
        <f t="shared" si="2"/>
        <v>0.25</v>
      </c>
      <c r="V27">
        <f t="shared" si="3"/>
        <v>0</v>
      </c>
      <c r="Z27" t="s">
        <v>26</v>
      </c>
      <c r="AA27" t="s">
        <v>27</v>
      </c>
    </row>
    <row r="28" spans="1:30" x14ac:dyDescent="0.2">
      <c r="A28">
        <v>6</v>
      </c>
      <c r="C28" t="s">
        <v>34</v>
      </c>
      <c r="D28" t="s">
        <v>35</v>
      </c>
      <c r="E28">
        <v>1</v>
      </c>
      <c r="F28">
        <v>5</v>
      </c>
      <c r="H28">
        <v>4</v>
      </c>
      <c r="I28">
        <f t="shared" si="0"/>
        <v>0.8</v>
      </c>
      <c r="J28" s="1">
        <f>H28/F28</f>
        <v>0.8</v>
      </c>
      <c r="K28">
        <v>1</v>
      </c>
      <c r="M28">
        <v>1</v>
      </c>
      <c r="N28">
        <v>1</v>
      </c>
      <c r="O28">
        <v>1</v>
      </c>
      <c r="P28">
        <v>0.25</v>
      </c>
      <c r="Q28">
        <v>0.76923076899999998</v>
      </c>
      <c r="R28" t="s">
        <v>44</v>
      </c>
      <c r="S28" t="s">
        <v>123</v>
      </c>
      <c r="T28">
        <f t="shared" si="1"/>
        <v>5</v>
      </c>
      <c r="U28">
        <f t="shared" si="2"/>
        <v>0.2</v>
      </c>
      <c r="V28">
        <f t="shared" si="3"/>
        <v>4.9999999999999989E-2</v>
      </c>
      <c r="Z28" t="s">
        <v>26</v>
      </c>
      <c r="AA28" t="s">
        <v>27</v>
      </c>
    </row>
    <row r="29" spans="1:30" x14ac:dyDescent="0.2">
      <c r="A29">
        <v>7</v>
      </c>
      <c r="C29" t="s">
        <v>34</v>
      </c>
      <c r="D29" t="s">
        <v>35</v>
      </c>
      <c r="E29">
        <v>1</v>
      </c>
      <c r="F29">
        <v>5</v>
      </c>
      <c r="H29">
        <v>3</v>
      </c>
      <c r="I29">
        <f t="shared" si="0"/>
        <v>0.6</v>
      </c>
      <c r="J29" s="1">
        <f>H29/F29</f>
        <v>0.6</v>
      </c>
      <c r="K29">
        <v>1</v>
      </c>
      <c r="M29">
        <v>1</v>
      </c>
      <c r="N29">
        <v>1</v>
      </c>
      <c r="O29">
        <v>1</v>
      </c>
      <c r="P29">
        <v>0.33333333300000001</v>
      </c>
      <c r="Q29">
        <v>0.83333333300000001</v>
      </c>
      <c r="R29" t="s">
        <v>43</v>
      </c>
      <c r="S29" t="s">
        <v>124</v>
      </c>
      <c r="T29">
        <f t="shared" si="1"/>
        <v>4</v>
      </c>
      <c r="U29">
        <f t="shared" si="2"/>
        <v>0.25</v>
      </c>
      <c r="V29">
        <f t="shared" si="3"/>
        <v>8.3333333000000009E-2</v>
      </c>
      <c r="Z29" t="s">
        <v>26</v>
      </c>
      <c r="AA29" t="s">
        <v>27</v>
      </c>
    </row>
    <row r="30" spans="1:30" x14ac:dyDescent="0.2">
      <c r="A30">
        <v>8</v>
      </c>
      <c r="C30" t="s">
        <v>34</v>
      </c>
      <c r="D30" t="s">
        <v>35</v>
      </c>
      <c r="E30">
        <v>1</v>
      </c>
      <c r="F30">
        <v>5</v>
      </c>
      <c r="H30">
        <v>4</v>
      </c>
      <c r="I30">
        <f t="shared" si="0"/>
        <v>0.8</v>
      </c>
      <c r="J30" s="1">
        <f>H30/F30</f>
        <v>0.8</v>
      </c>
      <c r="K30">
        <v>1</v>
      </c>
      <c r="M30">
        <v>1</v>
      </c>
      <c r="N30">
        <v>1</v>
      </c>
      <c r="O30">
        <v>1</v>
      </c>
      <c r="P30">
        <v>0.25</v>
      </c>
      <c r="Q30">
        <v>0.76923076899999998</v>
      </c>
      <c r="R30" t="s">
        <v>44</v>
      </c>
      <c r="S30" t="s">
        <v>123</v>
      </c>
      <c r="T30">
        <f t="shared" si="1"/>
        <v>5</v>
      </c>
      <c r="U30">
        <f t="shared" si="2"/>
        <v>0.2</v>
      </c>
      <c r="V30">
        <f t="shared" si="3"/>
        <v>4.9999999999999989E-2</v>
      </c>
      <c r="Z30" t="s">
        <v>26</v>
      </c>
      <c r="AA30" t="s">
        <v>27</v>
      </c>
    </row>
    <row r="31" spans="1:30" x14ac:dyDescent="0.2">
      <c r="A31">
        <v>9</v>
      </c>
      <c r="C31" t="s">
        <v>34</v>
      </c>
      <c r="D31" t="s">
        <v>35</v>
      </c>
      <c r="E31">
        <v>1</v>
      </c>
      <c r="F31">
        <v>6</v>
      </c>
      <c r="G31">
        <f>STDEV(F22:F31)</f>
        <v>1.5670212364724219</v>
      </c>
      <c r="H31">
        <v>4</v>
      </c>
      <c r="I31">
        <f t="shared" si="0"/>
        <v>0.66666666666666663</v>
      </c>
      <c r="J31" s="1">
        <f>H31/F31</f>
        <v>0.66666666666666663</v>
      </c>
      <c r="K31">
        <v>1</v>
      </c>
      <c r="L31">
        <f t="shared" ref="L31" si="4">STDEV(K22:K31)</f>
        <v>0</v>
      </c>
      <c r="M31">
        <v>1</v>
      </c>
      <c r="N31">
        <v>1</v>
      </c>
      <c r="O31">
        <v>1</v>
      </c>
      <c r="P31">
        <v>0.25</v>
      </c>
      <c r="Q31">
        <v>0.76923076899999998</v>
      </c>
      <c r="R31" t="s">
        <v>36</v>
      </c>
      <c r="S31" t="s">
        <v>125</v>
      </c>
      <c r="T31">
        <f t="shared" si="1"/>
        <v>6</v>
      </c>
      <c r="U31">
        <f t="shared" si="2"/>
        <v>0.16666666666666666</v>
      </c>
      <c r="V31">
        <f t="shared" si="3"/>
        <v>8.3333333333333343E-2</v>
      </c>
      <c r="W31">
        <v>0</v>
      </c>
      <c r="X31">
        <v>4.7303851000000001E-2</v>
      </c>
      <c r="Y31">
        <v>4.5548419E-2</v>
      </c>
      <c r="Z31" t="s">
        <v>26</v>
      </c>
      <c r="AA31" t="s">
        <v>27</v>
      </c>
      <c r="AB31" t="s">
        <v>37</v>
      </c>
    </row>
    <row r="32" spans="1:30" x14ac:dyDescent="0.2">
      <c r="A32">
        <v>0</v>
      </c>
      <c r="C32" t="s">
        <v>45</v>
      </c>
      <c r="D32" t="s">
        <v>46</v>
      </c>
      <c r="E32">
        <v>1</v>
      </c>
      <c r="F32">
        <v>7</v>
      </c>
      <c r="H32">
        <v>1</v>
      </c>
      <c r="I32">
        <f t="shared" si="0"/>
        <v>0.14285714285714285</v>
      </c>
      <c r="J32" s="1">
        <f>H32/F32</f>
        <v>0.14285714285714285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 t="s">
        <v>46</v>
      </c>
      <c r="S32" t="s">
        <v>46</v>
      </c>
      <c r="T32">
        <f t="shared" si="1"/>
        <v>1</v>
      </c>
      <c r="U32">
        <f t="shared" si="2"/>
        <v>1</v>
      </c>
      <c r="V32">
        <f t="shared" si="3"/>
        <v>0</v>
      </c>
      <c r="Z32" t="s">
        <v>40</v>
      </c>
    </row>
    <row r="33" spans="1:32" x14ac:dyDescent="0.2">
      <c r="A33">
        <v>1</v>
      </c>
      <c r="C33" t="s">
        <v>45</v>
      </c>
      <c r="D33" t="s">
        <v>46</v>
      </c>
      <c r="E33">
        <v>1</v>
      </c>
      <c r="F33">
        <v>7</v>
      </c>
      <c r="H33">
        <v>4</v>
      </c>
      <c r="I33">
        <f t="shared" si="0"/>
        <v>0.5714285714285714</v>
      </c>
      <c r="J33" s="1">
        <f>H33/F33</f>
        <v>0.5714285714285714</v>
      </c>
      <c r="K33">
        <v>1</v>
      </c>
      <c r="M33">
        <v>1</v>
      </c>
      <c r="N33">
        <v>1</v>
      </c>
      <c r="O33">
        <v>1</v>
      </c>
      <c r="P33">
        <v>0.25</v>
      </c>
      <c r="Q33">
        <v>0.76923076899999998</v>
      </c>
      <c r="R33" t="s">
        <v>47</v>
      </c>
      <c r="S33" t="s">
        <v>127</v>
      </c>
      <c r="T33">
        <f t="shared" si="1"/>
        <v>3</v>
      </c>
      <c r="U33">
        <f t="shared" si="2"/>
        <v>0.33333333333333331</v>
      </c>
      <c r="V33">
        <f t="shared" si="3"/>
        <v>-8.3333333333333315E-2</v>
      </c>
      <c r="Z33" t="s">
        <v>40</v>
      </c>
      <c r="AA33" t="s">
        <v>37</v>
      </c>
    </row>
    <row r="34" spans="1:32" x14ac:dyDescent="0.2">
      <c r="A34">
        <v>2</v>
      </c>
      <c r="C34" t="s">
        <v>45</v>
      </c>
      <c r="D34" t="s">
        <v>46</v>
      </c>
      <c r="E34">
        <v>1</v>
      </c>
      <c r="F34">
        <v>7</v>
      </c>
      <c r="H34">
        <v>2</v>
      </c>
      <c r="I34">
        <f t="shared" si="0"/>
        <v>0.2857142857142857</v>
      </c>
      <c r="J34" s="1">
        <f>H34/F34</f>
        <v>0.2857142857142857</v>
      </c>
      <c r="K34">
        <v>1</v>
      </c>
      <c r="M34">
        <v>1</v>
      </c>
      <c r="N34">
        <v>1</v>
      </c>
      <c r="O34">
        <v>1</v>
      </c>
      <c r="P34">
        <v>0.5</v>
      </c>
      <c r="Q34">
        <v>0.909090909</v>
      </c>
      <c r="R34" t="s">
        <v>48</v>
      </c>
      <c r="S34" t="s">
        <v>128</v>
      </c>
      <c r="T34">
        <f t="shared" si="1"/>
        <v>2</v>
      </c>
      <c r="U34">
        <f t="shared" si="2"/>
        <v>0.5</v>
      </c>
      <c r="V34">
        <f t="shared" si="3"/>
        <v>0</v>
      </c>
      <c r="Z34" t="s">
        <v>40</v>
      </c>
      <c r="AA34" t="s">
        <v>37</v>
      </c>
    </row>
    <row r="35" spans="1:32" x14ac:dyDescent="0.2">
      <c r="A35">
        <v>3</v>
      </c>
      <c r="C35" t="s">
        <v>45</v>
      </c>
      <c r="D35" t="s">
        <v>46</v>
      </c>
      <c r="E35">
        <v>1</v>
      </c>
      <c r="F35">
        <v>8</v>
      </c>
      <c r="H35">
        <v>2</v>
      </c>
      <c r="I35">
        <f t="shared" si="0"/>
        <v>0.25</v>
      </c>
      <c r="J35" s="1">
        <f>H35/F35</f>
        <v>0.25</v>
      </c>
      <c r="K35">
        <v>1</v>
      </c>
      <c r="M35">
        <v>1</v>
      </c>
      <c r="N35">
        <v>1</v>
      </c>
      <c r="O35">
        <v>1</v>
      </c>
      <c r="P35">
        <v>0.5</v>
      </c>
      <c r="Q35">
        <v>0.909090909</v>
      </c>
      <c r="R35" t="s">
        <v>48</v>
      </c>
      <c r="S35" t="s">
        <v>129</v>
      </c>
      <c r="T35">
        <f t="shared" si="1"/>
        <v>2</v>
      </c>
      <c r="U35">
        <f t="shared" si="2"/>
        <v>0.5</v>
      </c>
      <c r="V35">
        <f t="shared" si="3"/>
        <v>0</v>
      </c>
      <c r="Z35" t="s">
        <v>40</v>
      </c>
      <c r="AA35" t="s">
        <v>37</v>
      </c>
    </row>
    <row r="36" spans="1:32" x14ac:dyDescent="0.2">
      <c r="A36">
        <v>4</v>
      </c>
      <c r="C36" t="s">
        <v>45</v>
      </c>
      <c r="D36" t="s">
        <v>46</v>
      </c>
      <c r="E36">
        <v>1</v>
      </c>
      <c r="F36">
        <v>7</v>
      </c>
      <c r="H36">
        <v>1</v>
      </c>
      <c r="I36">
        <f t="shared" si="0"/>
        <v>0.14285714285714285</v>
      </c>
      <c r="J36" s="1">
        <f>H36/F36</f>
        <v>0.14285714285714285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 t="s">
        <v>46</v>
      </c>
      <c r="S36" t="s">
        <v>46</v>
      </c>
      <c r="T36">
        <f t="shared" si="1"/>
        <v>1</v>
      </c>
      <c r="U36">
        <f t="shared" si="2"/>
        <v>1</v>
      </c>
      <c r="V36">
        <f t="shared" si="3"/>
        <v>0</v>
      </c>
      <c r="Z36" t="s">
        <v>40</v>
      </c>
    </row>
    <row r="37" spans="1:32" x14ac:dyDescent="0.2">
      <c r="A37">
        <v>5</v>
      </c>
      <c r="C37" t="s">
        <v>45</v>
      </c>
      <c r="D37" t="s">
        <v>46</v>
      </c>
      <c r="E37">
        <v>1</v>
      </c>
      <c r="F37">
        <v>6</v>
      </c>
      <c r="H37">
        <v>2</v>
      </c>
      <c r="I37">
        <f t="shared" si="0"/>
        <v>0.33333333333333331</v>
      </c>
      <c r="J37" s="1">
        <f>H37/F37</f>
        <v>0.33333333333333331</v>
      </c>
      <c r="K37">
        <v>1</v>
      </c>
      <c r="M37">
        <v>1</v>
      </c>
      <c r="N37">
        <v>1</v>
      </c>
      <c r="O37">
        <v>1</v>
      </c>
      <c r="P37">
        <v>0.5</v>
      </c>
      <c r="Q37">
        <v>0.909090909</v>
      </c>
      <c r="R37" t="s">
        <v>48</v>
      </c>
      <c r="S37" t="s">
        <v>127</v>
      </c>
      <c r="T37">
        <f t="shared" si="1"/>
        <v>3</v>
      </c>
      <c r="U37">
        <f t="shared" si="2"/>
        <v>0.33333333333333331</v>
      </c>
      <c r="V37">
        <f t="shared" si="3"/>
        <v>0.16666666666666669</v>
      </c>
      <c r="Z37" t="s">
        <v>40</v>
      </c>
      <c r="AA37" t="s">
        <v>37</v>
      </c>
    </row>
    <row r="38" spans="1:32" x14ac:dyDescent="0.2">
      <c r="A38">
        <v>6</v>
      </c>
      <c r="C38" t="s">
        <v>45</v>
      </c>
      <c r="D38" t="s">
        <v>46</v>
      </c>
      <c r="E38">
        <v>1</v>
      </c>
      <c r="F38">
        <v>6</v>
      </c>
      <c r="H38">
        <v>2</v>
      </c>
      <c r="I38">
        <f t="shared" si="0"/>
        <v>0.33333333333333331</v>
      </c>
      <c r="J38" s="1">
        <f>H38/F38</f>
        <v>0.33333333333333331</v>
      </c>
      <c r="K38">
        <v>1</v>
      </c>
      <c r="M38">
        <v>1</v>
      </c>
      <c r="N38">
        <v>1</v>
      </c>
      <c r="O38">
        <v>1</v>
      </c>
      <c r="P38">
        <v>0.5</v>
      </c>
      <c r="Q38">
        <v>0.909090909</v>
      </c>
      <c r="R38" t="s">
        <v>48</v>
      </c>
      <c r="S38" t="s">
        <v>130</v>
      </c>
      <c r="T38">
        <f t="shared" si="1"/>
        <v>5</v>
      </c>
      <c r="U38">
        <f t="shared" si="2"/>
        <v>0.2</v>
      </c>
      <c r="V38">
        <f t="shared" si="3"/>
        <v>0.3</v>
      </c>
      <c r="Z38" t="s">
        <v>40</v>
      </c>
      <c r="AA38" t="s">
        <v>37</v>
      </c>
    </row>
    <row r="39" spans="1:32" x14ac:dyDescent="0.2">
      <c r="A39">
        <v>7</v>
      </c>
      <c r="C39" t="s">
        <v>45</v>
      </c>
      <c r="D39" t="s">
        <v>46</v>
      </c>
      <c r="E39">
        <v>1</v>
      </c>
      <c r="F39">
        <v>6</v>
      </c>
      <c r="H39">
        <v>1</v>
      </c>
      <c r="I39">
        <f t="shared" si="0"/>
        <v>0.16666666666666666</v>
      </c>
      <c r="J39" s="1">
        <f>H39/F39</f>
        <v>0.16666666666666666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 t="s">
        <v>46</v>
      </c>
      <c r="S39" t="s">
        <v>131</v>
      </c>
      <c r="T39">
        <f t="shared" si="1"/>
        <v>2</v>
      </c>
      <c r="U39">
        <f t="shared" si="2"/>
        <v>0.5</v>
      </c>
      <c r="V39">
        <f t="shared" si="3"/>
        <v>0.5</v>
      </c>
      <c r="Z39" t="s">
        <v>40</v>
      </c>
    </row>
    <row r="40" spans="1:32" x14ac:dyDescent="0.2">
      <c r="A40">
        <v>8</v>
      </c>
      <c r="C40" t="s">
        <v>45</v>
      </c>
      <c r="D40" t="s">
        <v>46</v>
      </c>
      <c r="E40">
        <v>1</v>
      </c>
      <c r="F40">
        <v>6</v>
      </c>
      <c r="H40">
        <v>2</v>
      </c>
      <c r="I40">
        <f t="shared" si="0"/>
        <v>0.33333333333333331</v>
      </c>
      <c r="J40" s="1">
        <f>H40/F40</f>
        <v>0.33333333333333331</v>
      </c>
      <c r="K40">
        <v>1</v>
      </c>
      <c r="M40">
        <v>1</v>
      </c>
      <c r="N40">
        <v>1</v>
      </c>
      <c r="O40">
        <v>1</v>
      </c>
      <c r="P40">
        <v>0.5</v>
      </c>
      <c r="Q40">
        <v>0.909090909</v>
      </c>
      <c r="R40" t="s">
        <v>48</v>
      </c>
      <c r="S40" t="s">
        <v>131</v>
      </c>
      <c r="T40">
        <f t="shared" si="1"/>
        <v>2</v>
      </c>
      <c r="U40">
        <f t="shared" si="2"/>
        <v>0.5</v>
      </c>
      <c r="V40">
        <f t="shared" si="3"/>
        <v>0</v>
      </c>
      <c r="Z40" t="s">
        <v>40</v>
      </c>
      <c r="AA40" t="s">
        <v>37</v>
      </c>
    </row>
    <row r="41" spans="1:32" x14ac:dyDescent="0.2">
      <c r="A41">
        <v>9</v>
      </c>
      <c r="C41" t="s">
        <v>45</v>
      </c>
      <c r="D41" t="s">
        <v>46</v>
      </c>
      <c r="E41">
        <v>1</v>
      </c>
      <c r="F41">
        <v>5</v>
      </c>
      <c r="G41">
        <f t="shared" ref="G41" si="5">STDEV(F32:F41)</f>
        <v>0.84983658559879749</v>
      </c>
      <c r="H41">
        <v>2</v>
      </c>
      <c r="I41">
        <f t="shared" si="0"/>
        <v>0.4</v>
      </c>
      <c r="J41" s="1">
        <f>H41/F41</f>
        <v>0.4</v>
      </c>
      <c r="K41">
        <v>1</v>
      </c>
      <c r="L41">
        <f t="shared" ref="L41" si="6">STDEV(K32:K41)</f>
        <v>0</v>
      </c>
      <c r="M41">
        <v>1</v>
      </c>
      <c r="N41">
        <v>1</v>
      </c>
      <c r="O41">
        <v>1</v>
      </c>
      <c r="P41">
        <v>0.5</v>
      </c>
      <c r="Q41">
        <v>0.909090909</v>
      </c>
      <c r="R41" t="s">
        <v>48</v>
      </c>
      <c r="S41" t="s">
        <v>131</v>
      </c>
      <c r="T41">
        <f t="shared" si="1"/>
        <v>2</v>
      </c>
      <c r="U41">
        <f t="shared" si="2"/>
        <v>0.5</v>
      </c>
      <c r="V41">
        <f t="shared" si="3"/>
        <v>0</v>
      </c>
      <c r="W41">
        <v>0</v>
      </c>
      <c r="X41">
        <v>2.6352314000000002E-2</v>
      </c>
      <c r="Y41">
        <v>2.0271010999999999E-2</v>
      </c>
      <c r="Z41" t="s">
        <v>40</v>
      </c>
      <c r="AA41" t="s">
        <v>37</v>
      </c>
    </row>
    <row r="42" spans="1:32" x14ac:dyDescent="0.2">
      <c r="A42">
        <v>0</v>
      </c>
      <c r="C42" t="s">
        <v>49</v>
      </c>
      <c r="D42" t="s">
        <v>50</v>
      </c>
      <c r="E42">
        <v>1</v>
      </c>
      <c r="F42">
        <v>6</v>
      </c>
      <c r="H42">
        <v>2</v>
      </c>
      <c r="I42">
        <f t="shared" si="0"/>
        <v>0.33333333333333331</v>
      </c>
      <c r="J42" s="1">
        <f>H42/F42</f>
        <v>0.33333333333333331</v>
      </c>
      <c r="K42">
        <v>1</v>
      </c>
      <c r="M42">
        <v>1</v>
      </c>
      <c r="N42">
        <v>1</v>
      </c>
      <c r="O42">
        <v>1</v>
      </c>
      <c r="P42">
        <v>0.5</v>
      </c>
      <c r="Q42">
        <v>0.909090909</v>
      </c>
      <c r="R42" t="s">
        <v>51</v>
      </c>
      <c r="S42" t="s">
        <v>132</v>
      </c>
      <c r="T42">
        <f t="shared" si="1"/>
        <v>2</v>
      </c>
      <c r="U42">
        <f t="shared" si="2"/>
        <v>0.5</v>
      </c>
      <c r="V42">
        <f t="shared" si="3"/>
        <v>0</v>
      </c>
      <c r="Z42" t="s">
        <v>39</v>
      </c>
      <c r="AA42" t="s">
        <v>39</v>
      </c>
      <c r="AB42" t="s">
        <v>40</v>
      </c>
      <c r="AC42" t="s">
        <v>41</v>
      </c>
      <c r="AD42" t="s">
        <v>32</v>
      </c>
      <c r="AE42" t="s">
        <v>52</v>
      </c>
      <c r="AF42" t="s">
        <v>27</v>
      </c>
    </row>
    <row r="43" spans="1:32" x14ac:dyDescent="0.2">
      <c r="A43">
        <v>1</v>
      </c>
      <c r="C43" t="s">
        <v>49</v>
      </c>
      <c r="D43" t="s">
        <v>50</v>
      </c>
      <c r="E43">
        <v>1</v>
      </c>
      <c r="F43">
        <v>7</v>
      </c>
      <c r="H43">
        <v>1</v>
      </c>
      <c r="I43">
        <f t="shared" si="0"/>
        <v>0.14285714285714285</v>
      </c>
      <c r="J43" s="1">
        <f>H43/F43</f>
        <v>0.14285714285714285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 t="s">
        <v>50</v>
      </c>
      <c r="S43" t="s">
        <v>133</v>
      </c>
      <c r="T43">
        <f t="shared" si="1"/>
        <v>2</v>
      </c>
      <c r="U43">
        <f t="shared" si="2"/>
        <v>0.5</v>
      </c>
      <c r="V43">
        <f t="shared" si="3"/>
        <v>0.5</v>
      </c>
      <c r="Z43" t="s">
        <v>27</v>
      </c>
    </row>
    <row r="44" spans="1:32" x14ac:dyDescent="0.2">
      <c r="A44">
        <v>2</v>
      </c>
      <c r="C44" t="s">
        <v>49</v>
      </c>
      <c r="D44" t="s">
        <v>50</v>
      </c>
      <c r="E44">
        <v>1</v>
      </c>
      <c r="F44">
        <v>6</v>
      </c>
      <c r="H44">
        <v>2</v>
      </c>
      <c r="I44">
        <f t="shared" si="0"/>
        <v>0.33333333333333331</v>
      </c>
      <c r="J44" s="1">
        <f>H44/F44</f>
        <v>0.33333333333333331</v>
      </c>
      <c r="K44">
        <v>1</v>
      </c>
      <c r="M44">
        <v>1</v>
      </c>
      <c r="N44">
        <v>1</v>
      </c>
      <c r="O44">
        <v>1</v>
      </c>
      <c r="P44">
        <v>0.5</v>
      </c>
      <c r="Q44">
        <v>0.909090909</v>
      </c>
      <c r="R44" t="s">
        <v>51</v>
      </c>
      <c r="S44" t="s">
        <v>132</v>
      </c>
      <c r="T44">
        <f t="shared" si="1"/>
        <v>2</v>
      </c>
      <c r="U44">
        <f t="shared" si="2"/>
        <v>0.5</v>
      </c>
      <c r="V44">
        <f t="shared" si="3"/>
        <v>0</v>
      </c>
      <c r="Z44" t="s">
        <v>39</v>
      </c>
      <c r="AA44" t="s">
        <v>39</v>
      </c>
      <c r="AB44" t="s">
        <v>40</v>
      </c>
      <c r="AC44" t="s">
        <v>41</v>
      </c>
      <c r="AD44" t="s">
        <v>32</v>
      </c>
      <c r="AE44" t="s">
        <v>52</v>
      </c>
      <c r="AF44" t="s">
        <v>27</v>
      </c>
    </row>
    <row r="45" spans="1:32" x14ac:dyDescent="0.2">
      <c r="A45">
        <v>3</v>
      </c>
      <c r="C45" t="s">
        <v>49</v>
      </c>
      <c r="D45" t="s">
        <v>50</v>
      </c>
      <c r="E45">
        <v>1</v>
      </c>
      <c r="F45">
        <v>5</v>
      </c>
      <c r="H45">
        <v>1</v>
      </c>
      <c r="I45">
        <f t="shared" si="0"/>
        <v>0.2</v>
      </c>
      <c r="J45" s="1">
        <f>H45/F45</f>
        <v>0.2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 t="s">
        <v>50</v>
      </c>
      <c r="S45" t="s">
        <v>50</v>
      </c>
      <c r="T45">
        <f t="shared" si="1"/>
        <v>1</v>
      </c>
      <c r="U45">
        <f t="shared" si="2"/>
        <v>1</v>
      </c>
      <c r="V45">
        <f t="shared" si="3"/>
        <v>0</v>
      </c>
      <c r="Z45" t="s">
        <v>27</v>
      </c>
    </row>
    <row r="46" spans="1:32" x14ac:dyDescent="0.2">
      <c r="A46">
        <v>4</v>
      </c>
      <c r="C46" t="s">
        <v>49</v>
      </c>
      <c r="D46" t="s">
        <v>50</v>
      </c>
      <c r="E46">
        <v>1</v>
      </c>
      <c r="F46">
        <v>6</v>
      </c>
      <c r="H46">
        <v>2</v>
      </c>
      <c r="I46">
        <f t="shared" si="0"/>
        <v>0.33333333333333331</v>
      </c>
      <c r="J46" s="1">
        <f>H46/F46</f>
        <v>0.33333333333333331</v>
      </c>
      <c r="K46">
        <v>1</v>
      </c>
      <c r="M46">
        <v>1</v>
      </c>
      <c r="N46">
        <v>1</v>
      </c>
      <c r="O46">
        <v>1</v>
      </c>
      <c r="P46">
        <v>0.5</v>
      </c>
      <c r="Q46">
        <v>0.909090909</v>
      </c>
      <c r="R46" t="s">
        <v>51</v>
      </c>
      <c r="S46" t="s">
        <v>132</v>
      </c>
      <c r="T46">
        <f t="shared" si="1"/>
        <v>2</v>
      </c>
      <c r="U46">
        <f t="shared" si="2"/>
        <v>0.5</v>
      </c>
      <c r="V46">
        <f t="shared" si="3"/>
        <v>0</v>
      </c>
      <c r="Z46" t="s">
        <v>39</v>
      </c>
      <c r="AA46" t="s">
        <v>39</v>
      </c>
      <c r="AB46" t="s">
        <v>40</v>
      </c>
      <c r="AC46" t="s">
        <v>41</v>
      </c>
      <c r="AD46" t="s">
        <v>32</v>
      </c>
      <c r="AE46" t="s">
        <v>52</v>
      </c>
      <c r="AF46" t="s">
        <v>27</v>
      </c>
    </row>
    <row r="47" spans="1:32" x14ac:dyDescent="0.2">
      <c r="A47">
        <v>5</v>
      </c>
      <c r="C47" t="s">
        <v>49</v>
      </c>
      <c r="D47" t="s">
        <v>50</v>
      </c>
      <c r="E47">
        <v>1</v>
      </c>
      <c r="F47">
        <v>6</v>
      </c>
      <c r="H47">
        <v>1</v>
      </c>
      <c r="I47">
        <f t="shared" si="0"/>
        <v>0.16666666666666666</v>
      </c>
      <c r="J47" s="1">
        <f>H47/F47</f>
        <v>0.16666666666666666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 t="s">
        <v>50</v>
      </c>
      <c r="S47" t="s">
        <v>134</v>
      </c>
      <c r="T47">
        <f t="shared" si="1"/>
        <v>4</v>
      </c>
      <c r="U47">
        <f t="shared" si="2"/>
        <v>0.25</v>
      </c>
      <c r="V47">
        <f t="shared" si="3"/>
        <v>0.75</v>
      </c>
      <c r="Z47" t="s">
        <v>27</v>
      </c>
    </row>
    <row r="48" spans="1:32" x14ac:dyDescent="0.2">
      <c r="A48">
        <v>6</v>
      </c>
      <c r="C48" t="s">
        <v>49</v>
      </c>
      <c r="D48" t="s">
        <v>50</v>
      </c>
      <c r="E48">
        <v>1</v>
      </c>
      <c r="F48">
        <v>7</v>
      </c>
      <c r="H48">
        <v>1</v>
      </c>
      <c r="I48">
        <f t="shared" si="0"/>
        <v>0.14285714285714285</v>
      </c>
      <c r="J48" s="1">
        <f>H48/F48</f>
        <v>0.14285714285714285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 t="s">
        <v>50</v>
      </c>
      <c r="S48" t="s">
        <v>135</v>
      </c>
      <c r="T48">
        <f t="shared" si="1"/>
        <v>3</v>
      </c>
      <c r="U48">
        <f t="shared" si="2"/>
        <v>0.33333333333333331</v>
      </c>
      <c r="V48">
        <f t="shared" si="3"/>
        <v>0.66666666666666674</v>
      </c>
      <c r="Z48" t="s">
        <v>27</v>
      </c>
    </row>
    <row r="49" spans="1:33" x14ac:dyDescent="0.2">
      <c r="A49">
        <v>7</v>
      </c>
      <c r="C49" t="s">
        <v>49</v>
      </c>
      <c r="D49" t="s">
        <v>50</v>
      </c>
      <c r="E49">
        <v>1</v>
      </c>
      <c r="F49">
        <v>6</v>
      </c>
      <c r="H49">
        <v>1</v>
      </c>
      <c r="I49">
        <f t="shared" si="0"/>
        <v>0.16666666666666666</v>
      </c>
      <c r="J49" s="1">
        <f>H49/F49</f>
        <v>0.16666666666666666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 t="s">
        <v>50</v>
      </c>
      <c r="S49" t="s">
        <v>136</v>
      </c>
      <c r="T49">
        <f t="shared" si="1"/>
        <v>5</v>
      </c>
      <c r="U49">
        <f t="shared" si="2"/>
        <v>0.2</v>
      </c>
      <c r="V49">
        <f t="shared" si="3"/>
        <v>0.8</v>
      </c>
      <c r="Z49" t="s">
        <v>27</v>
      </c>
    </row>
    <row r="50" spans="1:33" x14ac:dyDescent="0.2">
      <c r="A50">
        <v>8</v>
      </c>
      <c r="C50" t="s">
        <v>49</v>
      </c>
      <c r="D50" t="s">
        <v>50</v>
      </c>
      <c r="E50">
        <v>1</v>
      </c>
      <c r="F50">
        <v>5</v>
      </c>
      <c r="H50">
        <v>2</v>
      </c>
      <c r="I50">
        <f t="shared" si="0"/>
        <v>0.4</v>
      </c>
      <c r="J50" s="1">
        <f>H50/F50</f>
        <v>0.4</v>
      </c>
      <c r="K50">
        <v>1</v>
      </c>
      <c r="M50">
        <v>1</v>
      </c>
      <c r="N50">
        <v>1</v>
      </c>
      <c r="O50">
        <v>1</v>
      </c>
      <c r="P50">
        <v>0.5</v>
      </c>
      <c r="Q50">
        <v>0.909090909</v>
      </c>
      <c r="R50" t="s">
        <v>51</v>
      </c>
      <c r="S50" t="s">
        <v>137</v>
      </c>
      <c r="T50">
        <f t="shared" si="1"/>
        <v>4</v>
      </c>
      <c r="U50">
        <f t="shared" si="2"/>
        <v>0.25</v>
      </c>
      <c r="V50">
        <f t="shared" si="3"/>
        <v>0.25</v>
      </c>
      <c r="Z50" t="s">
        <v>39</v>
      </c>
      <c r="AA50" t="s">
        <v>39</v>
      </c>
      <c r="AB50" t="s">
        <v>40</v>
      </c>
      <c r="AC50" t="s">
        <v>41</v>
      </c>
      <c r="AD50" t="s">
        <v>32</v>
      </c>
      <c r="AE50" t="s">
        <v>52</v>
      </c>
      <c r="AF50" t="s">
        <v>27</v>
      </c>
    </row>
    <row r="51" spans="1:33" x14ac:dyDescent="0.2">
      <c r="A51">
        <v>9</v>
      </c>
      <c r="C51" t="s">
        <v>49</v>
      </c>
      <c r="D51" t="s">
        <v>50</v>
      </c>
      <c r="E51">
        <v>1</v>
      </c>
      <c r="F51">
        <v>6</v>
      </c>
      <c r="G51">
        <f t="shared" ref="G51" si="7">STDEV(F42:F51)</f>
        <v>0.66666666666666663</v>
      </c>
      <c r="H51">
        <v>1</v>
      </c>
      <c r="I51">
        <f t="shared" si="0"/>
        <v>0.16666666666666666</v>
      </c>
      <c r="J51" s="1">
        <f>H51/F51</f>
        <v>0.16666666666666666</v>
      </c>
      <c r="K51">
        <v>1</v>
      </c>
      <c r="L51">
        <f t="shared" ref="L51" si="8">STDEV(K42:K51)</f>
        <v>0</v>
      </c>
      <c r="M51">
        <v>1</v>
      </c>
      <c r="N51">
        <v>1</v>
      </c>
      <c r="O51">
        <v>1</v>
      </c>
      <c r="P51">
        <v>1</v>
      </c>
      <c r="Q51">
        <v>1</v>
      </c>
      <c r="R51" t="s">
        <v>50</v>
      </c>
      <c r="S51" t="s">
        <v>138</v>
      </c>
      <c r="T51">
        <f t="shared" si="1"/>
        <v>4</v>
      </c>
      <c r="U51">
        <f t="shared" si="2"/>
        <v>0.25</v>
      </c>
      <c r="V51">
        <f t="shared" si="3"/>
        <v>0.75</v>
      </c>
      <c r="W51">
        <v>0</v>
      </c>
      <c r="X51">
        <v>2.6352314000000002E-2</v>
      </c>
      <c r="Y51">
        <v>2.0271010999999999E-2</v>
      </c>
      <c r="Z51" t="s">
        <v>27</v>
      </c>
    </row>
    <row r="52" spans="1:33" x14ac:dyDescent="0.2">
      <c r="A52">
        <v>0</v>
      </c>
      <c r="C52" t="s">
        <v>53</v>
      </c>
      <c r="D52" t="s">
        <v>54</v>
      </c>
      <c r="E52">
        <v>1</v>
      </c>
      <c r="F52">
        <v>7</v>
      </c>
      <c r="H52">
        <v>1</v>
      </c>
      <c r="I52">
        <f t="shared" si="0"/>
        <v>0.14285714285714285</v>
      </c>
      <c r="J52" s="1">
        <f>H52/F52</f>
        <v>0.14285714285714285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 t="s">
        <v>54</v>
      </c>
      <c r="S52" t="s">
        <v>139</v>
      </c>
      <c r="T52">
        <f t="shared" si="1"/>
        <v>2</v>
      </c>
      <c r="U52">
        <f t="shared" si="2"/>
        <v>0.5</v>
      </c>
      <c r="V52">
        <f t="shared" si="3"/>
        <v>0.5</v>
      </c>
      <c r="Z52" t="s">
        <v>55</v>
      </c>
    </row>
    <row r="53" spans="1:33" x14ac:dyDescent="0.2">
      <c r="A53">
        <v>1</v>
      </c>
      <c r="C53" t="s">
        <v>53</v>
      </c>
      <c r="D53" t="s">
        <v>54</v>
      </c>
      <c r="E53">
        <v>1</v>
      </c>
      <c r="F53">
        <v>6</v>
      </c>
      <c r="H53">
        <v>4</v>
      </c>
      <c r="I53">
        <f t="shared" si="0"/>
        <v>0.66666666666666663</v>
      </c>
      <c r="J53" s="1">
        <f>H53/F53</f>
        <v>0.66666666666666663</v>
      </c>
      <c r="K53">
        <v>1</v>
      </c>
      <c r="M53">
        <v>1</v>
      </c>
      <c r="N53">
        <v>1</v>
      </c>
      <c r="O53">
        <v>1</v>
      </c>
      <c r="P53">
        <v>0.25</v>
      </c>
      <c r="Q53">
        <v>0.76923076899999998</v>
      </c>
      <c r="R53" t="s">
        <v>56</v>
      </c>
      <c r="S53" t="s">
        <v>140</v>
      </c>
      <c r="T53">
        <f t="shared" si="1"/>
        <v>6</v>
      </c>
      <c r="U53">
        <f t="shared" si="2"/>
        <v>0.16666666666666666</v>
      </c>
      <c r="V53">
        <f t="shared" si="3"/>
        <v>8.3333333333333343E-2</v>
      </c>
      <c r="Z53" t="s">
        <v>55</v>
      </c>
      <c r="AA53" t="s">
        <v>37</v>
      </c>
      <c r="AB53" t="s">
        <v>27</v>
      </c>
      <c r="AC53" t="s">
        <v>39</v>
      </c>
      <c r="AD53" t="s">
        <v>40</v>
      </c>
      <c r="AE53" t="s">
        <v>41</v>
      </c>
      <c r="AF53" t="s">
        <v>32</v>
      </c>
      <c r="AG53" t="s">
        <v>52</v>
      </c>
    </row>
    <row r="54" spans="1:33" x14ac:dyDescent="0.2">
      <c r="A54">
        <v>2</v>
      </c>
      <c r="C54" t="s">
        <v>53</v>
      </c>
      <c r="D54" t="s">
        <v>54</v>
      </c>
      <c r="E54">
        <v>1</v>
      </c>
      <c r="F54">
        <v>5</v>
      </c>
      <c r="H54">
        <v>2</v>
      </c>
      <c r="I54">
        <f t="shared" si="0"/>
        <v>0.4</v>
      </c>
      <c r="J54" s="1">
        <f>H54/F54</f>
        <v>0.4</v>
      </c>
      <c r="K54">
        <v>1</v>
      </c>
      <c r="M54">
        <v>1</v>
      </c>
      <c r="N54">
        <v>1</v>
      </c>
      <c r="O54">
        <v>1</v>
      </c>
      <c r="P54">
        <v>0.5</v>
      </c>
      <c r="Q54">
        <v>0.909090909</v>
      </c>
      <c r="R54" t="s">
        <v>57</v>
      </c>
      <c r="S54" t="s">
        <v>141</v>
      </c>
      <c r="T54">
        <f t="shared" si="1"/>
        <v>4</v>
      </c>
      <c r="U54">
        <f t="shared" si="2"/>
        <v>0.25</v>
      </c>
      <c r="V54">
        <f t="shared" si="3"/>
        <v>0.25</v>
      </c>
      <c r="Z54" t="s">
        <v>55</v>
      </c>
      <c r="AA54" t="s">
        <v>27</v>
      </c>
    </row>
    <row r="55" spans="1:33" x14ac:dyDescent="0.2">
      <c r="A55">
        <v>3</v>
      </c>
      <c r="C55" t="s">
        <v>53</v>
      </c>
      <c r="D55" t="s">
        <v>54</v>
      </c>
      <c r="E55">
        <v>1</v>
      </c>
      <c r="F55">
        <v>6</v>
      </c>
      <c r="H55">
        <v>2</v>
      </c>
      <c r="I55">
        <f t="shared" si="0"/>
        <v>0.33333333333333331</v>
      </c>
      <c r="J55" s="1">
        <f>H55/F55</f>
        <v>0.33333333333333331</v>
      </c>
      <c r="K55">
        <v>1</v>
      </c>
      <c r="M55">
        <v>1</v>
      </c>
      <c r="N55">
        <v>1</v>
      </c>
      <c r="O55">
        <v>1</v>
      </c>
      <c r="P55">
        <v>0.5</v>
      </c>
      <c r="Q55">
        <v>0.909090909</v>
      </c>
      <c r="R55" t="s">
        <v>57</v>
      </c>
      <c r="S55" t="s">
        <v>142</v>
      </c>
      <c r="T55">
        <f t="shared" si="1"/>
        <v>5</v>
      </c>
      <c r="U55">
        <f t="shared" si="2"/>
        <v>0.2</v>
      </c>
      <c r="V55">
        <f t="shared" si="3"/>
        <v>0.3</v>
      </c>
      <c r="Z55" t="s">
        <v>55</v>
      </c>
      <c r="AA55" t="s">
        <v>27</v>
      </c>
    </row>
    <row r="56" spans="1:33" x14ac:dyDescent="0.2">
      <c r="A56">
        <v>4</v>
      </c>
      <c r="C56" t="s">
        <v>53</v>
      </c>
      <c r="D56" t="s">
        <v>54</v>
      </c>
      <c r="E56">
        <v>1</v>
      </c>
      <c r="F56">
        <v>6</v>
      </c>
      <c r="H56">
        <v>3</v>
      </c>
      <c r="I56">
        <f t="shared" si="0"/>
        <v>0.5</v>
      </c>
      <c r="J56" s="1">
        <f>H56/F56</f>
        <v>0.5</v>
      </c>
      <c r="K56">
        <v>1</v>
      </c>
      <c r="M56">
        <v>1</v>
      </c>
      <c r="N56">
        <v>1</v>
      </c>
      <c r="O56">
        <v>1</v>
      </c>
      <c r="P56">
        <v>0.33333333300000001</v>
      </c>
      <c r="Q56">
        <v>0.83333333300000001</v>
      </c>
      <c r="R56" t="s">
        <v>58</v>
      </c>
      <c r="S56" t="s">
        <v>329</v>
      </c>
      <c r="T56">
        <f t="shared" si="1"/>
        <v>4</v>
      </c>
      <c r="U56">
        <f t="shared" si="2"/>
        <v>0.25</v>
      </c>
      <c r="V56">
        <f t="shared" si="3"/>
        <v>8.3333333000000009E-2</v>
      </c>
      <c r="Z56" t="s">
        <v>55</v>
      </c>
      <c r="AA56" t="s">
        <v>27</v>
      </c>
      <c r="AB56" t="s">
        <v>39</v>
      </c>
      <c r="AC56" t="s">
        <v>40</v>
      </c>
      <c r="AD56" t="s">
        <v>41</v>
      </c>
      <c r="AE56" t="s">
        <v>32</v>
      </c>
      <c r="AF56" t="s">
        <v>52</v>
      </c>
    </row>
    <row r="57" spans="1:33" x14ac:dyDescent="0.2">
      <c r="A57">
        <v>5</v>
      </c>
      <c r="C57" t="s">
        <v>53</v>
      </c>
      <c r="D57" t="s">
        <v>54</v>
      </c>
      <c r="E57">
        <v>1</v>
      </c>
      <c r="F57">
        <v>10</v>
      </c>
      <c r="H57">
        <v>4</v>
      </c>
      <c r="I57">
        <f t="shared" si="0"/>
        <v>0.4</v>
      </c>
      <c r="J57" s="1">
        <f>H57/F57</f>
        <v>0.4</v>
      </c>
      <c r="K57">
        <v>1</v>
      </c>
      <c r="M57">
        <v>1</v>
      </c>
      <c r="N57">
        <v>1</v>
      </c>
      <c r="O57">
        <v>1</v>
      </c>
      <c r="P57">
        <v>0.25</v>
      </c>
      <c r="Q57">
        <v>0.76923076899999998</v>
      </c>
      <c r="R57" t="s">
        <v>59</v>
      </c>
      <c r="S57" t="s">
        <v>143</v>
      </c>
      <c r="T57">
        <f t="shared" si="1"/>
        <v>7</v>
      </c>
      <c r="U57">
        <f t="shared" si="2"/>
        <v>0.14285714285714285</v>
      </c>
      <c r="V57">
        <f t="shared" si="3"/>
        <v>0.10714285714285715</v>
      </c>
      <c r="Z57" t="s">
        <v>55</v>
      </c>
      <c r="AA57" t="s">
        <v>27</v>
      </c>
      <c r="AB57" t="s">
        <v>37</v>
      </c>
    </row>
    <row r="58" spans="1:33" x14ac:dyDescent="0.2">
      <c r="A58">
        <v>6</v>
      </c>
      <c r="C58" t="s">
        <v>53</v>
      </c>
      <c r="D58" t="s">
        <v>54</v>
      </c>
      <c r="E58">
        <v>1</v>
      </c>
      <c r="F58">
        <v>6</v>
      </c>
      <c r="H58">
        <v>1</v>
      </c>
      <c r="I58">
        <f t="shared" si="0"/>
        <v>0.16666666666666666</v>
      </c>
      <c r="J58" s="1">
        <f>H58/F58</f>
        <v>0.16666666666666666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 t="s">
        <v>54</v>
      </c>
      <c r="S58" t="s">
        <v>144</v>
      </c>
      <c r="T58">
        <f t="shared" si="1"/>
        <v>4</v>
      </c>
      <c r="U58">
        <f t="shared" si="2"/>
        <v>0.25</v>
      </c>
      <c r="V58">
        <f t="shared" si="3"/>
        <v>0.75</v>
      </c>
      <c r="Z58" t="s">
        <v>55</v>
      </c>
    </row>
    <row r="59" spans="1:33" x14ac:dyDescent="0.2">
      <c r="A59">
        <v>7</v>
      </c>
      <c r="C59" t="s">
        <v>53</v>
      </c>
      <c r="D59" t="s">
        <v>54</v>
      </c>
      <c r="E59">
        <v>1</v>
      </c>
      <c r="F59">
        <v>6</v>
      </c>
      <c r="H59">
        <v>3</v>
      </c>
      <c r="I59">
        <f t="shared" si="0"/>
        <v>0.5</v>
      </c>
      <c r="J59" s="1">
        <f>H59/F59</f>
        <v>0.5</v>
      </c>
      <c r="K59">
        <v>1</v>
      </c>
      <c r="M59">
        <v>1</v>
      </c>
      <c r="N59">
        <v>1</v>
      </c>
      <c r="O59">
        <v>1</v>
      </c>
      <c r="P59">
        <v>0.33333333300000001</v>
      </c>
      <c r="Q59">
        <v>0.83333333300000001</v>
      </c>
      <c r="R59" t="s">
        <v>60</v>
      </c>
      <c r="S59" t="s">
        <v>145</v>
      </c>
      <c r="T59">
        <f t="shared" si="1"/>
        <v>5</v>
      </c>
      <c r="U59">
        <f t="shared" si="2"/>
        <v>0.2</v>
      </c>
      <c r="V59">
        <f t="shared" si="3"/>
        <v>0.133333333</v>
      </c>
      <c r="Z59" t="s">
        <v>55</v>
      </c>
      <c r="AA59" t="s">
        <v>27</v>
      </c>
      <c r="AB59" t="s">
        <v>37</v>
      </c>
    </row>
    <row r="60" spans="1:33" x14ac:dyDescent="0.2">
      <c r="A60">
        <v>8</v>
      </c>
      <c r="C60" t="s">
        <v>53</v>
      </c>
      <c r="D60" t="s">
        <v>54</v>
      </c>
      <c r="E60">
        <v>1</v>
      </c>
      <c r="F60">
        <v>7</v>
      </c>
      <c r="H60">
        <v>1</v>
      </c>
      <c r="I60">
        <f t="shared" si="0"/>
        <v>0.14285714285714285</v>
      </c>
      <c r="J60" s="1">
        <f>H60/F60</f>
        <v>0.14285714285714285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 t="s">
        <v>54</v>
      </c>
      <c r="S60" t="s">
        <v>146</v>
      </c>
      <c r="T60">
        <f t="shared" si="1"/>
        <v>4</v>
      </c>
      <c r="U60">
        <f t="shared" si="2"/>
        <v>0.25</v>
      </c>
      <c r="V60">
        <f t="shared" si="3"/>
        <v>0.75</v>
      </c>
      <c r="Z60" t="s">
        <v>55</v>
      </c>
    </row>
    <row r="61" spans="1:33" x14ac:dyDescent="0.2">
      <c r="A61">
        <v>9</v>
      </c>
      <c r="C61" t="s">
        <v>53</v>
      </c>
      <c r="D61" t="s">
        <v>54</v>
      </c>
      <c r="E61">
        <v>1</v>
      </c>
      <c r="F61">
        <v>6</v>
      </c>
      <c r="G61">
        <f t="shared" ref="G61" si="9">STDEV(F52:F61)</f>
        <v>1.35400640077266</v>
      </c>
      <c r="H61">
        <v>3</v>
      </c>
      <c r="I61">
        <f t="shared" si="0"/>
        <v>0.5</v>
      </c>
      <c r="J61" s="1">
        <f>H61/F61</f>
        <v>0.5</v>
      </c>
      <c r="K61">
        <v>1</v>
      </c>
      <c r="L61">
        <f t="shared" ref="L61" si="10">STDEV(K52:K61)</f>
        <v>0</v>
      </c>
      <c r="M61">
        <v>1</v>
      </c>
      <c r="N61">
        <v>1</v>
      </c>
      <c r="O61">
        <v>1</v>
      </c>
      <c r="P61">
        <v>0.33333333300000001</v>
      </c>
      <c r="Q61">
        <v>0.83333333300000001</v>
      </c>
      <c r="R61" t="s">
        <v>60</v>
      </c>
      <c r="S61" t="s">
        <v>147</v>
      </c>
      <c r="T61">
        <f t="shared" si="1"/>
        <v>5</v>
      </c>
      <c r="U61">
        <f t="shared" si="2"/>
        <v>0.2</v>
      </c>
      <c r="V61">
        <f t="shared" si="3"/>
        <v>0.133333333</v>
      </c>
      <c r="W61">
        <v>0</v>
      </c>
      <c r="X61">
        <v>2.6352314000000002E-2</v>
      </c>
      <c r="Y61">
        <v>2.0271010999999999E-2</v>
      </c>
      <c r="Z61" t="s">
        <v>55</v>
      </c>
      <c r="AA61" t="s">
        <v>27</v>
      </c>
      <c r="AB61" t="s">
        <v>37</v>
      </c>
    </row>
    <row r="62" spans="1:33" x14ac:dyDescent="0.2">
      <c r="A62">
        <v>0</v>
      </c>
      <c r="C62" t="s">
        <v>61</v>
      </c>
      <c r="D62" t="s">
        <v>62</v>
      </c>
      <c r="E62">
        <v>1</v>
      </c>
      <c r="F62">
        <v>5</v>
      </c>
      <c r="H62">
        <v>4</v>
      </c>
      <c r="I62">
        <f t="shared" si="0"/>
        <v>0.8</v>
      </c>
      <c r="J62" s="1">
        <f>H62/F62</f>
        <v>0.8</v>
      </c>
      <c r="K62">
        <v>1</v>
      </c>
      <c r="M62">
        <v>2</v>
      </c>
      <c r="N62">
        <v>2</v>
      </c>
      <c r="O62">
        <v>1</v>
      </c>
      <c r="P62">
        <v>0.25</v>
      </c>
      <c r="Q62">
        <v>0.76923076899999998</v>
      </c>
      <c r="R62" t="s">
        <v>63</v>
      </c>
      <c r="S62" t="s">
        <v>148</v>
      </c>
      <c r="T62">
        <f t="shared" si="1"/>
        <v>4</v>
      </c>
      <c r="U62">
        <f t="shared" si="2"/>
        <v>0.25</v>
      </c>
      <c r="V62">
        <f t="shared" si="3"/>
        <v>0</v>
      </c>
      <c r="Z62" t="s">
        <v>27</v>
      </c>
      <c r="AA62" t="s">
        <v>64</v>
      </c>
    </row>
    <row r="63" spans="1:33" x14ac:dyDescent="0.2">
      <c r="A63">
        <v>1</v>
      </c>
      <c r="C63" t="s">
        <v>61</v>
      </c>
      <c r="D63" t="s">
        <v>62</v>
      </c>
      <c r="E63">
        <v>1</v>
      </c>
      <c r="F63">
        <v>5</v>
      </c>
      <c r="H63">
        <v>3</v>
      </c>
      <c r="I63">
        <f t="shared" si="0"/>
        <v>0.6</v>
      </c>
      <c r="J63" s="1">
        <f>H63/F63</f>
        <v>0.6</v>
      </c>
      <c r="K63">
        <v>1</v>
      </c>
      <c r="M63">
        <v>1</v>
      </c>
      <c r="N63">
        <v>1</v>
      </c>
      <c r="O63">
        <v>1</v>
      </c>
      <c r="P63">
        <v>0.33333333300000001</v>
      </c>
      <c r="Q63">
        <v>0.83333333300000001</v>
      </c>
      <c r="R63" t="s">
        <v>65</v>
      </c>
      <c r="S63" t="s">
        <v>149</v>
      </c>
      <c r="T63">
        <f t="shared" si="1"/>
        <v>3</v>
      </c>
      <c r="U63">
        <f t="shared" si="2"/>
        <v>0.33333333333333331</v>
      </c>
      <c r="V63">
        <f t="shared" si="3"/>
        <v>-3.3333330540230577E-10</v>
      </c>
      <c r="Z63" t="s">
        <v>27</v>
      </c>
    </row>
    <row r="64" spans="1:33" x14ac:dyDescent="0.2">
      <c r="A64">
        <v>2</v>
      </c>
      <c r="C64" t="s">
        <v>61</v>
      </c>
      <c r="D64" t="s">
        <v>62</v>
      </c>
      <c r="E64">
        <v>1</v>
      </c>
      <c r="F64">
        <v>6</v>
      </c>
      <c r="H64">
        <v>4</v>
      </c>
      <c r="I64">
        <f t="shared" si="0"/>
        <v>0.66666666666666663</v>
      </c>
      <c r="J64" s="1">
        <f>H64/F64</f>
        <v>0.66666666666666663</v>
      </c>
      <c r="K64">
        <v>1</v>
      </c>
      <c r="M64">
        <v>2</v>
      </c>
      <c r="N64">
        <v>2</v>
      </c>
      <c r="O64">
        <v>1</v>
      </c>
      <c r="P64">
        <v>0.25</v>
      </c>
      <c r="Q64">
        <v>0.76923076899999998</v>
      </c>
      <c r="R64" t="s">
        <v>66</v>
      </c>
      <c r="S64" t="s">
        <v>150</v>
      </c>
      <c r="T64">
        <f t="shared" si="1"/>
        <v>6</v>
      </c>
      <c r="U64">
        <f t="shared" si="2"/>
        <v>0.16666666666666666</v>
      </c>
      <c r="V64">
        <f t="shared" si="3"/>
        <v>8.3333333333333343E-2</v>
      </c>
      <c r="Z64" t="s">
        <v>27</v>
      </c>
      <c r="AA64" t="s">
        <v>37</v>
      </c>
    </row>
    <row r="65" spans="1:28" x14ac:dyDescent="0.2">
      <c r="A65">
        <v>3</v>
      </c>
      <c r="C65" t="s">
        <v>61</v>
      </c>
      <c r="D65" t="s">
        <v>62</v>
      </c>
      <c r="E65">
        <v>1</v>
      </c>
      <c r="F65">
        <v>6</v>
      </c>
      <c r="H65">
        <v>6</v>
      </c>
      <c r="I65">
        <f t="shared" si="0"/>
        <v>1</v>
      </c>
      <c r="J65" s="1">
        <f>H65/F65</f>
        <v>1</v>
      </c>
      <c r="K65">
        <v>1</v>
      </c>
      <c r="M65">
        <v>1</v>
      </c>
      <c r="N65">
        <v>1</v>
      </c>
      <c r="O65">
        <v>1</v>
      </c>
      <c r="P65">
        <v>0.16666666699999999</v>
      </c>
      <c r="Q65">
        <v>0.66666666699999999</v>
      </c>
      <c r="R65" t="s">
        <v>67</v>
      </c>
      <c r="S65" t="s">
        <v>151</v>
      </c>
      <c r="T65">
        <f t="shared" si="1"/>
        <v>6</v>
      </c>
      <c r="U65">
        <f t="shared" si="2"/>
        <v>0.16666666666666666</v>
      </c>
      <c r="V65">
        <f t="shared" si="3"/>
        <v>3.3333333315788138E-10</v>
      </c>
      <c r="Z65" t="s">
        <v>27</v>
      </c>
      <c r="AA65" t="s">
        <v>37</v>
      </c>
    </row>
    <row r="66" spans="1:28" x14ac:dyDescent="0.2">
      <c r="A66">
        <v>4</v>
      </c>
      <c r="C66" t="s">
        <v>61</v>
      </c>
      <c r="D66" t="s">
        <v>62</v>
      </c>
      <c r="E66">
        <v>1</v>
      </c>
      <c r="F66">
        <v>6</v>
      </c>
      <c r="H66">
        <v>5</v>
      </c>
      <c r="I66">
        <f t="shared" si="0"/>
        <v>0.83333333333333337</v>
      </c>
      <c r="J66" s="1">
        <f>H66/F66</f>
        <v>0.83333333333333337</v>
      </c>
      <c r="K66">
        <v>1</v>
      </c>
      <c r="M66">
        <v>2</v>
      </c>
      <c r="N66">
        <v>2</v>
      </c>
      <c r="O66">
        <v>1</v>
      </c>
      <c r="P66">
        <v>0.2</v>
      </c>
      <c r="Q66">
        <v>0.71428571399999996</v>
      </c>
      <c r="R66" t="s">
        <v>68</v>
      </c>
      <c r="S66" t="s">
        <v>152</v>
      </c>
      <c r="T66">
        <f t="shared" si="1"/>
        <v>6</v>
      </c>
      <c r="U66">
        <f t="shared" si="2"/>
        <v>0.16666666666666666</v>
      </c>
      <c r="V66">
        <f t="shared" si="3"/>
        <v>3.3333333333333354E-2</v>
      </c>
      <c r="Z66" t="s">
        <v>27</v>
      </c>
      <c r="AA66" t="s">
        <v>37</v>
      </c>
    </row>
    <row r="67" spans="1:28" x14ac:dyDescent="0.2">
      <c r="A67">
        <v>5</v>
      </c>
      <c r="C67" t="s">
        <v>61</v>
      </c>
      <c r="D67" t="s">
        <v>62</v>
      </c>
      <c r="E67">
        <v>1</v>
      </c>
      <c r="F67">
        <v>7</v>
      </c>
      <c r="H67">
        <v>4</v>
      </c>
      <c r="I67">
        <f t="shared" ref="I67:I130" si="11">H67/F67</f>
        <v>0.5714285714285714</v>
      </c>
      <c r="J67" s="1">
        <f>H67/F67</f>
        <v>0.5714285714285714</v>
      </c>
      <c r="K67">
        <v>1</v>
      </c>
      <c r="M67">
        <v>1</v>
      </c>
      <c r="N67">
        <v>1</v>
      </c>
      <c r="O67">
        <v>1</v>
      </c>
      <c r="P67">
        <v>0.25</v>
      </c>
      <c r="Q67">
        <v>0.76923076899999998</v>
      </c>
      <c r="R67" t="s">
        <v>69</v>
      </c>
      <c r="S67" t="s">
        <v>153</v>
      </c>
      <c r="T67">
        <f t="shared" ref="T67:T130" si="12">LEN(S67)-LEN(SUBSTITUTE(S67,"|",""))+1</f>
        <v>5</v>
      </c>
      <c r="U67">
        <f t="shared" ref="U67:U130" si="13">K67/T67</f>
        <v>0.2</v>
      </c>
      <c r="V67">
        <f t="shared" ref="V67:V130" si="14">P67-U67</f>
        <v>4.9999999999999989E-2</v>
      </c>
      <c r="Z67" t="s">
        <v>27</v>
      </c>
    </row>
    <row r="68" spans="1:28" x14ac:dyDescent="0.2">
      <c r="A68">
        <v>6</v>
      </c>
      <c r="C68" t="s">
        <v>61</v>
      </c>
      <c r="D68" t="s">
        <v>62</v>
      </c>
      <c r="E68">
        <v>1</v>
      </c>
      <c r="F68">
        <v>5</v>
      </c>
      <c r="H68">
        <v>3</v>
      </c>
      <c r="I68">
        <f t="shared" si="11"/>
        <v>0.6</v>
      </c>
      <c r="J68" s="1">
        <f>H68/F68</f>
        <v>0.6</v>
      </c>
      <c r="K68">
        <v>1</v>
      </c>
      <c r="M68">
        <v>1</v>
      </c>
      <c r="N68">
        <v>1</v>
      </c>
      <c r="O68">
        <v>1</v>
      </c>
      <c r="P68">
        <v>0.33333333300000001</v>
      </c>
      <c r="Q68">
        <v>0.83333333300000001</v>
      </c>
      <c r="R68" t="s">
        <v>65</v>
      </c>
      <c r="S68" t="s">
        <v>149</v>
      </c>
      <c r="T68">
        <f t="shared" si="12"/>
        <v>3</v>
      </c>
      <c r="U68">
        <f t="shared" si="13"/>
        <v>0.33333333333333331</v>
      </c>
      <c r="V68">
        <f t="shared" si="14"/>
        <v>-3.3333330540230577E-10</v>
      </c>
      <c r="Z68" t="s">
        <v>27</v>
      </c>
    </row>
    <row r="69" spans="1:28" x14ac:dyDescent="0.2">
      <c r="A69">
        <v>7</v>
      </c>
      <c r="C69" t="s">
        <v>61</v>
      </c>
      <c r="D69" t="s">
        <v>62</v>
      </c>
      <c r="E69">
        <v>1</v>
      </c>
      <c r="F69">
        <v>7</v>
      </c>
      <c r="H69">
        <v>3</v>
      </c>
      <c r="I69">
        <f t="shared" si="11"/>
        <v>0.42857142857142855</v>
      </c>
      <c r="J69" s="1">
        <f>H69/F69</f>
        <v>0.42857142857142855</v>
      </c>
      <c r="K69">
        <v>1</v>
      </c>
      <c r="M69">
        <v>1</v>
      </c>
      <c r="N69">
        <v>1</v>
      </c>
      <c r="O69">
        <v>1</v>
      </c>
      <c r="P69">
        <v>0.33333333300000001</v>
      </c>
      <c r="Q69">
        <v>0.83333333300000001</v>
      </c>
      <c r="R69" t="s">
        <v>65</v>
      </c>
      <c r="S69" t="s">
        <v>154</v>
      </c>
      <c r="T69">
        <f t="shared" si="12"/>
        <v>4</v>
      </c>
      <c r="U69">
        <f t="shared" si="13"/>
        <v>0.25</v>
      </c>
      <c r="V69">
        <f t="shared" si="14"/>
        <v>8.3333333000000009E-2</v>
      </c>
      <c r="Z69" t="s">
        <v>27</v>
      </c>
    </row>
    <row r="70" spans="1:28" x14ac:dyDescent="0.2">
      <c r="A70">
        <v>8</v>
      </c>
      <c r="C70" t="s">
        <v>61</v>
      </c>
      <c r="D70" t="s">
        <v>62</v>
      </c>
      <c r="E70">
        <v>1</v>
      </c>
      <c r="F70">
        <v>6</v>
      </c>
      <c r="H70">
        <v>5</v>
      </c>
      <c r="I70">
        <f t="shared" si="11"/>
        <v>0.83333333333333337</v>
      </c>
      <c r="J70" s="1">
        <f>H70/F70</f>
        <v>0.83333333333333337</v>
      </c>
      <c r="K70">
        <v>1</v>
      </c>
      <c r="M70">
        <v>1</v>
      </c>
      <c r="N70">
        <v>1</v>
      </c>
      <c r="O70">
        <v>1</v>
      </c>
      <c r="P70">
        <v>0.2</v>
      </c>
      <c r="Q70">
        <v>0.71428571399999996</v>
      </c>
      <c r="R70" t="s">
        <v>70</v>
      </c>
      <c r="S70" t="s">
        <v>155</v>
      </c>
      <c r="T70">
        <f t="shared" si="12"/>
        <v>7</v>
      </c>
      <c r="U70">
        <f t="shared" si="13"/>
        <v>0.14285714285714285</v>
      </c>
      <c r="V70">
        <f t="shared" si="14"/>
        <v>5.7142857142857162E-2</v>
      </c>
      <c r="Z70" t="s">
        <v>27</v>
      </c>
    </row>
    <row r="71" spans="1:28" x14ac:dyDescent="0.2">
      <c r="A71">
        <v>9</v>
      </c>
      <c r="C71" t="s">
        <v>61</v>
      </c>
      <c r="D71" t="s">
        <v>62</v>
      </c>
      <c r="E71">
        <v>1</v>
      </c>
      <c r="F71">
        <v>6</v>
      </c>
      <c r="G71">
        <f t="shared" ref="G71" si="15">STDEV(F62:F71)</f>
        <v>0.73786478737262018</v>
      </c>
      <c r="H71">
        <v>4</v>
      </c>
      <c r="I71">
        <f t="shared" si="11"/>
        <v>0.66666666666666663</v>
      </c>
      <c r="J71" s="1">
        <f>H71/F71</f>
        <v>0.66666666666666663</v>
      </c>
      <c r="K71">
        <v>1</v>
      </c>
      <c r="L71">
        <f t="shared" ref="L71" si="16">STDEV(K62:K71)</f>
        <v>0</v>
      </c>
      <c r="M71">
        <v>1</v>
      </c>
      <c r="N71">
        <v>1</v>
      </c>
      <c r="O71">
        <v>1</v>
      </c>
      <c r="P71">
        <v>0.25</v>
      </c>
      <c r="Q71">
        <v>0.76923076899999998</v>
      </c>
      <c r="R71" t="s">
        <v>71</v>
      </c>
      <c r="S71" t="s">
        <v>156</v>
      </c>
      <c r="T71">
        <f t="shared" si="12"/>
        <v>6</v>
      </c>
      <c r="U71">
        <f t="shared" si="13"/>
        <v>0.16666666666666666</v>
      </c>
      <c r="V71">
        <f t="shared" si="14"/>
        <v>8.3333333333333343E-2</v>
      </c>
      <c r="W71">
        <v>0</v>
      </c>
      <c r="X71">
        <v>2.6352314000000002E-2</v>
      </c>
      <c r="Y71">
        <v>2.0271010999999999E-2</v>
      </c>
      <c r="Z71" t="s">
        <v>27</v>
      </c>
      <c r="AA71" t="s">
        <v>37</v>
      </c>
    </row>
    <row r="72" spans="1:28" x14ac:dyDescent="0.2">
      <c r="A72">
        <v>0</v>
      </c>
      <c r="C72" t="s">
        <v>72</v>
      </c>
      <c r="D72" t="s">
        <v>46</v>
      </c>
      <c r="E72">
        <v>1</v>
      </c>
      <c r="F72">
        <v>7</v>
      </c>
      <c r="H72">
        <v>4</v>
      </c>
      <c r="I72">
        <f t="shared" si="11"/>
        <v>0.5714285714285714</v>
      </c>
      <c r="J72" s="1">
        <f>H72/F72</f>
        <v>0.5714285714285714</v>
      </c>
      <c r="K72">
        <v>1</v>
      </c>
      <c r="M72">
        <v>1</v>
      </c>
      <c r="N72">
        <v>1</v>
      </c>
      <c r="O72">
        <v>1</v>
      </c>
      <c r="P72">
        <v>0.25</v>
      </c>
      <c r="Q72">
        <v>0.76923076899999998</v>
      </c>
      <c r="R72" t="s">
        <v>73</v>
      </c>
      <c r="S72" t="s">
        <v>157</v>
      </c>
      <c r="T72">
        <f t="shared" si="12"/>
        <v>6</v>
      </c>
      <c r="U72">
        <f t="shared" si="13"/>
        <v>0.16666666666666666</v>
      </c>
      <c r="V72">
        <f t="shared" si="14"/>
        <v>8.3333333333333343E-2</v>
      </c>
      <c r="Z72" t="s">
        <v>40</v>
      </c>
      <c r="AA72" t="s">
        <v>27</v>
      </c>
      <c r="AB72" t="s">
        <v>37</v>
      </c>
    </row>
    <row r="73" spans="1:28" x14ac:dyDescent="0.2">
      <c r="A73">
        <v>1</v>
      </c>
      <c r="C73" t="s">
        <v>72</v>
      </c>
      <c r="D73" t="s">
        <v>46</v>
      </c>
      <c r="E73">
        <v>1</v>
      </c>
      <c r="F73">
        <v>7</v>
      </c>
      <c r="H73">
        <v>4</v>
      </c>
      <c r="I73">
        <f t="shared" si="11"/>
        <v>0.5714285714285714</v>
      </c>
      <c r="J73" s="1">
        <f>H73/F73</f>
        <v>0.5714285714285714</v>
      </c>
      <c r="K73">
        <v>1</v>
      </c>
      <c r="M73">
        <v>1</v>
      </c>
      <c r="N73">
        <v>1</v>
      </c>
      <c r="O73">
        <v>1</v>
      </c>
      <c r="P73">
        <v>0.25</v>
      </c>
      <c r="Q73">
        <v>0.76923076899999998</v>
      </c>
      <c r="R73" t="s">
        <v>73</v>
      </c>
      <c r="S73" t="s">
        <v>157</v>
      </c>
      <c r="T73">
        <f t="shared" si="12"/>
        <v>6</v>
      </c>
      <c r="U73">
        <f t="shared" si="13"/>
        <v>0.16666666666666666</v>
      </c>
      <c r="V73">
        <f t="shared" si="14"/>
        <v>8.3333333333333343E-2</v>
      </c>
      <c r="Z73" t="s">
        <v>40</v>
      </c>
      <c r="AA73" t="s">
        <v>27</v>
      </c>
      <c r="AB73" t="s">
        <v>37</v>
      </c>
    </row>
    <row r="74" spans="1:28" x14ac:dyDescent="0.2">
      <c r="A74">
        <v>2</v>
      </c>
      <c r="C74" t="s">
        <v>72</v>
      </c>
      <c r="D74" t="s">
        <v>46</v>
      </c>
      <c r="E74">
        <v>1</v>
      </c>
      <c r="F74">
        <v>6</v>
      </c>
      <c r="H74">
        <v>4</v>
      </c>
      <c r="I74">
        <f t="shared" si="11"/>
        <v>0.66666666666666663</v>
      </c>
      <c r="J74" s="1">
        <f>H74/F74</f>
        <v>0.66666666666666663</v>
      </c>
      <c r="K74">
        <v>1</v>
      </c>
      <c r="M74">
        <v>1</v>
      </c>
      <c r="N74">
        <v>1</v>
      </c>
      <c r="O74">
        <v>1</v>
      </c>
      <c r="P74">
        <v>0.25</v>
      </c>
      <c r="Q74">
        <v>0.76923076899999998</v>
      </c>
      <c r="R74" t="s">
        <v>73</v>
      </c>
      <c r="S74" t="s">
        <v>158</v>
      </c>
      <c r="T74">
        <f t="shared" si="12"/>
        <v>5</v>
      </c>
      <c r="U74">
        <f t="shared" si="13"/>
        <v>0.2</v>
      </c>
      <c r="V74">
        <f t="shared" si="14"/>
        <v>4.9999999999999989E-2</v>
      </c>
      <c r="Z74" t="s">
        <v>40</v>
      </c>
      <c r="AA74" t="s">
        <v>27</v>
      </c>
      <c r="AB74" t="s">
        <v>37</v>
      </c>
    </row>
    <row r="75" spans="1:28" x14ac:dyDescent="0.2">
      <c r="A75">
        <v>3</v>
      </c>
      <c r="C75" t="s">
        <v>72</v>
      </c>
      <c r="D75" t="s">
        <v>46</v>
      </c>
      <c r="E75">
        <v>1</v>
      </c>
      <c r="F75">
        <v>7</v>
      </c>
      <c r="H75">
        <v>4</v>
      </c>
      <c r="I75">
        <f t="shared" si="11"/>
        <v>0.5714285714285714</v>
      </c>
      <c r="J75" s="1">
        <f>H75/F75</f>
        <v>0.5714285714285714</v>
      </c>
      <c r="K75">
        <v>1</v>
      </c>
      <c r="M75">
        <v>1</v>
      </c>
      <c r="N75">
        <v>1</v>
      </c>
      <c r="O75">
        <v>1</v>
      </c>
      <c r="P75">
        <v>0.25</v>
      </c>
      <c r="Q75">
        <v>0.76923076899999998</v>
      </c>
      <c r="R75" t="s">
        <v>73</v>
      </c>
      <c r="S75" t="s">
        <v>157</v>
      </c>
      <c r="T75">
        <f t="shared" si="12"/>
        <v>6</v>
      </c>
      <c r="U75">
        <f t="shared" si="13"/>
        <v>0.16666666666666666</v>
      </c>
      <c r="V75">
        <f t="shared" si="14"/>
        <v>8.3333333333333343E-2</v>
      </c>
      <c r="Z75" t="s">
        <v>40</v>
      </c>
      <c r="AA75" t="s">
        <v>27</v>
      </c>
      <c r="AB75" t="s">
        <v>37</v>
      </c>
    </row>
    <row r="76" spans="1:28" x14ac:dyDescent="0.2">
      <c r="A76">
        <v>4</v>
      </c>
      <c r="C76" t="s">
        <v>72</v>
      </c>
      <c r="D76" t="s">
        <v>46</v>
      </c>
      <c r="E76">
        <v>1</v>
      </c>
      <c r="F76">
        <v>6</v>
      </c>
      <c r="H76">
        <v>4</v>
      </c>
      <c r="I76">
        <f t="shared" si="11"/>
        <v>0.66666666666666663</v>
      </c>
      <c r="J76" s="1">
        <f>H76/F76</f>
        <v>0.66666666666666663</v>
      </c>
      <c r="K76">
        <v>1</v>
      </c>
      <c r="M76">
        <v>1</v>
      </c>
      <c r="N76">
        <v>1</v>
      </c>
      <c r="O76">
        <v>1</v>
      </c>
      <c r="P76">
        <v>0.25</v>
      </c>
      <c r="Q76">
        <v>0.76923076899999998</v>
      </c>
      <c r="R76" t="s">
        <v>73</v>
      </c>
      <c r="S76" t="s">
        <v>158</v>
      </c>
      <c r="T76">
        <f t="shared" si="12"/>
        <v>5</v>
      </c>
      <c r="U76">
        <f t="shared" si="13"/>
        <v>0.2</v>
      </c>
      <c r="V76">
        <f t="shared" si="14"/>
        <v>4.9999999999999989E-2</v>
      </c>
      <c r="Z76" t="s">
        <v>40</v>
      </c>
      <c r="AA76" t="s">
        <v>27</v>
      </c>
      <c r="AB76" t="s">
        <v>37</v>
      </c>
    </row>
    <row r="77" spans="1:28" x14ac:dyDescent="0.2">
      <c r="A77">
        <v>5</v>
      </c>
      <c r="C77" t="s">
        <v>72</v>
      </c>
      <c r="D77" t="s">
        <v>46</v>
      </c>
      <c r="E77">
        <v>1</v>
      </c>
      <c r="F77">
        <v>6</v>
      </c>
      <c r="H77">
        <v>4</v>
      </c>
      <c r="I77">
        <f t="shared" si="11"/>
        <v>0.66666666666666663</v>
      </c>
      <c r="J77" s="1">
        <f>H77/F77</f>
        <v>0.66666666666666663</v>
      </c>
      <c r="K77">
        <v>1</v>
      </c>
      <c r="M77">
        <v>1</v>
      </c>
      <c r="N77">
        <v>1</v>
      </c>
      <c r="O77">
        <v>1</v>
      </c>
      <c r="P77">
        <v>0.25</v>
      </c>
      <c r="Q77">
        <v>0.76923076899999998</v>
      </c>
      <c r="R77" t="s">
        <v>73</v>
      </c>
      <c r="S77" t="s">
        <v>159</v>
      </c>
      <c r="T77">
        <f t="shared" si="12"/>
        <v>5</v>
      </c>
      <c r="U77">
        <f t="shared" si="13"/>
        <v>0.2</v>
      </c>
      <c r="V77">
        <f t="shared" si="14"/>
        <v>4.9999999999999989E-2</v>
      </c>
      <c r="Z77" t="s">
        <v>40</v>
      </c>
      <c r="AA77" t="s">
        <v>27</v>
      </c>
      <c r="AB77" t="s">
        <v>37</v>
      </c>
    </row>
    <row r="78" spans="1:28" x14ac:dyDescent="0.2">
      <c r="A78">
        <v>6</v>
      </c>
      <c r="C78" t="s">
        <v>72</v>
      </c>
      <c r="D78" t="s">
        <v>46</v>
      </c>
      <c r="E78">
        <v>1</v>
      </c>
      <c r="F78">
        <v>6</v>
      </c>
      <c r="H78">
        <v>4</v>
      </c>
      <c r="I78">
        <f t="shared" si="11"/>
        <v>0.66666666666666663</v>
      </c>
      <c r="J78" s="1">
        <f>H78/F78</f>
        <v>0.66666666666666663</v>
      </c>
      <c r="K78">
        <v>1</v>
      </c>
      <c r="M78">
        <v>1</v>
      </c>
      <c r="N78">
        <v>1</v>
      </c>
      <c r="O78">
        <v>1</v>
      </c>
      <c r="P78">
        <v>0.25</v>
      </c>
      <c r="Q78">
        <v>0.76923076899999998</v>
      </c>
      <c r="R78" t="s">
        <v>73</v>
      </c>
      <c r="S78" t="s">
        <v>158</v>
      </c>
      <c r="T78">
        <f t="shared" si="12"/>
        <v>5</v>
      </c>
      <c r="U78">
        <f t="shared" si="13"/>
        <v>0.2</v>
      </c>
      <c r="V78">
        <f t="shared" si="14"/>
        <v>4.9999999999999989E-2</v>
      </c>
      <c r="Z78" t="s">
        <v>40</v>
      </c>
      <c r="AA78" t="s">
        <v>27</v>
      </c>
      <c r="AB78" t="s">
        <v>37</v>
      </c>
    </row>
    <row r="79" spans="1:28" x14ac:dyDescent="0.2">
      <c r="A79">
        <v>7</v>
      </c>
      <c r="C79" t="s">
        <v>72</v>
      </c>
      <c r="D79" t="s">
        <v>46</v>
      </c>
      <c r="E79">
        <v>1</v>
      </c>
      <c r="F79">
        <v>7</v>
      </c>
      <c r="H79">
        <v>4</v>
      </c>
      <c r="I79">
        <f t="shared" si="11"/>
        <v>0.5714285714285714</v>
      </c>
      <c r="J79" s="1">
        <f>H79/F79</f>
        <v>0.5714285714285714</v>
      </c>
      <c r="K79">
        <v>1</v>
      </c>
      <c r="M79">
        <v>1</v>
      </c>
      <c r="N79">
        <v>1</v>
      </c>
      <c r="O79">
        <v>1</v>
      </c>
      <c r="P79">
        <v>0.25</v>
      </c>
      <c r="Q79">
        <v>0.76923076899999998</v>
      </c>
      <c r="R79" t="s">
        <v>73</v>
      </c>
      <c r="S79" t="s">
        <v>157</v>
      </c>
      <c r="T79">
        <f t="shared" si="12"/>
        <v>6</v>
      </c>
      <c r="U79">
        <f t="shared" si="13"/>
        <v>0.16666666666666666</v>
      </c>
      <c r="V79">
        <f t="shared" si="14"/>
        <v>8.3333333333333343E-2</v>
      </c>
      <c r="Z79" t="s">
        <v>40</v>
      </c>
      <c r="AA79" t="s">
        <v>27</v>
      </c>
      <c r="AB79" t="s">
        <v>37</v>
      </c>
    </row>
    <row r="80" spans="1:28" x14ac:dyDescent="0.2">
      <c r="A80">
        <v>8</v>
      </c>
      <c r="C80" t="s">
        <v>72</v>
      </c>
      <c r="D80" t="s">
        <v>46</v>
      </c>
      <c r="E80">
        <v>1</v>
      </c>
      <c r="F80">
        <v>6</v>
      </c>
      <c r="H80">
        <v>4</v>
      </c>
      <c r="I80">
        <f t="shared" si="11"/>
        <v>0.66666666666666663</v>
      </c>
      <c r="J80" s="1">
        <f>H80/F80</f>
        <v>0.66666666666666663</v>
      </c>
      <c r="K80">
        <v>1</v>
      </c>
      <c r="M80">
        <v>1</v>
      </c>
      <c r="N80">
        <v>1</v>
      </c>
      <c r="O80">
        <v>1</v>
      </c>
      <c r="P80">
        <v>0.25</v>
      </c>
      <c r="Q80">
        <v>0.76923076899999998</v>
      </c>
      <c r="R80" t="s">
        <v>73</v>
      </c>
      <c r="S80" t="s">
        <v>158</v>
      </c>
      <c r="T80">
        <f t="shared" si="12"/>
        <v>5</v>
      </c>
      <c r="U80">
        <f t="shared" si="13"/>
        <v>0.2</v>
      </c>
      <c r="V80">
        <f t="shared" si="14"/>
        <v>4.9999999999999989E-2</v>
      </c>
      <c r="Z80" t="s">
        <v>40</v>
      </c>
      <c r="AA80" t="s">
        <v>27</v>
      </c>
      <c r="AB80" t="s">
        <v>37</v>
      </c>
    </row>
    <row r="81" spans="1:28" x14ac:dyDescent="0.2">
      <c r="A81">
        <v>9</v>
      </c>
      <c r="C81" t="s">
        <v>72</v>
      </c>
      <c r="D81" t="s">
        <v>46</v>
      </c>
      <c r="E81">
        <v>1</v>
      </c>
      <c r="F81">
        <v>6</v>
      </c>
      <c r="G81">
        <f t="shared" ref="G81" si="17">STDEV(F72:F81)</f>
        <v>0.5163977794943222</v>
      </c>
      <c r="H81">
        <v>5</v>
      </c>
      <c r="I81">
        <f t="shared" si="11"/>
        <v>0.83333333333333337</v>
      </c>
      <c r="J81" s="1">
        <f>H81/F81</f>
        <v>0.83333333333333337</v>
      </c>
      <c r="K81">
        <v>1</v>
      </c>
      <c r="L81">
        <f t="shared" ref="L81" si="18">STDEV(K72:K81)</f>
        <v>0</v>
      </c>
      <c r="M81">
        <v>1</v>
      </c>
      <c r="N81">
        <v>1</v>
      </c>
      <c r="O81">
        <v>1</v>
      </c>
      <c r="P81">
        <v>0.2</v>
      </c>
      <c r="Q81">
        <v>0.71428571399999996</v>
      </c>
      <c r="R81" t="s">
        <v>74</v>
      </c>
      <c r="S81" t="s">
        <v>160</v>
      </c>
      <c r="T81">
        <f t="shared" si="12"/>
        <v>5</v>
      </c>
      <c r="U81">
        <f t="shared" si="13"/>
        <v>0.2</v>
      </c>
      <c r="V81">
        <f t="shared" si="14"/>
        <v>0</v>
      </c>
      <c r="W81">
        <v>0</v>
      </c>
      <c r="X81">
        <v>2.6352314000000002E-2</v>
      </c>
      <c r="Y81">
        <v>2.0271010999999999E-2</v>
      </c>
      <c r="Z81" t="s">
        <v>40</v>
      </c>
      <c r="AA81" t="s">
        <v>27</v>
      </c>
      <c r="AB81" t="s">
        <v>37</v>
      </c>
    </row>
    <row r="82" spans="1:28" x14ac:dyDescent="0.2">
      <c r="A82">
        <v>0</v>
      </c>
      <c r="C82" t="s">
        <v>75</v>
      </c>
      <c r="D82" t="s">
        <v>35</v>
      </c>
      <c r="E82">
        <v>1</v>
      </c>
      <c r="F82">
        <v>6</v>
      </c>
      <c r="H82">
        <v>5</v>
      </c>
      <c r="I82">
        <f t="shared" si="11"/>
        <v>0.83333333333333337</v>
      </c>
      <c r="J82" s="1">
        <f>H82/F82</f>
        <v>0.83333333333333337</v>
      </c>
      <c r="K82">
        <v>1</v>
      </c>
      <c r="M82">
        <v>1</v>
      </c>
      <c r="N82">
        <v>1</v>
      </c>
      <c r="O82">
        <v>1</v>
      </c>
      <c r="P82">
        <v>0.2</v>
      </c>
      <c r="Q82">
        <v>0.71428571399999996</v>
      </c>
      <c r="R82" t="s">
        <v>76</v>
      </c>
      <c r="S82" t="s">
        <v>161</v>
      </c>
      <c r="T82">
        <f t="shared" si="12"/>
        <v>6</v>
      </c>
      <c r="U82">
        <f t="shared" si="13"/>
        <v>0.16666666666666666</v>
      </c>
      <c r="V82">
        <f t="shared" si="14"/>
        <v>3.3333333333333354E-2</v>
      </c>
      <c r="Z82" t="s">
        <v>26</v>
      </c>
      <c r="AA82" t="s">
        <v>27</v>
      </c>
      <c r="AB82" t="s">
        <v>37</v>
      </c>
    </row>
    <row r="83" spans="1:28" x14ac:dyDescent="0.2">
      <c r="A83">
        <v>1</v>
      </c>
      <c r="C83" t="s">
        <v>75</v>
      </c>
      <c r="D83" t="s">
        <v>35</v>
      </c>
      <c r="E83">
        <v>1</v>
      </c>
      <c r="F83">
        <v>6</v>
      </c>
      <c r="H83">
        <v>5</v>
      </c>
      <c r="I83">
        <f t="shared" si="11"/>
        <v>0.83333333333333337</v>
      </c>
      <c r="J83" s="1">
        <f>H83/F83</f>
        <v>0.83333333333333337</v>
      </c>
      <c r="K83">
        <v>1</v>
      </c>
      <c r="M83">
        <v>1</v>
      </c>
      <c r="N83">
        <v>1</v>
      </c>
      <c r="O83">
        <v>1</v>
      </c>
      <c r="P83">
        <v>0.2</v>
      </c>
      <c r="Q83">
        <v>0.71428571399999996</v>
      </c>
      <c r="R83" t="s">
        <v>76</v>
      </c>
      <c r="S83" t="s">
        <v>161</v>
      </c>
      <c r="T83">
        <f t="shared" si="12"/>
        <v>6</v>
      </c>
      <c r="U83">
        <f t="shared" si="13"/>
        <v>0.16666666666666666</v>
      </c>
      <c r="V83">
        <f t="shared" si="14"/>
        <v>3.3333333333333354E-2</v>
      </c>
      <c r="Z83" t="s">
        <v>26</v>
      </c>
      <c r="AA83" t="s">
        <v>27</v>
      </c>
      <c r="AB83" t="s">
        <v>37</v>
      </c>
    </row>
    <row r="84" spans="1:28" x14ac:dyDescent="0.2">
      <c r="A84">
        <v>2</v>
      </c>
      <c r="C84" t="s">
        <v>75</v>
      </c>
      <c r="D84" t="s">
        <v>35</v>
      </c>
      <c r="E84">
        <v>1</v>
      </c>
      <c r="F84">
        <v>6</v>
      </c>
      <c r="H84">
        <v>4</v>
      </c>
      <c r="I84">
        <f t="shared" si="11"/>
        <v>0.66666666666666663</v>
      </c>
      <c r="J84" s="1">
        <f>H84/F84</f>
        <v>0.66666666666666663</v>
      </c>
      <c r="K84">
        <v>1</v>
      </c>
      <c r="M84">
        <v>1</v>
      </c>
      <c r="N84">
        <v>1</v>
      </c>
      <c r="O84">
        <v>1</v>
      </c>
      <c r="P84">
        <v>0.25</v>
      </c>
      <c r="Q84">
        <v>0.76923076899999998</v>
      </c>
      <c r="R84" t="s">
        <v>77</v>
      </c>
      <c r="S84" t="s">
        <v>162</v>
      </c>
      <c r="T84">
        <f t="shared" si="12"/>
        <v>5</v>
      </c>
      <c r="U84">
        <f t="shared" si="13"/>
        <v>0.2</v>
      </c>
      <c r="V84">
        <f t="shared" si="14"/>
        <v>4.9999999999999989E-2</v>
      </c>
      <c r="Z84" t="s">
        <v>26</v>
      </c>
      <c r="AA84" t="s">
        <v>27</v>
      </c>
    </row>
    <row r="85" spans="1:28" x14ac:dyDescent="0.2">
      <c r="A85">
        <v>3</v>
      </c>
      <c r="C85" t="s">
        <v>75</v>
      </c>
      <c r="D85" t="s">
        <v>35</v>
      </c>
      <c r="E85">
        <v>1</v>
      </c>
      <c r="F85">
        <v>6</v>
      </c>
      <c r="H85">
        <v>4</v>
      </c>
      <c r="I85">
        <f t="shared" si="11"/>
        <v>0.66666666666666663</v>
      </c>
      <c r="J85" s="1">
        <f>H85/F85</f>
        <v>0.66666666666666663</v>
      </c>
      <c r="K85">
        <v>1</v>
      </c>
      <c r="M85">
        <v>1</v>
      </c>
      <c r="N85">
        <v>1</v>
      </c>
      <c r="O85">
        <v>1</v>
      </c>
      <c r="P85">
        <v>0.25</v>
      </c>
      <c r="Q85">
        <v>0.76923076899999998</v>
      </c>
      <c r="R85" t="s">
        <v>78</v>
      </c>
      <c r="S85" t="s">
        <v>163</v>
      </c>
      <c r="T85">
        <f t="shared" si="12"/>
        <v>5</v>
      </c>
      <c r="U85">
        <f t="shared" si="13"/>
        <v>0.2</v>
      </c>
      <c r="V85">
        <f t="shared" si="14"/>
        <v>4.9999999999999989E-2</v>
      </c>
      <c r="Z85" t="s">
        <v>26</v>
      </c>
      <c r="AA85" t="s">
        <v>27</v>
      </c>
    </row>
    <row r="86" spans="1:28" x14ac:dyDescent="0.2">
      <c r="A86">
        <v>4</v>
      </c>
      <c r="C86" t="s">
        <v>75</v>
      </c>
      <c r="D86" t="s">
        <v>35</v>
      </c>
      <c r="E86">
        <v>1</v>
      </c>
      <c r="F86">
        <v>6</v>
      </c>
      <c r="H86">
        <v>4</v>
      </c>
      <c r="I86">
        <f t="shared" si="11"/>
        <v>0.66666666666666663</v>
      </c>
      <c r="J86" s="1">
        <f>H86/F86</f>
        <v>0.66666666666666663</v>
      </c>
      <c r="K86">
        <v>1</v>
      </c>
      <c r="M86">
        <v>1</v>
      </c>
      <c r="N86">
        <v>1</v>
      </c>
      <c r="O86">
        <v>1</v>
      </c>
      <c r="P86">
        <v>0.25</v>
      </c>
      <c r="Q86">
        <v>0.76923076899999998</v>
      </c>
      <c r="R86" t="s">
        <v>77</v>
      </c>
      <c r="S86" t="s">
        <v>164</v>
      </c>
      <c r="T86">
        <f t="shared" si="12"/>
        <v>6</v>
      </c>
      <c r="U86">
        <f t="shared" si="13"/>
        <v>0.16666666666666666</v>
      </c>
      <c r="V86">
        <f t="shared" si="14"/>
        <v>8.3333333333333343E-2</v>
      </c>
      <c r="Z86" t="s">
        <v>26</v>
      </c>
      <c r="AA86" t="s">
        <v>27</v>
      </c>
    </row>
    <row r="87" spans="1:28" x14ac:dyDescent="0.2">
      <c r="A87">
        <v>5</v>
      </c>
      <c r="C87" t="s">
        <v>75</v>
      </c>
      <c r="D87" t="s">
        <v>35</v>
      </c>
      <c r="E87">
        <v>1</v>
      </c>
      <c r="F87">
        <v>7</v>
      </c>
      <c r="H87">
        <v>4</v>
      </c>
      <c r="I87">
        <f t="shared" si="11"/>
        <v>0.5714285714285714</v>
      </c>
      <c r="J87" s="1">
        <f>H87/F87</f>
        <v>0.5714285714285714</v>
      </c>
      <c r="K87">
        <v>1</v>
      </c>
      <c r="M87">
        <v>1</v>
      </c>
      <c r="N87">
        <v>1</v>
      </c>
      <c r="O87">
        <v>1</v>
      </c>
      <c r="P87">
        <v>0.25</v>
      </c>
      <c r="Q87">
        <v>0.76923076899999998</v>
      </c>
      <c r="R87" t="s">
        <v>77</v>
      </c>
      <c r="S87" t="s">
        <v>165</v>
      </c>
      <c r="T87">
        <f t="shared" si="12"/>
        <v>5</v>
      </c>
      <c r="U87">
        <f t="shared" si="13"/>
        <v>0.2</v>
      </c>
      <c r="V87">
        <f t="shared" si="14"/>
        <v>4.9999999999999989E-2</v>
      </c>
      <c r="Z87" t="s">
        <v>26</v>
      </c>
      <c r="AA87" t="s">
        <v>27</v>
      </c>
    </row>
    <row r="88" spans="1:28" x14ac:dyDescent="0.2">
      <c r="A88">
        <v>6</v>
      </c>
      <c r="C88" t="s">
        <v>75</v>
      </c>
      <c r="D88" t="s">
        <v>35</v>
      </c>
      <c r="E88">
        <v>1</v>
      </c>
      <c r="F88">
        <v>6</v>
      </c>
      <c r="H88">
        <v>5</v>
      </c>
      <c r="I88">
        <f t="shared" si="11"/>
        <v>0.83333333333333337</v>
      </c>
      <c r="J88" s="1">
        <f>H88/F88</f>
        <v>0.83333333333333337</v>
      </c>
      <c r="K88">
        <v>1</v>
      </c>
      <c r="M88">
        <v>1</v>
      </c>
      <c r="N88">
        <v>1</v>
      </c>
      <c r="O88">
        <v>1</v>
      </c>
      <c r="P88">
        <v>0.2</v>
      </c>
      <c r="Q88">
        <v>0.71428571399999996</v>
      </c>
      <c r="R88" t="s">
        <v>76</v>
      </c>
      <c r="S88" t="s">
        <v>161</v>
      </c>
      <c r="T88">
        <f t="shared" si="12"/>
        <v>6</v>
      </c>
      <c r="U88">
        <f t="shared" si="13"/>
        <v>0.16666666666666666</v>
      </c>
      <c r="V88">
        <f t="shared" si="14"/>
        <v>3.3333333333333354E-2</v>
      </c>
      <c r="Z88" t="s">
        <v>26</v>
      </c>
      <c r="AA88" t="s">
        <v>27</v>
      </c>
      <c r="AB88" t="s">
        <v>37</v>
      </c>
    </row>
    <row r="89" spans="1:28" x14ac:dyDescent="0.2">
      <c r="A89">
        <v>7</v>
      </c>
      <c r="C89" t="s">
        <v>75</v>
      </c>
      <c r="D89" t="s">
        <v>35</v>
      </c>
      <c r="E89">
        <v>1</v>
      </c>
      <c r="F89">
        <v>7</v>
      </c>
      <c r="H89">
        <v>5</v>
      </c>
      <c r="I89">
        <f t="shared" si="11"/>
        <v>0.7142857142857143</v>
      </c>
      <c r="J89" s="1">
        <f>H89/F89</f>
        <v>0.7142857142857143</v>
      </c>
      <c r="K89">
        <v>1</v>
      </c>
      <c r="M89">
        <v>1</v>
      </c>
      <c r="N89">
        <v>1</v>
      </c>
      <c r="O89">
        <v>1</v>
      </c>
      <c r="P89">
        <v>0.2</v>
      </c>
      <c r="Q89">
        <v>0.71428571399999996</v>
      </c>
      <c r="R89" t="s">
        <v>79</v>
      </c>
      <c r="S89" t="s">
        <v>163</v>
      </c>
      <c r="T89">
        <f t="shared" si="12"/>
        <v>5</v>
      </c>
      <c r="U89">
        <f t="shared" si="13"/>
        <v>0.2</v>
      </c>
      <c r="V89">
        <f t="shared" si="14"/>
        <v>0</v>
      </c>
      <c r="Z89" t="s">
        <v>26</v>
      </c>
      <c r="AA89" t="s">
        <v>27</v>
      </c>
    </row>
    <row r="90" spans="1:28" x14ac:dyDescent="0.2">
      <c r="A90">
        <v>8</v>
      </c>
      <c r="C90" t="s">
        <v>75</v>
      </c>
      <c r="D90" t="s">
        <v>35</v>
      </c>
      <c r="E90">
        <v>1</v>
      </c>
      <c r="F90">
        <v>6</v>
      </c>
      <c r="H90">
        <v>5</v>
      </c>
      <c r="I90">
        <f t="shared" si="11"/>
        <v>0.83333333333333337</v>
      </c>
      <c r="J90" s="1">
        <f>H90/F90</f>
        <v>0.83333333333333337</v>
      </c>
      <c r="K90">
        <v>1</v>
      </c>
      <c r="M90">
        <v>1</v>
      </c>
      <c r="N90">
        <v>1</v>
      </c>
      <c r="O90">
        <v>1</v>
      </c>
      <c r="P90">
        <v>0.2</v>
      </c>
      <c r="Q90">
        <v>0.71428571399999996</v>
      </c>
      <c r="R90" t="s">
        <v>79</v>
      </c>
      <c r="S90" t="s">
        <v>163</v>
      </c>
      <c r="T90">
        <f t="shared" si="12"/>
        <v>5</v>
      </c>
      <c r="U90">
        <f t="shared" si="13"/>
        <v>0.2</v>
      </c>
      <c r="V90">
        <f t="shared" si="14"/>
        <v>0</v>
      </c>
      <c r="Z90" t="s">
        <v>26</v>
      </c>
      <c r="AA90" t="s">
        <v>27</v>
      </c>
    </row>
    <row r="91" spans="1:28" x14ac:dyDescent="0.2">
      <c r="A91">
        <v>9</v>
      </c>
      <c r="C91" t="s">
        <v>75</v>
      </c>
      <c r="D91" t="s">
        <v>35</v>
      </c>
      <c r="E91">
        <v>1</v>
      </c>
      <c r="F91">
        <v>8</v>
      </c>
      <c r="G91">
        <f t="shared" ref="G91" si="19">STDEV(F82:F91)</f>
        <v>0.6992058987800992</v>
      </c>
      <c r="H91">
        <v>5</v>
      </c>
      <c r="I91">
        <f t="shared" si="11"/>
        <v>0.625</v>
      </c>
      <c r="J91" s="1">
        <f>H91/F91</f>
        <v>0.625</v>
      </c>
      <c r="K91">
        <v>1</v>
      </c>
      <c r="L91">
        <f t="shared" ref="L91" si="20">STDEV(K82:K91)</f>
        <v>0</v>
      </c>
      <c r="M91">
        <v>1</v>
      </c>
      <c r="N91">
        <v>1</v>
      </c>
      <c r="O91">
        <v>1</v>
      </c>
      <c r="P91">
        <v>0.2</v>
      </c>
      <c r="Q91">
        <v>0.71428571399999996</v>
      </c>
      <c r="R91" t="s">
        <v>76</v>
      </c>
      <c r="S91" t="s">
        <v>161</v>
      </c>
      <c r="T91">
        <f t="shared" si="12"/>
        <v>6</v>
      </c>
      <c r="U91">
        <f t="shared" si="13"/>
        <v>0.16666666666666666</v>
      </c>
      <c r="V91">
        <f t="shared" si="14"/>
        <v>3.3333333333333354E-2</v>
      </c>
      <c r="W91">
        <v>0</v>
      </c>
      <c r="X91">
        <v>2.6352314000000002E-2</v>
      </c>
      <c r="Y91">
        <v>2.0271010999999999E-2</v>
      </c>
      <c r="Z91" t="s">
        <v>26</v>
      </c>
      <c r="AA91" t="s">
        <v>27</v>
      </c>
      <c r="AB91" t="s">
        <v>37</v>
      </c>
    </row>
    <row r="92" spans="1:28" x14ac:dyDescent="0.2">
      <c r="A92">
        <v>0</v>
      </c>
      <c r="C92" t="s">
        <v>80</v>
      </c>
      <c r="D92" t="s">
        <v>81</v>
      </c>
      <c r="E92">
        <v>1</v>
      </c>
      <c r="F92">
        <v>6</v>
      </c>
      <c r="H92">
        <v>4</v>
      </c>
      <c r="I92">
        <f t="shared" si="11"/>
        <v>0.66666666666666663</v>
      </c>
      <c r="J92" s="1">
        <f>H92/F92</f>
        <v>0.66666666666666663</v>
      </c>
      <c r="K92">
        <v>1</v>
      </c>
      <c r="M92">
        <v>1</v>
      </c>
      <c r="N92">
        <v>1</v>
      </c>
      <c r="O92">
        <v>1</v>
      </c>
      <c r="P92">
        <v>0.25</v>
      </c>
      <c r="Q92">
        <v>0.76923076899999998</v>
      </c>
      <c r="R92" t="s">
        <v>82</v>
      </c>
      <c r="S92" t="s">
        <v>166</v>
      </c>
      <c r="T92">
        <f t="shared" si="12"/>
        <v>5</v>
      </c>
      <c r="U92">
        <f t="shared" si="13"/>
        <v>0.2</v>
      </c>
      <c r="V92">
        <f t="shared" si="14"/>
        <v>4.9999999999999989E-2</v>
      </c>
      <c r="Z92" t="s">
        <v>83</v>
      </c>
      <c r="AA92" t="s">
        <v>27</v>
      </c>
    </row>
    <row r="93" spans="1:28" x14ac:dyDescent="0.2">
      <c r="A93">
        <v>1</v>
      </c>
      <c r="C93" t="s">
        <v>80</v>
      </c>
      <c r="D93" t="s">
        <v>81</v>
      </c>
      <c r="E93">
        <v>1</v>
      </c>
      <c r="F93">
        <v>6</v>
      </c>
      <c r="H93">
        <v>5</v>
      </c>
      <c r="I93">
        <f t="shared" si="11"/>
        <v>0.83333333333333337</v>
      </c>
      <c r="J93" s="1">
        <f>H93/F93</f>
        <v>0.83333333333333337</v>
      </c>
      <c r="K93">
        <v>1</v>
      </c>
      <c r="M93">
        <v>1</v>
      </c>
      <c r="N93">
        <v>1</v>
      </c>
      <c r="O93">
        <v>1</v>
      </c>
      <c r="P93">
        <v>0.2</v>
      </c>
      <c r="Q93">
        <v>0.71428571399999996</v>
      </c>
      <c r="R93" t="s">
        <v>84</v>
      </c>
      <c r="S93" t="s">
        <v>167</v>
      </c>
      <c r="T93">
        <f t="shared" si="12"/>
        <v>6</v>
      </c>
      <c r="U93">
        <f t="shared" si="13"/>
        <v>0.16666666666666666</v>
      </c>
      <c r="V93">
        <f t="shared" si="14"/>
        <v>3.3333333333333354E-2</v>
      </c>
      <c r="Z93" t="s">
        <v>83</v>
      </c>
      <c r="AA93" t="s">
        <v>27</v>
      </c>
    </row>
    <row r="94" spans="1:28" x14ac:dyDescent="0.2">
      <c r="A94">
        <v>2</v>
      </c>
      <c r="C94" t="s">
        <v>80</v>
      </c>
      <c r="D94" t="s">
        <v>81</v>
      </c>
      <c r="E94">
        <v>1</v>
      </c>
      <c r="F94">
        <v>6</v>
      </c>
      <c r="H94">
        <v>5</v>
      </c>
      <c r="I94">
        <f t="shared" si="11"/>
        <v>0.83333333333333337</v>
      </c>
      <c r="J94" s="1">
        <f>H94/F94</f>
        <v>0.83333333333333337</v>
      </c>
      <c r="K94">
        <v>1</v>
      </c>
      <c r="M94">
        <v>1</v>
      </c>
      <c r="N94">
        <v>1</v>
      </c>
      <c r="O94">
        <v>1</v>
      </c>
      <c r="P94">
        <v>0.2</v>
      </c>
      <c r="Q94">
        <v>0.71428571399999996</v>
      </c>
      <c r="R94" t="s">
        <v>85</v>
      </c>
      <c r="S94" t="s">
        <v>168</v>
      </c>
      <c r="T94">
        <f t="shared" si="12"/>
        <v>7</v>
      </c>
      <c r="U94">
        <f t="shared" si="13"/>
        <v>0.14285714285714285</v>
      </c>
      <c r="V94">
        <f t="shared" si="14"/>
        <v>5.7142857142857162E-2</v>
      </c>
      <c r="Z94" t="s">
        <v>83</v>
      </c>
      <c r="AA94" t="s">
        <v>27</v>
      </c>
      <c r="AB94" t="s">
        <v>37</v>
      </c>
    </row>
    <row r="95" spans="1:28" x14ac:dyDescent="0.2">
      <c r="A95">
        <v>3</v>
      </c>
      <c r="C95" t="s">
        <v>80</v>
      </c>
      <c r="D95" t="s">
        <v>81</v>
      </c>
      <c r="E95">
        <v>1</v>
      </c>
      <c r="F95">
        <v>7</v>
      </c>
      <c r="H95">
        <v>6</v>
      </c>
      <c r="I95">
        <f t="shared" si="11"/>
        <v>0.8571428571428571</v>
      </c>
      <c r="J95" s="1">
        <f>H95/F95</f>
        <v>0.8571428571428571</v>
      </c>
      <c r="K95">
        <v>1</v>
      </c>
      <c r="M95">
        <v>1</v>
      </c>
      <c r="N95">
        <v>1</v>
      </c>
      <c r="O95">
        <v>1</v>
      </c>
      <c r="P95">
        <v>0.16666666699999999</v>
      </c>
      <c r="Q95">
        <v>0.66666666699999999</v>
      </c>
      <c r="R95" t="s">
        <v>86</v>
      </c>
      <c r="S95" t="s">
        <v>168</v>
      </c>
      <c r="T95">
        <f t="shared" si="12"/>
        <v>7</v>
      </c>
      <c r="U95">
        <f t="shared" si="13"/>
        <v>0.14285714285714285</v>
      </c>
      <c r="V95">
        <f t="shared" si="14"/>
        <v>2.3809524142857141E-2</v>
      </c>
      <c r="Z95" t="s">
        <v>83</v>
      </c>
      <c r="AA95" t="s">
        <v>27</v>
      </c>
      <c r="AB95" t="s">
        <v>37</v>
      </c>
    </row>
    <row r="96" spans="1:28" x14ac:dyDescent="0.2">
      <c r="A96">
        <v>4</v>
      </c>
      <c r="C96" t="s">
        <v>80</v>
      </c>
      <c r="D96" t="s">
        <v>81</v>
      </c>
      <c r="E96">
        <v>1</v>
      </c>
      <c r="F96">
        <v>6</v>
      </c>
      <c r="H96">
        <v>3</v>
      </c>
      <c r="I96">
        <f t="shared" si="11"/>
        <v>0.5</v>
      </c>
      <c r="J96" s="1">
        <f>H96/F96</f>
        <v>0.5</v>
      </c>
      <c r="K96">
        <v>1</v>
      </c>
      <c r="M96">
        <v>1</v>
      </c>
      <c r="N96">
        <v>1</v>
      </c>
      <c r="O96">
        <v>1</v>
      </c>
      <c r="P96">
        <v>0.33333333300000001</v>
      </c>
      <c r="Q96">
        <v>0.83333333300000001</v>
      </c>
      <c r="R96" t="s">
        <v>87</v>
      </c>
      <c r="S96" t="s">
        <v>169</v>
      </c>
      <c r="T96">
        <f t="shared" si="12"/>
        <v>4</v>
      </c>
      <c r="U96">
        <f t="shared" si="13"/>
        <v>0.25</v>
      </c>
      <c r="V96">
        <f t="shared" si="14"/>
        <v>8.3333333000000009E-2</v>
      </c>
      <c r="Z96" t="s">
        <v>83</v>
      </c>
      <c r="AA96" t="s">
        <v>27</v>
      </c>
    </row>
    <row r="97" spans="1:28" x14ac:dyDescent="0.2">
      <c r="A97">
        <v>5</v>
      </c>
      <c r="C97" t="s">
        <v>80</v>
      </c>
      <c r="D97" t="s">
        <v>81</v>
      </c>
      <c r="E97">
        <v>1</v>
      </c>
      <c r="F97">
        <v>6</v>
      </c>
      <c r="H97">
        <v>5</v>
      </c>
      <c r="I97">
        <f t="shared" si="11"/>
        <v>0.83333333333333337</v>
      </c>
      <c r="J97" s="1">
        <f>H97/F97</f>
        <v>0.83333333333333337</v>
      </c>
      <c r="K97">
        <v>1</v>
      </c>
      <c r="M97">
        <v>1</v>
      </c>
      <c r="N97">
        <v>1</v>
      </c>
      <c r="O97">
        <v>1</v>
      </c>
      <c r="P97">
        <v>0.2</v>
      </c>
      <c r="Q97">
        <v>0.71428571399999996</v>
      </c>
      <c r="R97" t="s">
        <v>84</v>
      </c>
      <c r="S97" t="s">
        <v>170</v>
      </c>
      <c r="T97">
        <f t="shared" si="12"/>
        <v>6</v>
      </c>
      <c r="U97">
        <f t="shared" si="13"/>
        <v>0.16666666666666666</v>
      </c>
      <c r="V97">
        <f t="shared" si="14"/>
        <v>3.3333333333333354E-2</v>
      </c>
      <c r="Z97" t="s">
        <v>83</v>
      </c>
      <c r="AA97" t="s">
        <v>27</v>
      </c>
    </row>
    <row r="98" spans="1:28" x14ac:dyDescent="0.2">
      <c r="A98">
        <v>6</v>
      </c>
      <c r="C98" t="s">
        <v>80</v>
      </c>
      <c r="D98" t="s">
        <v>81</v>
      </c>
      <c r="E98">
        <v>1</v>
      </c>
      <c r="F98">
        <v>7</v>
      </c>
      <c r="H98">
        <v>5</v>
      </c>
      <c r="I98">
        <f t="shared" si="11"/>
        <v>0.7142857142857143</v>
      </c>
      <c r="J98" s="1">
        <f>H98/F98</f>
        <v>0.7142857142857143</v>
      </c>
      <c r="K98">
        <v>1</v>
      </c>
      <c r="M98">
        <v>1</v>
      </c>
      <c r="N98">
        <v>1</v>
      </c>
      <c r="O98">
        <v>1</v>
      </c>
      <c r="P98">
        <v>0.2</v>
      </c>
      <c r="Q98">
        <v>0.71428571399999996</v>
      </c>
      <c r="R98" t="s">
        <v>84</v>
      </c>
      <c r="S98" t="s">
        <v>170</v>
      </c>
      <c r="T98">
        <f t="shared" si="12"/>
        <v>6</v>
      </c>
      <c r="U98">
        <f t="shared" si="13"/>
        <v>0.16666666666666666</v>
      </c>
      <c r="V98">
        <f t="shared" si="14"/>
        <v>3.3333333333333354E-2</v>
      </c>
      <c r="Z98" t="s">
        <v>83</v>
      </c>
      <c r="AA98" t="s">
        <v>27</v>
      </c>
    </row>
    <row r="99" spans="1:28" x14ac:dyDescent="0.2">
      <c r="A99">
        <v>7</v>
      </c>
      <c r="C99" t="s">
        <v>80</v>
      </c>
      <c r="D99" t="s">
        <v>81</v>
      </c>
      <c r="E99">
        <v>1</v>
      </c>
      <c r="F99">
        <v>7</v>
      </c>
      <c r="H99">
        <v>6</v>
      </c>
      <c r="I99">
        <f t="shared" si="11"/>
        <v>0.8571428571428571</v>
      </c>
      <c r="J99" s="1">
        <f>H99/F99</f>
        <v>0.8571428571428571</v>
      </c>
      <c r="K99">
        <v>1</v>
      </c>
      <c r="M99">
        <v>1</v>
      </c>
      <c r="N99">
        <v>1</v>
      </c>
      <c r="O99">
        <v>1</v>
      </c>
      <c r="P99">
        <v>0.16666666699999999</v>
      </c>
      <c r="Q99">
        <v>0.66666666699999999</v>
      </c>
      <c r="R99" t="s">
        <v>88</v>
      </c>
      <c r="S99" t="s">
        <v>168</v>
      </c>
      <c r="T99">
        <f t="shared" si="12"/>
        <v>7</v>
      </c>
      <c r="U99">
        <f t="shared" si="13"/>
        <v>0.14285714285714285</v>
      </c>
      <c r="V99">
        <f t="shared" si="14"/>
        <v>2.3809524142857141E-2</v>
      </c>
      <c r="Z99" t="s">
        <v>83</v>
      </c>
      <c r="AA99" t="s">
        <v>27</v>
      </c>
      <c r="AB99" t="s">
        <v>37</v>
      </c>
    </row>
    <row r="100" spans="1:28" x14ac:dyDescent="0.2">
      <c r="A100">
        <v>8</v>
      </c>
      <c r="C100" t="s">
        <v>80</v>
      </c>
      <c r="D100" t="s">
        <v>81</v>
      </c>
      <c r="E100">
        <v>1</v>
      </c>
      <c r="F100">
        <v>6</v>
      </c>
      <c r="H100">
        <v>5</v>
      </c>
      <c r="I100">
        <f t="shared" si="11"/>
        <v>0.83333333333333337</v>
      </c>
      <c r="J100" s="1">
        <f>H100/F100</f>
        <v>0.83333333333333337</v>
      </c>
      <c r="K100">
        <v>1</v>
      </c>
      <c r="M100">
        <v>1</v>
      </c>
      <c r="N100">
        <v>1</v>
      </c>
      <c r="O100">
        <v>1</v>
      </c>
      <c r="P100">
        <v>0.2</v>
      </c>
      <c r="Q100">
        <v>0.71428571399999996</v>
      </c>
      <c r="R100" t="s">
        <v>84</v>
      </c>
      <c r="S100" t="s">
        <v>170</v>
      </c>
      <c r="T100">
        <f t="shared" si="12"/>
        <v>6</v>
      </c>
      <c r="U100">
        <f t="shared" si="13"/>
        <v>0.16666666666666666</v>
      </c>
      <c r="V100">
        <f t="shared" si="14"/>
        <v>3.3333333333333354E-2</v>
      </c>
      <c r="Z100" t="s">
        <v>83</v>
      </c>
      <c r="AA100" t="s">
        <v>27</v>
      </c>
    </row>
    <row r="101" spans="1:28" x14ac:dyDescent="0.2">
      <c r="A101">
        <v>9</v>
      </c>
      <c r="C101" t="s">
        <v>80</v>
      </c>
      <c r="D101" t="s">
        <v>81</v>
      </c>
      <c r="E101">
        <v>1</v>
      </c>
      <c r="F101">
        <v>6</v>
      </c>
      <c r="G101">
        <f t="shared" ref="G101" si="21">STDEV(F92:F101)</f>
        <v>0.48304589153964794</v>
      </c>
      <c r="H101">
        <v>5</v>
      </c>
      <c r="I101">
        <f t="shared" si="11"/>
        <v>0.83333333333333337</v>
      </c>
      <c r="J101" s="1">
        <f>H101/F101</f>
        <v>0.83333333333333337</v>
      </c>
      <c r="K101">
        <v>1</v>
      </c>
      <c r="L101">
        <f t="shared" ref="L101" si="22">STDEV(K92:K101)</f>
        <v>0</v>
      </c>
      <c r="M101">
        <v>1</v>
      </c>
      <c r="N101">
        <v>1</v>
      </c>
      <c r="O101">
        <v>1</v>
      </c>
      <c r="P101">
        <v>0.2</v>
      </c>
      <c r="Q101">
        <v>0.71428571399999996</v>
      </c>
      <c r="R101" t="s">
        <v>84</v>
      </c>
      <c r="S101" t="s">
        <v>170</v>
      </c>
      <c r="T101">
        <f t="shared" si="12"/>
        <v>6</v>
      </c>
      <c r="U101">
        <f t="shared" si="13"/>
        <v>0.16666666666666666</v>
      </c>
      <c r="V101">
        <f t="shared" si="14"/>
        <v>3.3333333333333354E-2</v>
      </c>
      <c r="W101">
        <v>0</v>
      </c>
      <c r="X101">
        <v>2.6352314000000002E-2</v>
      </c>
      <c r="Y101">
        <v>2.0271010999999999E-2</v>
      </c>
      <c r="Z101" t="s">
        <v>83</v>
      </c>
      <c r="AA101" t="s">
        <v>27</v>
      </c>
    </row>
    <row r="102" spans="1:28" x14ac:dyDescent="0.2">
      <c r="A102">
        <v>0</v>
      </c>
      <c r="C102" t="s">
        <v>89</v>
      </c>
      <c r="D102" t="s">
        <v>90</v>
      </c>
      <c r="E102">
        <v>1</v>
      </c>
      <c r="F102">
        <v>6</v>
      </c>
      <c r="H102">
        <v>5</v>
      </c>
      <c r="I102">
        <f t="shared" si="11"/>
        <v>0.83333333333333337</v>
      </c>
      <c r="J102" s="1">
        <f>H102/F102</f>
        <v>0.83333333333333337</v>
      </c>
      <c r="K102">
        <v>1</v>
      </c>
      <c r="M102">
        <v>2</v>
      </c>
      <c r="N102">
        <v>2</v>
      </c>
      <c r="O102">
        <v>1</v>
      </c>
      <c r="P102">
        <v>0.2</v>
      </c>
      <c r="Q102">
        <v>0.71428571399999996</v>
      </c>
      <c r="R102" t="s">
        <v>91</v>
      </c>
      <c r="S102" t="s">
        <v>171</v>
      </c>
      <c r="T102">
        <f t="shared" si="12"/>
        <v>6</v>
      </c>
      <c r="U102">
        <f t="shared" si="13"/>
        <v>0.16666666666666666</v>
      </c>
      <c r="V102">
        <f t="shared" si="14"/>
        <v>3.3333333333333354E-2</v>
      </c>
      <c r="Z102" t="s">
        <v>27</v>
      </c>
      <c r="AA102" t="s">
        <v>92</v>
      </c>
      <c r="AB102" t="s">
        <v>37</v>
      </c>
    </row>
    <row r="103" spans="1:28" x14ac:dyDescent="0.2">
      <c r="A103">
        <v>1</v>
      </c>
      <c r="C103" t="s">
        <v>89</v>
      </c>
      <c r="D103" t="s">
        <v>90</v>
      </c>
      <c r="E103">
        <v>1</v>
      </c>
      <c r="F103">
        <v>8</v>
      </c>
      <c r="H103">
        <v>6</v>
      </c>
      <c r="I103">
        <f t="shared" si="11"/>
        <v>0.75</v>
      </c>
      <c r="J103" s="1">
        <f>H103/F103</f>
        <v>0.75</v>
      </c>
      <c r="K103">
        <v>1</v>
      </c>
      <c r="M103">
        <v>2</v>
      </c>
      <c r="N103">
        <v>2</v>
      </c>
      <c r="O103">
        <v>1</v>
      </c>
      <c r="P103">
        <v>0.16666666699999999</v>
      </c>
      <c r="Q103">
        <v>0.66666666699999999</v>
      </c>
      <c r="R103" t="s">
        <v>93</v>
      </c>
      <c r="S103" t="s">
        <v>172</v>
      </c>
      <c r="T103">
        <f t="shared" si="12"/>
        <v>7</v>
      </c>
      <c r="U103">
        <f t="shared" si="13"/>
        <v>0.14285714285714285</v>
      </c>
      <c r="V103">
        <f t="shared" si="14"/>
        <v>2.3809524142857141E-2</v>
      </c>
      <c r="Z103" t="s">
        <v>27</v>
      </c>
      <c r="AA103" t="s">
        <v>92</v>
      </c>
      <c r="AB103" t="s">
        <v>37</v>
      </c>
    </row>
    <row r="104" spans="1:28" x14ac:dyDescent="0.2">
      <c r="A104">
        <v>2</v>
      </c>
      <c r="C104" t="s">
        <v>89</v>
      </c>
      <c r="D104" t="s">
        <v>90</v>
      </c>
      <c r="E104">
        <v>1</v>
      </c>
      <c r="F104">
        <v>6</v>
      </c>
      <c r="H104">
        <v>5</v>
      </c>
      <c r="I104">
        <f t="shared" si="11"/>
        <v>0.83333333333333337</v>
      </c>
      <c r="J104" s="1">
        <f>H104/F104</f>
        <v>0.83333333333333337</v>
      </c>
      <c r="K104">
        <v>1</v>
      </c>
      <c r="M104">
        <v>2</v>
      </c>
      <c r="N104">
        <v>2</v>
      </c>
      <c r="O104">
        <v>1</v>
      </c>
      <c r="P104">
        <v>0.2</v>
      </c>
      <c r="Q104">
        <v>0.71428571399999996</v>
      </c>
      <c r="R104" t="s">
        <v>94</v>
      </c>
      <c r="S104" t="s">
        <v>172</v>
      </c>
      <c r="T104">
        <f t="shared" si="12"/>
        <v>7</v>
      </c>
      <c r="U104">
        <f t="shared" si="13"/>
        <v>0.14285714285714285</v>
      </c>
      <c r="V104">
        <f t="shared" si="14"/>
        <v>5.7142857142857162E-2</v>
      </c>
      <c r="Z104" t="s">
        <v>27</v>
      </c>
      <c r="AA104" t="s">
        <v>92</v>
      </c>
      <c r="AB104" t="s">
        <v>37</v>
      </c>
    </row>
    <row r="105" spans="1:28" x14ac:dyDescent="0.2">
      <c r="A105">
        <v>3</v>
      </c>
      <c r="C105" t="s">
        <v>89</v>
      </c>
      <c r="D105" t="s">
        <v>90</v>
      </c>
      <c r="E105">
        <v>1</v>
      </c>
      <c r="F105">
        <v>6</v>
      </c>
      <c r="H105">
        <v>5</v>
      </c>
      <c r="I105">
        <f t="shared" si="11"/>
        <v>0.83333333333333337</v>
      </c>
      <c r="J105" s="1">
        <f>H105/F105</f>
        <v>0.83333333333333337</v>
      </c>
      <c r="K105">
        <v>1</v>
      </c>
      <c r="M105">
        <v>2</v>
      </c>
      <c r="N105">
        <v>2</v>
      </c>
      <c r="O105">
        <v>1</v>
      </c>
      <c r="P105">
        <v>0.2</v>
      </c>
      <c r="Q105">
        <v>0.71428571399999996</v>
      </c>
      <c r="R105" t="s">
        <v>94</v>
      </c>
      <c r="S105" t="s">
        <v>171</v>
      </c>
      <c r="T105">
        <f t="shared" si="12"/>
        <v>6</v>
      </c>
      <c r="U105">
        <f t="shared" si="13"/>
        <v>0.16666666666666666</v>
      </c>
      <c r="V105">
        <f t="shared" si="14"/>
        <v>3.3333333333333354E-2</v>
      </c>
      <c r="Z105" t="s">
        <v>27</v>
      </c>
      <c r="AA105" t="s">
        <v>92</v>
      </c>
      <c r="AB105" t="s">
        <v>37</v>
      </c>
    </row>
    <row r="106" spans="1:28" x14ac:dyDescent="0.2">
      <c r="A106">
        <v>4</v>
      </c>
      <c r="C106" t="s">
        <v>89</v>
      </c>
      <c r="D106" t="s">
        <v>90</v>
      </c>
      <c r="E106">
        <v>1</v>
      </c>
      <c r="F106">
        <v>8</v>
      </c>
      <c r="H106">
        <v>4</v>
      </c>
      <c r="I106">
        <f t="shared" si="11"/>
        <v>0.5</v>
      </c>
      <c r="J106" s="1">
        <f>H106/F106</f>
        <v>0.5</v>
      </c>
      <c r="K106">
        <v>1</v>
      </c>
      <c r="M106">
        <v>2</v>
      </c>
      <c r="N106">
        <v>2</v>
      </c>
      <c r="O106">
        <v>1</v>
      </c>
      <c r="P106">
        <v>0.25</v>
      </c>
      <c r="Q106">
        <v>0.76923076899999998</v>
      </c>
      <c r="R106" t="s">
        <v>95</v>
      </c>
      <c r="S106" t="s">
        <v>173</v>
      </c>
      <c r="T106">
        <f t="shared" si="12"/>
        <v>7</v>
      </c>
      <c r="U106">
        <f t="shared" si="13"/>
        <v>0.14285714285714285</v>
      </c>
      <c r="V106">
        <f t="shared" si="14"/>
        <v>0.10714285714285715</v>
      </c>
      <c r="Z106" t="s">
        <v>27</v>
      </c>
      <c r="AA106" t="s">
        <v>92</v>
      </c>
    </row>
    <row r="107" spans="1:28" x14ac:dyDescent="0.2">
      <c r="A107">
        <v>5</v>
      </c>
      <c r="C107" t="s">
        <v>89</v>
      </c>
      <c r="D107" t="s">
        <v>90</v>
      </c>
      <c r="E107">
        <v>1</v>
      </c>
      <c r="F107">
        <v>8</v>
      </c>
      <c r="H107">
        <v>5</v>
      </c>
      <c r="I107">
        <f t="shared" si="11"/>
        <v>0.625</v>
      </c>
      <c r="J107" s="1">
        <f>H107/F107</f>
        <v>0.625</v>
      </c>
      <c r="K107">
        <v>1</v>
      </c>
      <c r="M107">
        <v>2</v>
      </c>
      <c r="N107">
        <v>2</v>
      </c>
      <c r="O107">
        <v>1</v>
      </c>
      <c r="P107">
        <v>0.2</v>
      </c>
      <c r="Q107">
        <v>0.71428571399999996</v>
      </c>
      <c r="R107" t="s">
        <v>91</v>
      </c>
      <c r="S107" t="s">
        <v>174</v>
      </c>
      <c r="T107">
        <f t="shared" si="12"/>
        <v>8</v>
      </c>
      <c r="U107">
        <f t="shared" si="13"/>
        <v>0.125</v>
      </c>
      <c r="V107">
        <f t="shared" si="14"/>
        <v>7.5000000000000011E-2</v>
      </c>
      <c r="Z107" t="s">
        <v>27</v>
      </c>
      <c r="AA107" t="s">
        <v>92</v>
      </c>
      <c r="AB107" t="s">
        <v>37</v>
      </c>
    </row>
    <row r="108" spans="1:28" x14ac:dyDescent="0.2">
      <c r="A108">
        <v>6</v>
      </c>
      <c r="C108" t="s">
        <v>89</v>
      </c>
      <c r="D108" t="s">
        <v>90</v>
      </c>
      <c r="E108">
        <v>1</v>
      </c>
      <c r="F108">
        <v>7</v>
      </c>
      <c r="H108">
        <v>5</v>
      </c>
      <c r="I108">
        <f t="shared" si="11"/>
        <v>0.7142857142857143</v>
      </c>
      <c r="J108" s="1">
        <f>H108/F108</f>
        <v>0.7142857142857143</v>
      </c>
      <c r="K108">
        <v>1</v>
      </c>
      <c r="M108">
        <v>2</v>
      </c>
      <c r="N108">
        <v>2</v>
      </c>
      <c r="O108">
        <v>1</v>
      </c>
      <c r="P108">
        <v>0.2</v>
      </c>
      <c r="Q108">
        <v>0.71428571399999996</v>
      </c>
      <c r="R108" t="s">
        <v>91</v>
      </c>
      <c r="S108" t="s">
        <v>172</v>
      </c>
      <c r="T108">
        <f t="shared" si="12"/>
        <v>7</v>
      </c>
      <c r="U108">
        <f t="shared" si="13"/>
        <v>0.14285714285714285</v>
      </c>
      <c r="V108">
        <f t="shared" si="14"/>
        <v>5.7142857142857162E-2</v>
      </c>
      <c r="Z108" t="s">
        <v>27</v>
      </c>
      <c r="AA108" t="s">
        <v>92</v>
      </c>
      <c r="AB108" t="s">
        <v>37</v>
      </c>
    </row>
    <row r="109" spans="1:28" x14ac:dyDescent="0.2">
      <c r="A109">
        <v>7</v>
      </c>
      <c r="C109" t="s">
        <v>89</v>
      </c>
      <c r="D109" t="s">
        <v>90</v>
      </c>
      <c r="E109">
        <v>1</v>
      </c>
      <c r="F109">
        <v>7</v>
      </c>
      <c r="H109">
        <v>5</v>
      </c>
      <c r="I109">
        <f t="shared" si="11"/>
        <v>0.7142857142857143</v>
      </c>
      <c r="J109" s="1">
        <f>H109/F109</f>
        <v>0.7142857142857143</v>
      </c>
      <c r="K109">
        <v>1</v>
      </c>
      <c r="M109">
        <v>2</v>
      </c>
      <c r="N109">
        <v>2</v>
      </c>
      <c r="O109">
        <v>1</v>
      </c>
      <c r="P109">
        <v>0.2</v>
      </c>
      <c r="Q109">
        <v>0.71428571399999996</v>
      </c>
      <c r="R109" t="s">
        <v>91</v>
      </c>
      <c r="S109" t="s">
        <v>175</v>
      </c>
      <c r="T109">
        <f t="shared" si="12"/>
        <v>8</v>
      </c>
      <c r="U109">
        <f t="shared" si="13"/>
        <v>0.125</v>
      </c>
      <c r="V109">
        <f t="shared" si="14"/>
        <v>7.5000000000000011E-2</v>
      </c>
      <c r="Z109" t="s">
        <v>27</v>
      </c>
      <c r="AA109" t="s">
        <v>92</v>
      </c>
      <c r="AB109" t="s">
        <v>37</v>
      </c>
    </row>
    <row r="110" spans="1:28" x14ac:dyDescent="0.2">
      <c r="A110">
        <v>8</v>
      </c>
      <c r="C110" t="s">
        <v>89</v>
      </c>
      <c r="D110" t="s">
        <v>90</v>
      </c>
      <c r="E110">
        <v>1</v>
      </c>
      <c r="F110">
        <v>7</v>
      </c>
      <c r="H110">
        <v>5</v>
      </c>
      <c r="I110">
        <f t="shared" si="11"/>
        <v>0.7142857142857143</v>
      </c>
      <c r="J110" s="1">
        <f>H110/F110</f>
        <v>0.7142857142857143</v>
      </c>
      <c r="K110">
        <v>1</v>
      </c>
      <c r="M110">
        <v>2</v>
      </c>
      <c r="N110">
        <v>2</v>
      </c>
      <c r="O110">
        <v>1</v>
      </c>
      <c r="P110">
        <v>0.2</v>
      </c>
      <c r="Q110">
        <v>0.71428571399999996</v>
      </c>
      <c r="R110" t="s">
        <v>91</v>
      </c>
      <c r="S110" t="s">
        <v>176</v>
      </c>
      <c r="T110">
        <f t="shared" si="12"/>
        <v>7</v>
      </c>
      <c r="U110">
        <f t="shared" si="13"/>
        <v>0.14285714285714285</v>
      </c>
      <c r="V110">
        <f t="shared" si="14"/>
        <v>5.7142857142857162E-2</v>
      </c>
      <c r="Z110" t="s">
        <v>27</v>
      </c>
      <c r="AA110" t="s">
        <v>92</v>
      </c>
      <c r="AB110" t="s">
        <v>37</v>
      </c>
    </row>
    <row r="111" spans="1:28" x14ac:dyDescent="0.2">
      <c r="A111">
        <v>9</v>
      </c>
      <c r="C111" t="s">
        <v>89</v>
      </c>
      <c r="D111" t="s">
        <v>90</v>
      </c>
      <c r="E111">
        <v>1</v>
      </c>
      <c r="F111">
        <v>9</v>
      </c>
      <c r="G111">
        <f t="shared" ref="G111" si="23">STDEV(F102:F111)</f>
        <v>1.0327955589886457</v>
      </c>
      <c r="H111">
        <v>5</v>
      </c>
      <c r="I111">
        <f t="shared" si="11"/>
        <v>0.55555555555555558</v>
      </c>
      <c r="J111" s="1">
        <f>H111/F111</f>
        <v>0.55555555555555558</v>
      </c>
      <c r="K111">
        <v>1</v>
      </c>
      <c r="L111">
        <f t="shared" ref="L111" si="24">STDEV(K102:K111)</f>
        <v>0</v>
      </c>
      <c r="M111">
        <v>2</v>
      </c>
      <c r="N111">
        <v>2</v>
      </c>
      <c r="O111">
        <v>1</v>
      </c>
      <c r="P111">
        <v>0.2</v>
      </c>
      <c r="Q111">
        <v>0.71428571399999996</v>
      </c>
      <c r="R111" t="s">
        <v>91</v>
      </c>
      <c r="S111" t="s">
        <v>177</v>
      </c>
      <c r="T111">
        <f t="shared" si="12"/>
        <v>8</v>
      </c>
      <c r="U111">
        <f t="shared" si="13"/>
        <v>0.125</v>
      </c>
      <c r="V111">
        <f t="shared" si="14"/>
        <v>7.5000000000000011E-2</v>
      </c>
      <c r="W111">
        <v>0</v>
      </c>
      <c r="X111">
        <v>2.6352314000000002E-2</v>
      </c>
      <c r="Y111">
        <v>2.0271010999999999E-2</v>
      </c>
      <c r="Z111" t="s">
        <v>27</v>
      </c>
      <c r="AA111" t="s">
        <v>92</v>
      </c>
      <c r="AB111" t="s">
        <v>37</v>
      </c>
    </row>
    <row r="112" spans="1:28" x14ac:dyDescent="0.2">
      <c r="A112">
        <v>0</v>
      </c>
      <c r="C112" t="s">
        <v>96</v>
      </c>
      <c r="D112" t="s">
        <v>23</v>
      </c>
      <c r="E112">
        <v>1</v>
      </c>
      <c r="F112">
        <v>7</v>
      </c>
      <c r="H112">
        <v>5</v>
      </c>
      <c r="I112">
        <f t="shared" si="11"/>
        <v>0.7142857142857143</v>
      </c>
      <c r="J112" s="1">
        <f>H112/F112</f>
        <v>0.7142857142857143</v>
      </c>
      <c r="K112">
        <v>1</v>
      </c>
      <c r="M112">
        <v>1</v>
      </c>
      <c r="N112">
        <v>1</v>
      </c>
      <c r="O112">
        <v>1</v>
      </c>
      <c r="P112">
        <v>0.2</v>
      </c>
      <c r="Q112">
        <v>0.71428571399999996</v>
      </c>
      <c r="R112" t="s">
        <v>97</v>
      </c>
      <c r="S112" t="s">
        <v>178</v>
      </c>
      <c r="T112">
        <f t="shared" si="12"/>
        <v>5</v>
      </c>
      <c r="U112">
        <f t="shared" si="13"/>
        <v>0.2</v>
      </c>
      <c r="V112">
        <f t="shared" si="14"/>
        <v>0</v>
      </c>
      <c r="Z112" t="s">
        <v>98</v>
      </c>
      <c r="AA112" t="s">
        <v>27</v>
      </c>
    </row>
    <row r="113" spans="1:27" x14ac:dyDescent="0.2">
      <c r="A113">
        <v>1</v>
      </c>
      <c r="C113" t="s">
        <v>96</v>
      </c>
      <c r="D113" t="s">
        <v>23</v>
      </c>
      <c r="E113">
        <v>1</v>
      </c>
      <c r="F113">
        <v>6</v>
      </c>
      <c r="H113">
        <v>4</v>
      </c>
      <c r="I113">
        <f t="shared" si="11"/>
        <v>0.66666666666666663</v>
      </c>
      <c r="J113" s="1">
        <f>H113/F113</f>
        <v>0.66666666666666663</v>
      </c>
      <c r="K113">
        <v>1</v>
      </c>
      <c r="M113">
        <v>1</v>
      </c>
      <c r="N113">
        <v>1</v>
      </c>
      <c r="O113">
        <v>1</v>
      </c>
      <c r="P113">
        <v>0.25</v>
      </c>
      <c r="Q113">
        <v>0.76923076899999998</v>
      </c>
      <c r="R113" t="s">
        <v>99</v>
      </c>
      <c r="S113" t="s">
        <v>179</v>
      </c>
      <c r="T113">
        <f t="shared" si="12"/>
        <v>5</v>
      </c>
      <c r="U113">
        <f t="shared" si="13"/>
        <v>0.2</v>
      </c>
      <c r="V113">
        <f t="shared" si="14"/>
        <v>4.9999999999999989E-2</v>
      </c>
      <c r="Z113" t="s">
        <v>98</v>
      </c>
      <c r="AA113" t="s">
        <v>27</v>
      </c>
    </row>
    <row r="114" spans="1:27" x14ac:dyDescent="0.2">
      <c r="A114">
        <v>2</v>
      </c>
      <c r="C114" t="s">
        <v>96</v>
      </c>
      <c r="D114" t="s">
        <v>23</v>
      </c>
      <c r="E114">
        <v>1</v>
      </c>
      <c r="F114">
        <v>7</v>
      </c>
      <c r="H114">
        <v>4</v>
      </c>
      <c r="I114">
        <f t="shared" si="11"/>
        <v>0.5714285714285714</v>
      </c>
      <c r="J114" s="1">
        <f>H114/F114</f>
        <v>0.5714285714285714</v>
      </c>
      <c r="K114">
        <v>1</v>
      </c>
      <c r="M114">
        <v>1</v>
      </c>
      <c r="N114">
        <v>1</v>
      </c>
      <c r="O114">
        <v>1</v>
      </c>
      <c r="P114">
        <v>0.25</v>
      </c>
      <c r="Q114">
        <v>0.76923076899999998</v>
      </c>
      <c r="R114" t="s">
        <v>100</v>
      </c>
      <c r="S114" t="s">
        <v>180</v>
      </c>
      <c r="T114">
        <f t="shared" si="12"/>
        <v>5</v>
      </c>
      <c r="U114">
        <f t="shared" si="13"/>
        <v>0.2</v>
      </c>
      <c r="V114">
        <f t="shared" si="14"/>
        <v>4.9999999999999989E-2</v>
      </c>
      <c r="Z114" t="s">
        <v>98</v>
      </c>
      <c r="AA114" t="s">
        <v>27</v>
      </c>
    </row>
    <row r="115" spans="1:27" x14ac:dyDescent="0.2">
      <c r="A115">
        <v>3</v>
      </c>
      <c r="C115" t="s">
        <v>96</v>
      </c>
      <c r="D115" t="s">
        <v>23</v>
      </c>
      <c r="E115">
        <v>1</v>
      </c>
      <c r="F115">
        <v>7</v>
      </c>
      <c r="H115">
        <v>4</v>
      </c>
      <c r="I115">
        <f t="shared" si="11"/>
        <v>0.5714285714285714</v>
      </c>
      <c r="J115" s="1">
        <f>H115/F115</f>
        <v>0.5714285714285714</v>
      </c>
      <c r="K115">
        <v>1</v>
      </c>
      <c r="M115">
        <v>1</v>
      </c>
      <c r="N115">
        <v>1</v>
      </c>
      <c r="O115">
        <v>1</v>
      </c>
      <c r="P115">
        <v>0.25</v>
      </c>
      <c r="Q115">
        <v>0.76923076899999998</v>
      </c>
      <c r="R115" t="s">
        <v>99</v>
      </c>
      <c r="S115" t="s">
        <v>179</v>
      </c>
      <c r="T115">
        <f t="shared" si="12"/>
        <v>5</v>
      </c>
      <c r="U115">
        <f t="shared" si="13"/>
        <v>0.2</v>
      </c>
      <c r="V115">
        <f t="shared" si="14"/>
        <v>4.9999999999999989E-2</v>
      </c>
      <c r="Z115" t="s">
        <v>98</v>
      </c>
      <c r="AA115" t="s">
        <v>27</v>
      </c>
    </row>
    <row r="116" spans="1:27" x14ac:dyDescent="0.2">
      <c r="A116">
        <v>4</v>
      </c>
      <c r="C116" t="s">
        <v>96</v>
      </c>
      <c r="D116" t="s">
        <v>23</v>
      </c>
      <c r="E116">
        <v>1</v>
      </c>
      <c r="F116">
        <v>6</v>
      </c>
      <c r="H116">
        <v>3</v>
      </c>
      <c r="I116">
        <f t="shared" si="11"/>
        <v>0.5</v>
      </c>
      <c r="J116" s="1">
        <f>H116/F116</f>
        <v>0.5</v>
      </c>
      <c r="K116">
        <v>1</v>
      </c>
      <c r="M116">
        <v>1</v>
      </c>
      <c r="N116">
        <v>1</v>
      </c>
      <c r="O116">
        <v>1</v>
      </c>
      <c r="P116">
        <v>0.33333333300000001</v>
      </c>
      <c r="Q116">
        <v>0.83333333300000001</v>
      </c>
      <c r="R116" t="s">
        <v>101</v>
      </c>
      <c r="S116" t="s">
        <v>181</v>
      </c>
      <c r="T116">
        <f t="shared" si="12"/>
        <v>4</v>
      </c>
      <c r="U116">
        <f t="shared" si="13"/>
        <v>0.25</v>
      </c>
      <c r="V116">
        <f t="shared" si="14"/>
        <v>8.3333333000000009E-2</v>
      </c>
      <c r="Z116" t="s">
        <v>98</v>
      </c>
      <c r="AA116" t="s">
        <v>27</v>
      </c>
    </row>
    <row r="117" spans="1:27" x14ac:dyDescent="0.2">
      <c r="A117">
        <v>5</v>
      </c>
      <c r="C117" t="s">
        <v>96</v>
      </c>
      <c r="D117" t="s">
        <v>23</v>
      </c>
      <c r="E117">
        <v>1</v>
      </c>
      <c r="F117">
        <v>5</v>
      </c>
      <c r="H117">
        <v>4</v>
      </c>
      <c r="I117">
        <f t="shared" si="11"/>
        <v>0.8</v>
      </c>
      <c r="J117" s="1">
        <f>H117/F117</f>
        <v>0.8</v>
      </c>
      <c r="K117">
        <v>1</v>
      </c>
      <c r="M117">
        <v>1</v>
      </c>
      <c r="N117">
        <v>1</v>
      </c>
      <c r="O117">
        <v>1</v>
      </c>
      <c r="P117">
        <v>0.25</v>
      </c>
      <c r="Q117">
        <v>0.76923076899999998</v>
      </c>
      <c r="R117" t="s">
        <v>100</v>
      </c>
      <c r="S117" t="s">
        <v>182</v>
      </c>
      <c r="T117">
        <f t="shared" si="12"/>
        <v>5</v>
      </c>
      <c r="U117">
        <f t="shared" si="13"/>
        <v>0.2</v>
      </c>
      <c r="V117">
        <f t="shared" si="14"/>
        <v>4.9999999999999989E-2</v>
      </c>
      <c r="Z117" t="s">
        <v>98</v>
      </c>
      <c r="AA117" t="s">
        <v>27</v>
      </c>
    </row>
    <row r="118" spans="1:27" x14ac:dyDescent="0.2">
      <c r="A118">
        <v>6</v>
      </c>
      <c r="C118" t="s">
        <v>96</v>
      </c>
      <c r="D118" t="s">
        <v>23</v>
      </c>
      <c r="E118">
        <v>1</v>
      </c>
      <c r="F118">
        <v>6</v>
      </c>
      <c r="H118">
        <v>4</v>
      </c>
      <c r="I118">
        <f t="shared" si="11"/>
        <v>0.66666666666666663</v>
      </c>
      <c r="J118" s="1">
        <f>H118/F118</f>
        <v>0.66666666666666663</v>
      </c>
      <c r="K118">
        <v>1</v>
      </c>
      <c r="M118">
        <v>1</v>
      </c>
      <c r="N118">
        <v>1</v>
      </c>
      <c r="O118">
        <v>1</v>
      </c>
      <c r="P118">
        <v>0.25</v>
      </c>
      <c r="Q118">
        <v>0.76923076899999998</v>
      </c>
      <c r="R118" t="s">
        <v>100</v>
      </c>
      <c r="S118" t="s">
        <v>180</v>
      </c>
      <c r="T118">
        <f t="shared" si="12"/>
        <v>5</v>
      </c>
      <c r="U118">
        <f t="shared" si="13"/>
        <v>0.2</v>
      </c>
      <c r="V118">
        <f t="shared" si="14"/>
        <v>4.9999999999999989E-2</v>
      </c>
      <c r="Z118" t="s">
        <v>98</v>
      </c>
      <c r="AA118" t="s">
        <v>27</v>
      </c>
    </row>
    <row r="119" spans="1:27" x14ac:dyDescent="0.2">
      <c r="A119">
        <v>7</v>
      </c>
      <c r="C119" t="s">
        <v>96</v>
      </c>
      <c r="D119" t="s">
        <v>23</v>
      </c>
      <c r="E119">
        <v>1</v>
      </c>
      <c r="F119">
        <v>5</v>
      </c>
      <c r="H119">
        <v>4</v>
      </c>
      <c r="I119">
        <f t="shared" si="11"/>
        <v>0.8</v>
      </c>
      <c r="J119" s="1">
        <f>H119/F119</f>
        <v>0.8</v>
      </c>
      <c r="K119">
        <v>1</v>
      </c>
      <c r="M119">
        <v>1</v>
      </c>
      <c r="N119">
        <v>1</v>
      </c>
      <c r="O119">
        <v>1</v>
      </c>
      <c r="P119">
        <v>0.25</v>
      </c>
      <c r="Q119">
        <v>0.76923076899999998</v>
      </c>
      <c r="R119" t="s">
        <v>100</v>
      </c>
      <c r="S119" t="s">
        <v>183</v>
      </c>
      <c r="T119">
        <f t="shared" si="12"/>
        <v>6</v>
      </c>
      <c r="U119">
        <f t="shared" si="13"/>
        <v>0.16666666666666666</v>
      </c>
      <c r="V119">
        <f t="shared" si="14"/>
        <v>8.3333333333333343E-2</v>
      </c>
      <c r="Z119" t="s">
        <v>98</v>
      </c>
      <c r="AA119" t="s">
        <v>27</v>
      </c>
    </row>
    <row r="120" spans="1:27" x14ac:dyDescent="0.2">
      <c r="A120">
        <v>8</v>
      </c>
      <c r="C120" t="s">
        <v>96</v>
      </c>
      <c r="D120" t="s">
        <v>23</v>
      </c>
      <c r="E120">
        <v>1</v>
      </c>
      <c r="F120">
        <v>7</v>
      </c>
      <c r="H120">
        <v>4</v>
      </c>
      <c r="I120">
        <f t="shared" si="11"/>
        <v>0.5714285714285714</v>
      </c>
      <c r="J120" s="1">
        <f>H120/F120</f>
        <v>0.5714285714285714</v>
      </c>
      <c r="K120">
        <v>1</v>
      </c>
      <c r="M120">
        <v>1</v>
      </c>
      <c r="N120">
        <v>1</v>
      </c>
      <c r="O120">
        <v>1</v>
      </c>
      <c r="P120">
        <v>0.25</v>
      </c>
      <c r="Q120">
        <v>0.76923076899999998</v>
      </c>
      <c r="R120" t="s">
        <v>100</v>
      </c>
      <c r="S120" t="s">
        <v>180</v>
      </c>
      <c r="T120">
        <f t="shared" si="12"/>
        <v>5</v>
      </c>
      <c r="U120">
        <f t="shared" si="13"/>
        <v>0.2</v>
      </c>
      <c r="V120">
        <f t="shared" si="14"/>
        <v>4.9999999999999989E-2</v>
      </c>
      <c r="Z120" t="s">
        <v>98</v>
      </c>
      <c r="AA120" t="s">
        <v>27</v>
      </c>
    </row>
    <row r="121" spans="1:27" x14ac:dyDescent="0.2">
      <c r="A121">
        <v>9</v>
      </c>
      <c r="C121" t="s">
        <v>96</v>
      </c>
      <c r="D121" t="s">
        <v>23</v>
      </c>
      <c r="E121">
        <v>1</v>
      </c>
      <c r="F121">
        <v>7</v>
      </c>
      <c r="G121">
        <f t="shared" ref="G121" si="25">STDEV(F112:F121)</f>
        <v>0.82327260234856614</v>
      </c>
      <c r="H121">
        <v>4</v>
      </c>
      <c r="I121">
        <f t="shared" si="11"/>
        <v>0.5714285714285714</v>
      </c>
      <c r="J121" s="1">
        <f>H121/F121</f>
        <v>0.5714285714285714</v>
      </c>
      <c r="K121">
        <v>1</v>
      </c>
      <c r="L121">
        <f t="shared" ref="L121" si="26">STDEV(K112:K121)</f>
        <v>0</v>
      </c>
      <c r="M121">
        <v>1</v>
      </c>
      <c r="N121">
        <v>1</v>
      </c>
      <c r="O121">
        <v>1</v>
      </c>
      <c r="P121">
        <v>0.25</v>
      </c>
      <c r="Q121">
        <v>0.76923076899999998</v>
      </c>
      <c r="R121" t="s">
        <v>100</v>
      </c>
      <c r="S121" t="s">
        <v>180</v>
      </c>
      <c r="T121">
        <f t="shared" si="12"/>
        <v>5</v>
      </c>
      <c r="U121">
        <f t="shared" si="13"/>
        <v>0.2</v>
      </c>
      <c r="V121">
        <f t="shared" si="14"/>
        <v>4.9999999999999989E-2</v>
      </c>
      <c r="W121">
        <v>0</v>
      </c>
      <c r="X121">
        <v>2.6352314000000002E-2</v>
      </c>
      <c r="Y121">
        <v>2.0271010999999999E-2</v>
      </c>
      <c r="Z121" t="s">
        <v>98</v>
      </c>
      <c r="AA121" t="s">
        <v>27</v>
      </c>
    </row>
    <row r="122" spans="1:27" x14ac:dyDescent="0.2">
      <c r="A122">
        <v>0</v>
      </c>
      <c r="C122" t="s">
        <v>102</v>
      </c>
      <c r="D122" t="s">
        <v>103</v>
      </c>
      <c r="E122">
        <v>1</v>
      </c>
      <c r="F122">
        <v>6</v>
      </c>
      <c r="H122">
        <v>2</v>
      </c>
      <c r="I122">
        <f t="shared" si="11"/>
        <v>0.33333333333333331</v>
      </c>
      <c r="J122" s="1">
        <f>H122/F122</f>
        <v>0.33333333333333331</v>
      </c>
      <c r="K122">
        <v>1</v>
      </c>
      <c r="M122">
        <v>1</v>
      </c>
      <c r="N122">
        <v>1</v>
      </c>
      <c r="O122">
        <v>1</v>
      </c>
      <c r="P122">
        <v>0.5</v>
      </c>
      <c r="Q122">
        <v>0.909090909</v>
      </c>
      <c r="R122" t="s">
        <v>104</v>
      </c>
      <c r="S122" t="s">
        <v>184</v>
      </c>
      <c r="T122">
        <f t="shared" si="12"/>
        <v>5</v>
      </c>
      <c r="U122">
        <f t="shared" si="13"/>
        <v>0.2</v>
      </c>
      <c r="V122">
        <f t="shared" si="14"/>
        <v>0.3</v>
      </c>
      <c r="Z122" t="s">
        <v>40</v>
      </c>
      <c r="AA122" t="s">
        <v>27</v>
      </c>
    </row>
    <row r="123" spans="1:27" x14ac:dyDescent="0.2">
      <c r="A123">
        <v>1</v>
      </c>
      <c r="C123" t="s">
        <v>102</v>
      </c>
      <c r="D123" t="s">
        <v>103</v>
      </c>
      <c r="E123">
        <v>1</v>
      </c>
      <c r="F123">
        <v>5</v>
      </c>
      <c r="H123">
        <v>2</v>
      </c>
      <c r="I123">
        <f t="shared" si="11"/>
        <v>0.4</v>
      </c>
      <c r="J123" s="1">
        <f>H123/F123</f>
        <v>0.4</v>
      </c>
      <c r="K123">
        <v>1</v>
      </c>
      <c r="M123">
        <v>1</v>
      </c>
      <c r="N123">
        <v>1</v>
      </c>
      <c r="O123">
        <v>1</v>
      </c>
      <c r="P123">
        <v>0.5</v>
      </c>
      <c r="Q123">
        <v>0.909090909</v>
      </c>
      <c r="R123" t="s">
        <v>104</v>
      </c>
      <c r="S123" t="s">
        <v>185</v>
      </c>
      <c r="T123">
        <f t="shared" si="12"/>
        <v>2</v>
      </c>
      <c r="U123">
        <f t="shared" si="13"/>
        <v>0.5</v>
      </c>
      <c r="V123">
        <f t="shared" si="14"/>
        <v>0</v>
      </c>
      <c r="Z123" t="s">
        <v>40</v>
      </c>
      <c r="AA123" t="s">
        <v>27</v>
      </c>
    </row>
    <row r="124" spans="1:27" x14ac:dyDescent="0.2">
      <c r="A124">
        <v>2</v>
      </c>
      <c r="C124" t="s">
        <v>102</v>
      </c>
      <c r="D124" t="s">
        <v>103</v>
      </c>
      <c r="E124">
        <v>1</v>
      </c>
      <c r="F124">
        <v>7</v>
      </c>
      <c r="H124">
        <v>2</v>
      </c>
      <c r="I124">
        <f t="shared" si="11"/>
        <v>0.2857142857142857</v>
      </c>
      <c r="J124" s="1">
        <f>H124/F124</f>
        <v>0.2857142857142857</v>
      </c>
      <c r="K124">
        <v>1</v>
      </c>
      <c r="M124">
        <v>1</v>
      </c>
      <c r="N124">
        <v>1</v>
      </c>
      <c r="O124">
        <v>1</v>
      </c>
      <c r="P124">
        <v>0.5</v>
      </c>
      <c r="Q124">
        <v>0.909090909</v>
      </c>
      <c r="R124" t="s">
        <v>104</v>
      </c>
      <c r="S124" t="s">
        <v>186</v>
      </c>
      <c r="T124">
        <f t="shared" si="12"/>
        <v>3</v>
      </c>
      <c r="U124">
        <f t="shared" si="13"/>
        <v>0.33333333333333331</v>
      </c>
      <c r="V124">
        <f t="shared" si="14"/>
        <v>0.16666666666666669</v>
      </c>
      <c r="Z124" t="s">
        <v>40</v>
      </c>
      <c r="AA124" t="s">
        <v>27</v>
      </c>
    </row>
    <row r="125" spans="1:27" x14ac:dyDescent="0.2">
      <c r="A125">
        <v>3</v>
      </c>
      <c r="C125" t="s">
        <v>102</v>
      </c>
      <c r="D125" t="s">
        <v>103</v>
      </c>
      <c r="E125">
        <v>1</v>
      </c>
      <c r="F125">
        <v>7</v>
      </c>
      <c r="H125">
        <v>2</v>
      </c>
      <c r="I125">
        <f t="shared" si="11"/>
        <v>0.2857142857142857</v>
      </c>
      <c r="J125" s="1">
        <f>H125/F125</f>
        <v>0.2857142857142857</v>
      </c>
      <c r="K125">
        <v>1</v>
      </c>
      <c r="M125">
        <v>1</v>
      </c>
      <c r="N125">
        <v>1</v>
      </c>
      <c r="O125">
        <v>1</v>
      </c>
      <c r="P125">
        <v>0.5</v>
      </c>
      <c r="Q125">
        <v>0.909090909</v>
      </c>
      <c r="R125" t="s">
        <v>104</v>
      </c>
      <c r="S125" t="s">
        <v>187</v>
      </c>
      <c r="T125">
        <f t="shared" si="12"/>
        <v>3</v>
      </c>
      <c r="U125">
        <f t="shared" si="13"/>
        <v>0.33333333333333331</v>
      </c>
      <c r="V125">
        <f t="shared" si="14"/>
        <v>0.16666666666666669</v>
      </c>
      <c r="Z125" t="s">
        <v>40</v>
      </c>
      <c r="AA125" t="s">
        <v>27</v>
      </c>
    </row>
    <row r="126" spans="1:27" x14ac:dyDescent="0.2">
      <c r="A126">
        <v>4</v>
      </c>
      <c r="C126" t="s">
        <v>102</v>
      </c>
      <c r="D126" t="s">
        <v>103</v>
      </c>
      <c r="E126">
        <v>1</v>
      </c>
      <c r="F126">
        <v>5</v>
      </c>
      <c r="H126">
        <v>2</v>
      </c>
      <c r="I126">
        <f t="shared" si="11"/>
        <v>0.4</v>
      </c>
      <c r="J126" s="1">
        <f>H126/F126</f>
        <v>0.4</v>
      </c>
      <c r="K126">
        <v>1</v>
      </c>
      <c r="M126">
        <v>1</v>
      </c>
      <c r="N126">
        <v>1</v>
      </c>
      <c r="O126">
        <v>1</v>
      </c>
      <c r="P126">
        <v>0.5</v>
      </c>
      <c r="Q126">
        <v>0.909090909</v>
      </c>
      <c r="R126" t="s">
        <v>104</v>
      </c>
      <c r="S126" t="s">
        <v>185</v>
      </c>
      <c r="T126">
        <f t="shared" si="12"/>
        <v>2</v>
      </c>
      <c r="U126">
        <f t="shared" si="13"/>
        <v>0.5</v>
      </c>
      <c r="V126">
        <f t="shared" si="14"/>
        <v>0</v>
      </c>
      <c r="Z126" t="s">
        <v>40</v>
      </c>
      <c r="AA126" t="s">
        <v>27</v>
      </c>
    </row>
    <row r="127" spans="1:27" x14ac:dyDescent="0.2">
      <c r="A127">
        <v>5</v>
      </c>
      <c r="C127" t="s">
        <v>102</v>
      </c>
      <c r="D127" t="s">
        <v>103</v>
      </c>
      <c r="E127">
        <v>1</v>
      </c>
      <c r="F127">
        <v>5</v>
      </c>
      <c r="H127">
        <v>2</v>
      </c>
      <c r="I127">
        <f t="shared" si="11"/>
        <v>0.4</v>
      </c>
      <c r="J127" s="1">
        <f>H127/F127</f>
        <v>0.4</v>
      </c>
      <c r="K127">
        <v>1</v>
      </c>
      <c r="M127">
        <v>1</v>
      </c>
      <c r="N127">
        <v>1</v>
      </c>
      <c r="O127">
        <v>1</v>
      </c>
      <c r="P127">
        <v>0.5</v>
      </c>
      <c r="Q127">
        <v>0.909090909</v>
      </c>
      <c r="R127" t="s">
        <v>104</v>
      </c>
      <c r="S127" t="s">
        <v>185</v>
      </c>
      <c r="T127">
        <f t="shared" si="12"/>
        <v>2</v>
      </c>
      <c r="U127">
        <f t="shared" si="13"/>
        <v>0.5</v>
      </c>
      <c r="V127">
        <f t="shared" si="14"/>
        <v>0</v>
      </c>
      <c r="Z127" t="s">
        <v>40</v>
      </c>
      <c r="AA127" t="s">
        <v>27</v>
      </c>
    </row>
    <row r="128" spans="1:27" x14ac:dyDescent="0.2">
      <c r="A128">
        <v>6</v>
      </c>
      <c r="C128" t="s">
        <v>102</v>
      </c>
      <c r="D128" t="s">
        <v>103</v>
      </c>
      <c r="E128">
        <v>1</v>
      </c>
      <c r="F128">
        <v>5</v>
      </c>
      <c r="H128">
        <v>2</v>
      </c>
      <c r="I128">
        <f t="shared" si="11"/>
        <v>0.4</v>
      </c>
      <c r="J128" s="1">
        <f>H128/F128</f>
        <v>0.4</v>
      </c>
      <c r="K128">
        <v>1</v>
      </c>
      <c r="M128">
        <v>1</v>
      </c>
      <c r="N128">
        <v>1</v>
      </c>
      <c r="O128">
        <v>1</v>
      </c>
      <c r="P128">
        <v>0.5</v>
      </c>
      <c r="Q128">
        <v>0.909090909</v>
      </c>
      <c r="R128" t="s">
        <v>104</v>
      </c>
      <c r="S128" t="s">
        <v>185</v>
      </c>
      <c r="T128">
        <f t="shared" si="12"/>
        <v>2</v>
      </c>
      <c r="U128">
        <f t="shared" si="13"/>
        <v>0.5</v>
      </c>
      <c r="V128">
        <f t="shared" si="14"/>
        <v>0</v>
      </c>
      <c r="Z128" t="s">
        <v>40</v>
      </c>
      <c r="AA128" t="s">
        <v>27</v>
      </c>
    </row>
    <row r="129" spans="1:29" x14ac:dyDescent="0.2">
      <c r="A129">
        <v>7</v>
      </c>
      <c r="C129" t="s">
        <v>102</v>
      </c>
      <c r="D129" t="s">
        <v>103</v>
      </c>
      <c r="E129">
        <v>1</v>
      </c>
      <c r="F129">
        <v>5</v>
      </c>
      <c r="H129">
        <v>2</v>
      </c>
      <c r="I129">
        <f t="shared" si="11"/>
        <v>0.4</v>
      </c>
      <c r="J129" s="1">
        <f>H129/F129</f>
        <v>0.4</v>
      </c>
      <c r="K129">
        <v>1</v>
      </c>
      <c r="M129">
        <v>1</v>
      </c>
      <c r="N129">
        <v>1</v>
      </c>
      <c r="O129">
        <v>1</v>
      </c>
      <c r="P129">
        <v>0.5</v>
      </c>
      <c r="Q129">
        <v>0.909090909</v>
      </c>
      <c r="R129" t="s">
        <v>104</v>
      </c>
      <c r="S129" t="s">
        <v>185</v>
      </c>
      <c r="T129">
        <f t="shared" si="12"/>
        <v>2</v>
      </c>
      <c r="U129">
        <f t="shared" si="13"/>
        <v>0.5</v>
      </c>
      <c r="V129">
        <f t="shared" si="14"/>
        <v>0</v>
      </c>
      <c r="Z129" t="s">
        <v>40</v>
      </c>
      <c r="AA129" t="s">
        <v>27</v>
      </c>
    </row>
    <row r="130" spans="1:29" x14ac:dyDescent="0.2">
      <c r="A130">
        <v>8</v>
      </c>
      <c r="C130" t="s">
        <v>102</v>
      </c>
      <c r="D130" t="s">
        <v>103</v>
      </c>
      <c r="E130">
        <v>1</v>
      </c>
      <c r="F130">
        <v>7</v>
      </c>
      <c r="H130">
        <v>2</v>
      </c>
      <c r="I130">
        <f t="shared" si="11"/>
        <v>0.2857142857142857</v>
      </c>
      <c r="J130" s="1">
        <f>H130/F130</f>
        <v>0.2857142857142857</v>
      </c>
      <c r="K130">
        <v>1</v>
      </c>
      <c r="M130">
        <v>1</v>
      </c>
      <c r="N130">
        <v>1</v>
      </c>
      <c r="O130">
        <v>1</v>
      </c>
      <c r="P130">
        <v>0.5</v>
      </c>
      <c r="Q130">
        <v>0.909090909</v>
      </c>
      <c r="R130" t="s">
        <v>104</v>
      </c>
      <c r="S130" t="s">
        <v>188</v>
      </c>
      <c r="T130">
        <f t="shared" si="12"/>
        <v>5</v>
      </c>
      <c r="U130">
        <f t="shared" si="13"/>
        <v>0.2</v>
      </c>
      <c r="V130">
        <f t="shared" si="14"/>
        <v>0.3</v>
      </c>
      <c r="Z130" t="s">
        <v>40</v>
      </c>
      <c r="AA130" t="s">
        <v>27</v>
      </c>
    </row>
    <row r="131" spans="1:29" x14ac:dyDescent="0.2">
      <c r="A131">
        <v>9</v>
      </c>
      <c r="C131" t="s">
        <v>102</v>
      </c>
      <c r="D131" t="s">
        <v>103</v>
      </c>
      <c r="E131">
        <v>1</v>
      </c>
      <c r="F131">
        <v>6</v>
      </c>
      <c r="G131">
        <f t="shared" ref="G131" si="27">STDEV(F122:F131)</f>
        <v>0.91893658347268281</v>
      </c>
      <c r="H131">
        <v>2</v>
      </c>
      <c r="I131">
        <f t="shared" ref="I131:I194" si="28">H131/F131</f>
        <v>0.33333333333333331</v>
      </c>
      <c r="J131" s="1">
        <f>H131/F131</f>
        <v>0.33333333333333331</v>
      </c>
      <c r="K131">
        <v>1</v>
      </c>
      <c r="L131">
        <f t="shared" ref="L131" si="29">STDEV(K122:K131)</f>
        <v>0</v>
      </c>
      <c r="M131">
        <v>1</v>
      </c>
      <c r="N131">
        <v>1</v>
      </c>
      <c r="O131">
        <v>1</v>
      </c>
      <c r="P131">
        <v>0.5</v>
      </c>
      <c r="Q131">
        <v>0.909090909</v>
      </c>
      <c r="R131" t="s">
        <v>104</v>
      </c>
      <c r="S131" t="s">
        <v>187</v>
      </c>
      <c r="T131">
        <f t="shared" ref="T131:T194" si="30">LEN(S131)-LEN(SUBSTITUTE(S131,"|",""))+1</f>
        <v>3</v>
      </c>
      <c r="U131">
        <f t="shared" ref="U131:U194" si="31">K131/T131</f>
        <v>0.33333333333333331</v>
      </c>
      <c r="V131">
        <f t="shared" ref="V131:V194" si="32">P131-U131</f>
        <v>0.16666666666666669</v>
      </c>
      <c r="W131">
        <v>0</v>
      </c>
      <c r="X131">
        <v>2.6352314000000002E-2</v>
      </c>
      <c r="Y131">
        <v>2.0271010999999999E-2</v>
      </c>
      <c r="Z131" t="s">
        <v>40</v>
      </c>
      <c r="AA131" t="s">
        <v>27</v>
      </c>
    </row>
    <row r="132" spans="1:29" x14ac:dyDescent="0.2">
      <c r="A132">
        <v>0</v>
      </c>
      <c r="B132">
        <v>31880720</v>
      </c>
      <c r="C132" t="s">
        <v>189</v>
      </c>
      <c r="D132" t="s">
        <v>190</v>
      </c>
      <c r="E132">
        <v>1</v>
      </c>
      <c r="F132">
        <v>8</v>
      </c>
      <c r="H132">
        <v>3</v>
      </c>
      <c r="I132">
        <f t="shared" si="28"/>
        <v>0.375</v>
      </c>
      <c r="J132" s="1">
        <f>H132/F132</f>
        <v>0.375</v>
      </c>
      <c r="K132">
        <v>1</v>
      </c>
      <c r="M132">
        <v>1</v>
      </c>
      <c r="N132">
        <v>1</v>
      </c>
      <c r="O132">
        <v>1</v>
      </c>
      <c r="P132">
        <v>0.33333333300000001</v>
      </c>
      <c r="Q132">
        <v>0.83333333300000001</v>
      </c>
      <c r="R132" t="s">
        <v>223</v>
      </c>
      <c r="S132" t="s">
        <v>265</v>
      </c>
      <c r="T132">
        <f t="shared" si="30"/>
        <v>3</v>
      </c>
      <c r="U132">
        <f t="shared" si="31"/>
        <v>0.33333333333333331</v>
      </c>
      <c r="V132">
        <f t="shared" si="32"/>
        <v>-3.3333330540230577E-10</v>
      </c>
      <c r="Y132" t="s">
        <v>41</v>
      </c>
      <c r="Z132" t="s">
        <v>27</v>
      </c>
    </row>
    <row r="133" spans="1:29" x14ac:dyDescent="0.2">
      <c r="A133">
        <v>1</v>
      </c>
      <c r="B133">
        <v>31880720</v>
      </c>
      <c r="C133" t="s">
        <v>189</v>
      </c>
      <c r="D133" t="s">
        <v>190</v>
      </c>
      <c r="E133">
        <v>1</v>
      </c>
      <c r="F133">
        <v>6</v>
      </c>
      <c r="H133">
        <v>2</v>
      </c>
      <c r="I133">
        <f t="shared" si="28"/>
        <v>0.33333333333333331</v>
      </c>
      <c r="J133" s="1">
        <f>H133/F133</f>
        <v>0.33333333333333331</v>
      </c>
      <c r="K133">
        <v>1</v>
      </c>
      <c r="M133">
        <v>1</v>
      </c>
      <c r="N133">
        <v>1</v>
      </c>
      <c r="O133">
        <v>1</v>
      </c>
      <c r="P133">
        <v>0.5</v>
      </c>
      <c r="Q133">
        <v>0.909090909</v>
      </c>
      <c r="R133" t="s">
        <v>224</v>
      </c>
      <c r="S133" t="s">
        <v>266</v>
      </c>
      <c r="T133">
        <f t="shared" si="30"/>
        <v>2</v>
      </c>
      <c r="U133">
        <f t="shared" si="31"/>
        <v>0.5</v>
      </c>
      <c r="V133">
        <f t="shared" si="32"/>
        <v>0</v>
      </c>
      <c r="Y133" t="s">
        <v>41</v>
      </c>
      <c r="Z133" t="s">
        <v>27</v>
      </c>
    </row>
    <row r="134" spans="1:29" x14ac:dyDescent="0.2">
      <c r="A134">
        <v>2</v>
      </c>
      <c r="B134">
        <v>31880720</v>
      </c>
      <c r="C134" t="s">
        <v>189</v>
      </c>
      <c r="D134" t="s">
        <v>190</v>
      </c>
      <c r="E134">
        <v>1</v>
      </c>
      <c r="F134">
        <v>7</v>
      </c>
      <c r="H134">
        <v>2</v>
      </c>
      <c r="I134">
        <f t="shared" si="28"/>
        <v>0.2857142857142857</v>
      </c>
      <c r="J134" s="1">
        <f>H134/F134</f>
        <v>0.2857142857142857</v>
      </c>
      <c r="K134">
        <v>1</v>
      </c>
      <c r="M134">
        <v>1</v>
      </c>
      <c r="N134">
        <v>1</v>
      </c>
      <c r="O134">
        <v>1</v>
      </c>
      <c r="P134">
        <v>0.5</v>
      </c>
      <c r="Q134">
        <v>0.909090909</v>
      </c>
      <c r="R134" t="s">
        <v>224</v>
      </c>
      <c r="S134" t="s">
        <v>267</v>
      </c>
      <c r="T134">
        <f t="shared" si="30"/>
        <v>4</v>
      </c>
      <c r="U134">
        <f t="shared" si="31"/>
        <v>0.25</v>
      </c>
      <c r="V134">
        <f t="shared" si="32"/>
        <v>0.25</v>
      </c>
      <c r="Y134" t="s">
        <v>41</v>
      </c>
      <c r="Z134" t="s">
        <v>27</v>
      </c>
    </row>
    <row r="135" spans="1:29" x14ac:dyDescent="0.2">
      <c r="A135">
        <v>3</v>
      </c>
      <c r="B135">
        <v>31880720</v>
      </c>
      <c r="C135" t="s">
        <v>189</v>
      </c>
      <c r="D135" t="s">
        <v>190</v>
      </c>
      <c r="E135">
        <v>1</v>
      </c>
      <c r="F135">
        <v>10</v>
      </c>
      <c r="H135">
        <v>3</v>
      </c>
      <c r="I135">
        <f t="shared" si="28"/>
        <v>0.3</v>
      </c>
      <c r="J135" s="1">
        <f>H135/F135</f>
        <v>0.3</v>
      </c>
      <c r="K135">
        <v>1</v>
      </c>
      <c r="M135">
        <v>1</v>
      </c>
      <c r="N135">
        <v>1</v>
      </c>
      <c r="O135">
        <v>1</v>
      </c>
      <c r="P135">
        <v>0.33333333300000001</v>
      </c>
      <c r="Q135">
        <v>0.83333333300000001</v>
      </c>
      <c r="R135" t="s">
        <v>223</v>
      </c>
      <c r="S135" t="s">
        <v>268</v>
      </c>
      <c r="T135">
        <f t="shared" si="30"/>
        <v>3</v>
      </c>
      <c r="U135">
        <f t="shared" si="31"/>
        <v>0.33333333333333331</v>
      </c>
      <c r="V135">
        <f t="shared" si="32"/>
        <v>-3.3333330540230577E-10</v>
      </c>
      <c r="Y135" t="s">
        <v>41</v>
      </c>
      <c r="Z135" t="s">
        <v>27</v>
      </c>
    </row>
    <row r="136" spans="1:29" x14ac:dyDescent="0.2">
      <c r="A136">
        <v>4</v>
      </c>
      <c r="B136">
        <v>31880720</v>
      </c>
      <c r="C136" t="s">
        <v>189</v>
      </c>
      <c r="D136" t="s">
        <v>190</v>
      </c>
      <c r="E136">
        <v>1</v>
      </c>
      <c r="F136">
        <v>6</v>
      </c>
      <c r="H136">
        <v>2</v>
      </c>
      <c r="I136">
        <f t="shared" si="28"/>
        <v>0.33333333333333331</v>
      </c>
      <c r="J136" s="1">
        <f>H136/F136</f>
        <v>0.33333333333333331</v>
      </c>
      <c r="K136">
        <v>1</v>
      </c>
      <c r="M136">
        <v>1</v>
      </c>
      <c r="N136">
        <v>1</v>
      </c>
      <c r="O136">
        <v>1</v>
      </c>
      <c r="P136">
        <v>0.5</v>
      </c>
      <c r="Q136">
        <v>0.909090909</v>
      </c>
      <c r="R136" t="s">
        <v>224</v>
      </c>
      <c r="S136" t="s">
        <v>265</v>
      </c>
      <c r="T136">
        <f t="shared" si="30"/>
        <v>3</v>
      </c>
      <c r="U136">
        <f t="shared" si="31"/>
        <v>0.33333333333333331</v>
      </c>
      <c r="V136">
        <f t="shared" si="32"/>
        <v>0.16666666666666669</v>
      </c>
      <c r="Y136" t="s">
        <v>41</v>
      </c>
      <c r="Z136" t="s">
        <v>27</v>
      </c>
    </row>
    <row r="137" spans="1:29" x14ac:dyDescent="0.2">
      <c r="A137">
        <v>5</v>
      </c>
      <c r="B137">
        <v>31880720</v>
      </c>
      <c r="C137" t="s">
        <v>189</v>
      </c>
      <c r="D137" t="s">
        <v>190</v>
      </c>
      <c r="E137">
        <v>1</v>
      </c>
      <c r="F137">
        <v>7</v>
      </c>
      <c r="H137">
        <v>2</v>
      </c>
      <c r="I137">
        <f t="shared" si="28"/>
        <v>0.2857142857142857</v>
      </c>
      <c r="J137" s="1">
        <f>H137/F137</f>
        <v>0.2857142857142857</v>
      </c>
      <c r="K137">
        <v>1</v>
      </c>
      <c r="M137">
        <v>1</v>
      </c>
      <c r="N137">
        <v>1</v>
      </c>
      <c r="O137">
        <v>1</v>
      </c>
      <c r="P137">
        <v>0.5</v>
      </c>
      <c r="Q137">
        <v>0.909090909</v>
      </c>
      <c r="R137" t="s">
        <v>224</v>
      </c>
      <c r="S137" t="s">
        <v>267</v>
      </c>
      <c r="T137">
        <f t="shared" si="30"/>
        <v>4</v>
      </c>
      <c r="U137">
        <f t="shared" si="31"/>
        <v>0.25</v>
      </c>
      <c r="V137">
        <f t="shared" si="32"/>
        <v>0.25</v>
      </c>
      <c r="Y137" t="s">
        <v>41</v>
      </c>
      <c r="Z137" t="s">
        <v>27</v>
      </c>
    </row>
    <row r="138" spans="1:29" x14ac:dyDescent="0.2">
      <c r="A138">
        <v>6</v>
      </c>
      <c r="B138">
        <v>31880720</v>
      </c>
      <c r="C138" t="s">
        <v>189</v>
      </c>
      <c r="D138" t="s">
        <v>190</v>
      </c>
      <c r="E138">
        <v>1</v>
      </c>
      <c r="F138">
        <v>6</v>
      </c>
      <c r="H138">
        <v>1</v>
      </c>
      <c r="I138">
        <f t="shared" si="28"/>
        <v>0.16666666666666666</v>
      </c>
      <c r="J138" s="1">
        <f>H138/F138</f>
        <v>0.16666666666666666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 t="s">
        <v>190</v>
      </c>
      <c r="S138" t="s">
        <v>269</v>
      </c>
      <c r="T138">
        <f t="shared" si="30"/>
        <v>2</v>
      </c>
      <c r="U138">
        <f t="shared" si="31"/>
        <v>0.5</v>
      </c>
      <c r="V138">
        <f t="shared" si="32"/>
        <v>0.5</v>
      </c>
      <c r="Y138" t="s">
        <v>41</v>
      </c>
    </row>
    <row r="139" spans="1:29" x14ac:dyDescent="0.2">
      <c r="A139">
        <v>7</v>
      </c>
      <c r="B139">
        <v>31880720</v>
      </c>
      <c r="C139" t="s">
        <v>189</v>
      </c>
      <c r="D139" t="s">
        <v>190</v>
      </c>
      <c r="E139">
        <v>1</v>
      </c>
      <c r="F139">
        <v>7</v>
      </c>
      <c r="H139">
        <v>2</v>
      </c>
      <c r="I139">
        <f t="shared" si="28"/>
        <v>0.2857142857142857</v>
      </c>
      <c r="J139" s="1">
        <f>H139/F139</f>
        <v>0.2857142857142857</v>
      </c>
      <c r="K139">
        <v>1</v>
      </c>
      <c r="M139">
        <v>1</v>
      </c>
      <c r="N139">
        <v>1</v>
      </c>
      <c r="O139">
        <v>1</v>
      </c>
      <c r="P139">
        <v>0.5</v>
      </c>
      <c r="Q139">
        <v>0.909090909</v>
      </c>
      <c r="R139" t="s">
        <v>224</v>
      </c>
      <c r="S139" t="s">
        <v>265</v>
      </c>
      <c r="T139">
        <f t="shared" si="30"/>
        <v>3</v>
      </c>
      <c r="U139">
        <f t="shared" si="31"/>
        <v>0.33333333333333331</v>
      </c>
      <c r="V139">
        <f t="shared" si="32"/>
        <v>0.16666666666666669</v>
      </c>
      <c r="Y139" t="s">
        <v>41</v>
      </c>
      <c r="Z139" t="s">
        <v>27</v>
      </c>
    </row>
    <row r="140" spans="1:29" x14ac:dyDescent="0.2">
      <c r="A140">
        <v>8</v>
      </c>
      <c r="B140">
        <v>31880720</v>
      </c>
      <c r="C140" t="s">
        <v>189</v>
      </c>
      <c r="D140" t="s">
        <v>190</v>
      </c>
      <c r="E140">
        <v>1</v>
      </c>
      <c r="F140">
        <v>6</v>
      </c>
      <c r="H140">
        <v>2</v>
      </c>
      <c r="I140">
        <f t="shared" si="28"/>
        <v>0.33333333333333331</v>
      </c>
      <c r="J140" s="1">
        <f>H140/F140</f>
        <v>0.33333333333333331</v>
      </c>
      <c r="K140">
        <v>1</v>
      </c>
      <c r="M140">
        <v>1</v>
      </c>
      <c r="N140">
        <v>1</v>
      </c>
      <c r="O140">
        <v>1</v>
      </c>
      <c r="P140">
        <v>0.5</v>
      </c>
      <c r="Q140">
        <v>0.909090909</v>
      </c>
      <c r="R140" t="s">
        <v>224</v>
      </c>
      <c r="S140" t="s">
        <v>265</v>
      </c>
      <c r="T140">
        <f t="shared" si="30"/>
        <v>3</v>
      </c>
      <c r="U140">
        <f t="shared" si="31"/>
        <v>0.33333333333333331</v>
      </c>
      <c r="V140">
        <f t="shared" si="32"/>
        <v>0.16666666666666669</v>
      </c>
      <c r="Y140" t="s">
        <v>41</v>
      </c>
      <c r="Z140" t="s">
        <v>27</v>
      </c>
    </row>
    <row r="141" spans="1:29" x14ac:dyDescent="0.2">
      <c r="A141">
        <v>9</v>
      </c>
      <c r="B141">
        <v>31880720</v>
      </c>
      <c r="C141" t="s">
        <v>189</v>
      </c>
      <c r="D141" t="s">
        <v>190</v>
      </c>
      <c r="E141">
        <v>1</v>
      </c>
      <c r="F141">
        <v>7</v>
      </c>
      <c r="G141">
        <f t="shared" ref="G141" si="33">STDEV(F132:F141)</f>
        <v>1.247219128924647</v>
      </c>
      <c r="H141">
        <v>3</v>
      </c>
      <c r="I141">
        <f t="shared" si="28"/>
        <v>0.42857142857142855</v>
      </c>
      <c r="J141" s="1">
        <f>H141/F141</f>
        <v>0.42857142857142855</v>
      </c>
      <c r="K141">
        <v>1</v>
      </c>
      <c r="L141">
        <f t="shared" ref="L141" si="34">STDEV(K132:K141)</f>
        <v>0</v>
      </c>
      <c r="M141">
        <v>1</v>
      </c>
      <c r="N141">
        <v>1</v>
      </c>
      <c r="O141">
        <v>1</v>
      </c>
      <c r="P141">
        <v>0.33333333300000001</v>
      </c>
      <c r="Q141">
        <v>0.83333333300000001</v>
      </c>
      <c r="R141" t="s">
        <v>223</v>
      </c>
      <c r="S141" t="s">
        <v>270</v>
      </c>
      <c r="T141">
        <f t="shared" si="30"/>
        <v>4</v>
      </c>
      <c r="U141">
        <f t="shared" si="31"/>
        <v>0.25</v>
      </c>
      <c r="V141">
        <f t="shared" si="32"/>
        <v>8.3333333000000009E-2</v>
      </c>
      <c r="W141">
        <v>0.19245008999999999</v>
      </c>
      <c r="X141">
        <v>5.1232140000000002E-2</v>
      </c>
      <c r="Y141" t="s">
        <v>41</v>
      </c>
      <c r="Z141" t="s">
        <v>27</v>
      </c>
    </row>
    <row r="142" spans="1:29" x14ac:dyDescent="0.2">
      <c r="A142">
        <v>0</v>
      </c>
      <c r="B142">
        <v>41600519</v>
      </c>
      <c r="C142" t="s">
        <v>191</v>
      </c>
      <c r="D142" t="s">
        <v>192</v>
      </c>
      <c r="E142">
        <v>3</v>
      </c>
      <c r="F142">
        <v>8</v>
      </c>
      <c r="H142">
        <v>4</v>
      </c>
      <c r="I142">
        <f t="shared" si="28"/>
        <v>0.5</v>
      </c>
      <c r="J142" s="1">
        <f>H142/F142</f>
        <v>0.5</v>
      </c>
      <c r="K142">
        <v>2</v>
      </c>
      <c r="M142" t="s">
        <v>193</v>
      </c>
      <c r="N142">
        <v>1</v>
      </c>
      <c r="O142">
        <v>0.67</v>
      </c>
      <c r="P142">
        <v>0.5</v>
      </c>
      <c r="Q142">
        <v>0.64796905199999999</v>
      </c>
      <c r="R142" t="s">
        <v>225</v>
      </c>
      <c r="S142" t="s">
        <v>271</v>
      </c>
      <c r="T142">
        <f t="shared" si="30"/>
        <v>7</v>
      </c>
      <c r="U142">
        <f t="shared" si="31"/>
        <v>0.2857142857142857</v>
      </c>
      <c r="V142">
        <f t="shared" si="32"/>
        <v>0.2142857142857143</v>
      </c>
      <c r="Y142" t="s">
        <v>27</v>
      </c>
      <c r="Z142" t="s">
        <v>37</v>
      </c>
      <c r="AA142" t="s">
        <v>64</v>
      </c>
      <c r="AB142" t="s">
        <v>260</v>
      </c>
      <c r="AC142" t="s">
        <v>261</v>
      </c>
    </row>
    <row r="143" spans="1:29" x14ac:dyDescent="0.2">
      <c r="A143">
        <v>1</v>
      </c>
      <c r="B143">
        <v>41600519</v>
      </c>
      <c r="C143" t="s">
        <v>191</v>
      </c>
      <c r="D143" t="s">
        <v>192</v>
      </c>
      <c r="E143">
        <v>3</v>
      </c>
      <c r="F143">
        <v>7</v>
      </c>
      <c r="H143">
        <v>4</v>
      </c>
      <c r="I143">
        <f t="shared" si="28"/>
        <v>0.5714285714285714</v>
      </c>
      <c r="J143" s="1">
        <f>H143/F143</f>
        <v>0.5714285714285714</v>
      </c>
      <c r="K143">
        <v>2</v>
      </c>
      <c r="M143" t="s">
        <v>193</v>
      </c>
      <c r="N143">
        <v>1</v>
      </c>
      <c r="O143">
        <v>0.67</v>
      </c>
      <c r="P143">
        <v>0.5</v>
      </c>
      <c r="Q143">
        <v>0.64796905199999999</v>
      </c>
      <c r="R143" t="s">
        <v>225</v>
      </c>
      <c r="S143" t="s">
        <v>272</v>
      </c>
      <c r="T143">
        <f t="shared" si="30"/>
        <v>6</v>
      </c>
      <c r="U143">
        <f t="shared" si="31"/>
        <v>0.33333333333333331</v>
      </c>
      <c r="V143">
        <f t="shared" si="32"/>
        <v>0.16666666666666669</v>
      </c>
      <c r="Y143" t="s">
        <v>27</v>
      </c>
      <c r="Z143" t="s">
        <v>37</v>
      </c>
      <c r="AA143" t="s">
        <v>64</v>
      </c>
      <c r="AB143" t="s">
        <v>260</v>
      </c>
      <c r="AC143" t="s">
        <v>261</v>
      </c>
    </row>
    <row r="144" spans="1:29" x14ac:dyDescent="0.2">
      <c r="A144">
        <v>2</v>
      </c>
      <c r="B144">
        <v>41600519</v>
      </c>
      <c r="C144" t="s">
        <v>191</v>
      </c>
      <c r="D144" t="s">
        <v>192</v>
      </c>
      <c r="E144">
        <v>3</v>
      </c>
      <c r="F144">
        <v>10</v>
      </c>
      <c r="H144">
        <v>5</v>
      </c>
      <c r="I144">
        <f t="shared" si="28"/>
        <v>0.5</v>
      </c>
      <c r="J144" s="1">
        <f>H144/F144</f>
        <v>0.5</v>
      </c>
      <c r="K144">
        <v>2</v>
      </c>
      <c r="M144" t="s">
        <v>193</v>
      </c>
      <c r="N144">
        <v>1</v>
      </c>
      <c r="O144">
        <v>0.67</v>
      </c>
      <c r="P144">
        <v>0.4</v>
      </c>
      <c r="Q144">
        <v>0.62763466000000001</v>
      </c>
      <c r="R144" t="s">
        <v>226</v>
      </c>
      <c r="S144" t="s">
        <v>273</v>
      </c>
      <c r="T144">
        <f t="shared" si="30"/>
        <v>7</v>
      </c>
      <c r="U144">
        <f t="shared" si="31"/>
        <v>0.2857142857142857</v>
      </c>
      <c r="V144">
        <f t="shared" si="32"/>
        <v>0.11428571428571432</v>
      </c>
      <c r="Y144" t="s">
        <v>27</v>
      </c>
      <c r="Z144" t="s">
        <v>37</v>
      </c>
      <c r="AA144" t="s">
        <v>64</v>
      </c>
      <c r="AB144" t="s">
        <v>260</v>
      </c>
      <c r="AC144" t="s">
        <v>261</v>
      </c>
    </row>
    <row r="145" spans="1:30" x14ac:dyDescent="0.2">
      <c r="A145">
        <v>3</v>
      </c>
      <c r="B145">
        <v>41600519</v>
      </c>
      <c r="C145" t="s">
        <v>191</v>
      </c>
      <c r="D145" t="s">
        <v>192</v>
      </c>
      <c r="E145">
        <v>3</v>
      </c>
      <c r="F145">
        <v>7</v>
      </c>
      <c r="H145">
        <v>5</v>
      </c>
      <c r="I145">
        <f t="shared" si="28"/>
        <v>0.7142857142857143</v>
      </c>
      <c r="J145" s="1">
        <f>H145/F145</f>
        <v>0.7142857142857143</v>
      </c>
      <c r="K145">
        <v>2</v>
      </c>
      <c r="M145" t="s">
        <v>193</v>
      </c>
      <c r="N145">
        <v>1</v>
      </c>
      <c r="O145">
        <v>0.67</v>
      </c>
      <c r="P145">
        <v>0.4</v>
      </c>
      <c r="Q145">
        <v>0.62763466000000001</v>
      </c>
      <c r="R145" t="s">
        <v>226</v>
      </c>
      <c r="S145" t="s">
        <v>274</v>
      </c>
      <c r="T145">
        <f t="shared" si="30"/>
        <v>7</v>
      </c>
      <c r="U145">
        <f t="shared" si="31"/>
        <v>0.2857142857142857</v>
      </c>
      <c r="V145">
        <f t="shared" si="32"/>
        <v>0.11428571428571432</v>
      </c>
      <c r="Y145" t="s">
        <v>27</v>
      </c>
      <c r="Z145" t="s">
        <v>37</v>
      </c>
      <c r="AA145" t="s">
        <v>64</v>
      </c>
      <c r="AB145" t="s">
        <v>260</v>
      </c>
      <c r="AC145" t="s">
        <v>261</v>
      </c>
    </row>
    <row r="146" spans="1:30" x14ac:dyDescent="0.2">
      <c r="A146">
        <v>4</v>
      </c>
      <c r="B146">
        <v>41600519</v>
      </c>
      <c r="C146" t="s">
        <v>191</v>
      </c>
      <c r="D146" t="s">
        <v>192</v>
      </c>
      <c r="E146">
        <v>3</v>
      </c>
      <c r="F146">
        <v>8</v>
      </c>
      <c r="H146">
        <v>5</v>
      </c>
      <c r="I146">
        <f t="shared" si="28"/>
        <v>0.625</v>
      </c>
      <c r="J146" s="1">
        <f>H146/F146</f>
        <v>0.625</v>
      </c>
      <c r="K146">
        <v>2</v>
      </c>
      <c r="M146" t="s">
        <v>193</v>
      </c>
      <c r="N146">
        <v>1</v>
      </c>
      <c r="O146">
        <v>0.67</v>
      </c>
      <c r="P146">
        <v>0.4</v>
      </c>
      <c r="Q146">
        <v>0.62763466000000001</v>
      </c>
      <c r="R146" t="s">
        <v>226</v>
      </c>
      <c r="S146" t="s">
        <v>275</v>
      </c>
      <c r="T146">
        <f t="shared" si="30"/>
        <v>7</v>
      </c>
      <c r="U146">
        <f t="shared" si="31"/>
        <v>0.2857142857142857</v>
      </c>
      <c r="V146">
        <f t="shared" si="32"/>
        <v>0.11428571428571432</v>
      </c>
      <c r="Y146" t="s">
        <v>27</v>
      </c>
      <c r="Z146" t="s">
        <v>37</v>
      </c>
      <c r="AA146" t="s">
        <v>64</v>
      </c>
      <c r="AB146" t="s">
        <v>260</v>
      </c>
      <c r="AC146" t="s">
        <v>261</v>
      </c>
    </row>
    <row r="147" spans="1:30" x14ac:dyDescent="0.2">
      <c r="A147">
        <v>5</v>
      </c>
      <c r="B147">
        <v>41600519</v>
      </c>
      <c r="C147" t="s">
        <v>191</v>
      </c>
      <c r="D147" t="s">
        <v>192</v>
      </c>
      <c r="E147">
        <v>3</v>
      </c>
      <c r="F147">
        <v>9</v>
      </c>
      <c r="H147">
        <v>5</v>
      </c>
      <c r="I147">
        <f t="shared" si="28"/>
        <v>0.55555555555555558</v>
      </c>
      <c r="J147" s="1">
        <f>H147/F147</f>
        <v>0.55555555555555558</v>
      </c>
      <c r="K147">
        <v>2</v>
      </c>
      <c r="M147" t="s">
        <v>193</v>
      </c>
      <c r="N147">
        <v>1</v>
      </c>
      <c r="O147">
        <v>0.67</v>
      </c>
      <c r="P147">
        <v>0.4</v>
      </c>
      <c r="Q147">
        <v>0.62763466000000001</v>
      </c>
      <c r="R147" t="s">
        <v>226</v>
      </c>
      <c r="S147" t="s">
        <v>276</v>
      </c>
      <c r="T147">
        <f t="shared" si="30"/>
        <v>7</v>
      </c>
      <c r="U147">
        <f t="shared" si="31"/>
        <v>0.2857142857142857</v>
      </c>
      <c r="V147">
        <f t="shared" si="32"/>
        <v>0.11428571428571432</v>
      </c>
      <c r="Y147" t="s">
        <v>27</v>
      </c>
      <c r="Z147" t="s">
        <v>37</v>
      </c>
      <c r="AA147" t="s">
        <v>64</v>
      </c>
      <c r="AB147" t="s">
        <v>260</v>
      </c>
      <c r="AC147" t="s">
        <v>261</v>
      </c>
    </row>
    <row r="148" spans="1:30" x14ac:dyDescent="0.2">
      <c r="A148">
        <v>6</v>
      </c>
      <c r="B148">
        <v>41600519</v>
      </c>
      <c r="C148" t="s">
        <v>191</v>
      </c>
      <c r="D148" t="s">
        <v>192</v>
      </c>
      <c r="E148">
        <v>3</v>
      </c>
      <c r="F148">
        <v>7</v>
      </c>
      <c r="H148">
        <v>6</v>
      </c>
      <c r="I148">
        <f t="shared" si="28"/>
        <v>0.8571428571428571</v>
      </c>
      <c r="J148" s="1">
        <f>H148/F148</f>
        <v>0.8571428571428571</v>
      </c>
      <c r="K148">
        <v>3</v>
      </c>
      <c r="M148" t="s">
        <v>194</v>
      </c>
      <c r="N148">
        <v>1</v>
      </c>
      <c r="O148">
        <v>1</v>
      </c>
      <c r="P148">
        <v>0.5</v>
      </c>
      <c r="Q148">
        <v>0.909090909</v>
      </c>
      <c r="R148" t="s">
        <v>227</v>
      </c>
      <c r="S148" t="s">
        <v>277</v>
      </c>
      <c r="T148">
        <f t="shared" si="30"/>
        <v>7</v>
      </c>
      <c r="U148">
        <f t="shared" si="31"/>
        <v>0.42857142857142855</v>
      </c>
      <c r="V148">
        <f t="shared" si="32"/>
        <v>7.1428571428571452E-2</v>
      </c>
      <c r="Y148" t="s">
        <v>27</v>
      </c>
      <c r="Z148" t="s">
        <v>37</v>
      </c>
      <c r="AA148" t="s">
        <v>92</v>
      </c>
      <c r="AB148" t="s">
        <v>64</v>
      </c>
      <c r="AC148" t="s">
        <v>260</v>
      </c>
      <c r="AD148" t="s">
        <v>261</v>
      </c>
    </row>
    <row r="149" spans="1:30" x14ac:dyDescent="0.2">
      <c r="A149">
        <v>7</v>
      </c>
      <c r="B149">
        <v>41600519</v>
      </c>
      <c r="C149" t="s">
        <v>191</v>
      </c>
      <c r="D149" t="s">
        <v>192</v>
      </c>
      <c r="E149">
        <v>3</v>
      </c>
      <c r="F149">
        <v>8</v>
      </c>
      <c r="H149">
        <v>4</v>
      </c>
      <c r="I149">
        <f t="shared" si="28"/>
        <v>0.5</v>
      </c>
      <c r="J149" s="1">
        <f>H149/F149</f>
        <v>0.5</v>
      </c>
      <c r="K149">
        <v>3</v>
      </c>
      <c r="M149" t="s">
        <v>194</v>
      </c>
      <c r="N149">
        <v>1</v>
      </c>
      <c r="O149">
        <v>1</v>
      </c>
      <c r="P149">
        <v>0.75</v>
      </c>
      <c r="Q149">
        <v>0.96774193500000005</v>
      </c>
      <c r="R149" t="s">
        <v>228</v>
      </c>
      <c r="S149" t="s">
        <v>278</v>
      </c>
      <c r="T149">
        <f t="shared" si="30"/>
        <v>6</v>
      </c>
      <c r="U149">
        <f t="shared" si="31"/>
        <v>0.5</v>
      </c>
      <c r="V149">
        <f t="shared" si="32"/>
        <v>0.25</v>
      </c>
      <c r="Y149" t="s">
        <v>27</v>
      </c>
      <c r="Z149" t="s">
        <v>37</v>
      </c>
      <c r="AA149" t="s">
        <v>92</v>
      </c>
    </row>
    <row r="150" spans="1:30" x14ac:dyDescent="0.2">
      <c r="A150">
        <v>8</v>
      </c>
      <c r="B150">
        <v>41600519</v>
      </c>
      <c r="C150" t="s">
        <v>191</v>
      </c>
      <c r="D150" t="s">
        <v>192</v>
      </c>
      <c r="E150">
        <v>3</v>
      </c>
      <c r="F150">
        <v>7</v>
      </c>
      <c r="H150">
        <v>4</v>
      </c>
      <c r="I150">
        <f t="shared" si="28"/>
        <v>0.5714285714285714</v>
      </c>
      <c r="J150" s="1">
        <f>H150/F150</f>
        <v>0.5714285714285714</v>
      </c>
      <c r="K150">
        <v>3</v>
      </c>
      <c r="M150" t="s">
        <v>195</v>
      </c>
      <c r="N150">
        <v>1</v>
      </c>
      <c r="O150">
        <v>1</v>
      </c>
      <c r="P150">
        <v>0.75</v>
      </c>
      <c r="Q150">
        <v>0.96774193500000005</v>
      </c>
      <c r="R150" t="s">
        <v>228</v>
      </c>
      <c r="S150" t="s">
        <v>279</v>
      </c>
      <c r="T150">
        <f t="shared" si="30"/>
        <v>7</v>
      </c>
      <c r="U150">
        <f t="shared" si="31"/>
        <v>0.42857142857142855</v>
      </c>
      <c r="V150">
        <f t="shared" si="32"/>
        <v>0.32142857142857145</v>
      </c>
      <c r="Y150" t="s">
        <v>27</v>
      </c>
      <c r="Z150" t="s">
        <v>37</v>
      </c>
      <c r="AA150" t="s">
        <v>92</v>
      </c>
    </row>
    <row r="151" spans="1:30" x14ac:dyDescent="0.2">
      <c r="A151">
        <v>9</v>
      </c>
      <c r="B151">
        <v>41600519</v>
      </c>
      <c r="C151" t="s">
        <v>191</v>
      </c>
      <c r="D151" t="s">
        <v>192</v>
      </c>
      <c r="E151">
        <v>3</v>
      </c>
      <c r="F151">
        <v>8</v>
      </c>
      <c r="G151">
        <f t="shared" ref="G151" si="35">STDEV(F142:F151)</f>
        <v>0.99442892601175192</v>
      </c>
      <c r="H151">
        <v>5</v>
      </c>
      <c r="I151">
        <f t="shared" si="28"/>
        <v>0.625</v>
      </c>
      <c r="J151" s="1">
        <f>H151/F151</f>
        <v>0.625</v>
      </c>
      <c r="K151">
        <v>2</v>
      </c>
      <c r="L151">
        <f t="shared" ref="L151" si="36">STDEV(K142:K151)</f>
        <v>0.48304589153964811</v>
      </c>
      <c r="M151" t="s">
        <v>193</v>
      </c>
      <c r="N151">
        <v>1</v>
      </c>
      <c r="O151">
        <v>0.67</v>
      </c>
      <c r="P151">
        <v>0.4</v>
      </c>
      <c r="Q151">
        <v>0.62763466000000001</v>
      </c>
      <c r="R151" t="s">
        <v>226</v>
      </c>
      <c r="S151" t="s">
        <v>280</v>
      </c>
      <c r="T151">
        <f t="shared" si="30"/>
        <v>7</v>
      </c>
      <c r="U151">
        <f t="shared" si="31"/>
        <v>0.2857142857142857</v>
      </c>
      <c r="V151">
        <f t="shared" si="32"/>
        <v>0.11428571428571432</v>
      </c>
      <c r="W151">
        <v>4.3033148E-2</v>
      </c>
      <c r="X151">
        <v>3.3102421999999999E-2</v>
      </c>
      <c r="Y151" t="s">
        <v>27</v>
      </c>
      <c r="Z151" t="s">
        <v>37</v>
      </c>
      <c r="AA151" t="s">
        <v>64</v>
      </c>
      <c r="AB151" t="s">
        <v>260</v>
      </c>
      <c r="AC151" t="s">
        <v>261</v>
      </c>
    </row>
    <row r="152" spans="1:30" x14ac:dyDescent="0.2">
      <c r="A152">
        <v>0</v>
      </c>
      <c r="B152">
        <v>45442843</v>
      </c>
      <c r="C152" t="s">
        <v>196</v>
      </c>
      <c r="D152" t="s">
        <v>197</v>
      </c>
      <c r="E152">
        <v>5</v>
      </c>
      <c r="F152">
        <v>8</v>
      </c>
      <c r="H152">
        <v>5</v>
      </c>
      <c r="I152">
        <f t="shared" si="28"/>
        <v>0.625</v>
      </c>
      <c r="J152" s="1">
        <f>H152/F152</f>
        <v>0.625</v>
      </c>
      <c r="K152">
        <v>4</v>
      </c>
      <c r="M152" t="s">
        <v>198</v>
      </c>
      <c r="N152">
        <v>1</v>
      </c>
      <c r="O152">
        <v>0.8</v>
      </c>
      <c r="P152">
        <v>0.8</v>
      </c>
      <c r="Q152">
        <v>0.8</v>
      </c>
      <c r="R152" t="s">
        <v>229</v>
      </c>
      <c r="S152" t="s">
        <v>281</v>
      </c>
      <c r="T152">
        <f t="shared" si="30"/>
        <v>8</v>
      </c>
      <c r="U152">
        <f t="shared" si="31"/>
        <v>0.5</v>
      </c>
      <c r="V152">
        <f t="shared" si="32"/>
        <v>0.30000000000000004</v>
      </c>
      <c r="Y152" t="s">
        <v>83</v>
      </c>
      <c r="Z152" t="s">
        <v>39</v>
      </c>
      <c r="AA152" t="s">
        <v>27</v>
      </c>
      <c r="AB152" t="s">
        <v>37</v>
      </c>
    </row>
    <row r="153" spans="1:30" x14ac:dyDescent="0.2">
      <c r="A153">
        <v>1</v>
      </c>
      <c r="B153">
        <v>45442843</v>
      </c>
      <c r="C153" t="s">
        <v>196</v>
      </c>
      <c r="D153" t="s">
        <v>197</v>
      </c>
      <c r="E153">
        <v>5</v>
      </c>
      <c r="F153">
        <v>8</v>
      </c>
      <c r="H153">
        <v>5</v>
      </c>
      <c r="I153">
        <f t="shared" si="28"/>
        <v>0.625</v>
      </c>
      <c r="J153" s="1">
        <f>H153/F153</f>
        <v>0.625</v>
      </c>
      <c r="K153">
        <v>4</v>
      </c>
      <c r="M153" t="s">
        <v>198</v>
      </c>
      <c r="N153">
        <v>1</v>
      </c>
      <c r="O153">
        <v>0.8</v>
      </c>
      <c r="P153">
        <v>0.8</v>
      </c>
      <c r="Q153">
        <v>0.8</v>
      </c>
      <c r="R153" t="s">
        <v>229</v>
      </c>
      <c r="S153" t="s">
        <v>282</v>
      </c>
      <c r="T153">
        <f t="shared" si="30"/>
        <v>7</v>
      </c>
      <c r="U153">
        <f t="shared" si="31"/>
        <v>0.5714285714285714</v>
      </c>
      <c r="V153">
        <f t="shared" si="32"/>
        <v>0.22857142857142865</v>
      </c>
      <c r="Y153" t="s">
        <v>83</v>
      </c>
      <c r="Z153" t="s">
        <v>39</v>
      </c>
      <c r="AA153" t="s">
        <v>27</v>
      </c>
      <c r="AB153" t="s">
        <v>37</v>
      </c>
    </row>
    <row r="154" spans="1:30" x14ac:dyDescent="0.2">
      <c r="A154">
        <v>2</v>
      </c>
      <c r="B154">
        <v>45442843</v>
      </c>
      <c r="C154" t="s">
        <v>196</v>
      </c>
      <c r="D154" t="s">
        <v>197</v>
      </c>
      <c r="E154">
        <v>5</v>
      </c>
      <c r="F154">
        <v>7</v>
      </c>
      <c r="H154">
        <v>5</v>
      </c>
      <c r="I154">
        <f t="shared" si="28"/>
        <v>0.7142857142857143</v>
      </c>
      <c r="J154" s="1">
        <f>H154/F154</f>
        <v>0.7142857142857143</v>
      </c>
      <c r="K154">
        <v>4</v>
      </c>
      <c r="M154" t="s">
        <v>198</v>
      </c>
      <c r="N154">
        <v>1</v>
      </c>
      <c r="O154">
        <v>0.8</v>
      </c>
      <c r="P154">
        <v>0.8</v>
      </c>
      <c r="Q154">
        <v>0.8</v>
      </c>
      <c r="R154" t="s">
        <v>229</v>
      </c>
      <c r="S154" t="s">
        <v>282</v>
      </c>
      <c r="T154">
        <f t="shared" si="30"/>
        <v>7</v>
      </c>
      <c r="U154">
        <f t="shared" si="31"/>
        <v>0.5714285714285714</v>
      </c>
      <c r="V154">
        <f t="shared" si="32"/>
        <v>0.22857142857142865</v>
      </c>
      <c r="Y154" t="s">
        <v>83</v>
      </c>
      <c r="Z154" t="s">
        <v>39</v>
      </c>
      <c r="AA154" t="s">
        <v>27</v>
      </c>
      <c r="AB154" t="s">
        <v>37</v>
      </c>
    </row>
    <row r="155" spans="1:30" x14ac:dyDescent="0.2">
      <c r="A155">
        <v>3</v>
      </c>
      <c r="B155">
        <v>45442843</v>
      </c>
      <c r="C155" t="s">
        <v>196</v>
      </c>
      <c r="D155" t="s">
        <v>197</v>
      </c>
      <c r="E155">
        <v>5</v>
      </c>
      <c r="F155">
        <v>10</v>
      </c>
      <c r="H155">
        <v>4</v>
      </c>
      <c r="I155">
        <f t="shared" si="28"/>
        <v>0.4</v>
      </c>
      <c r="J155" s="1">
        <f>H155/F155</f>
        <v>0.4</v>
      </c>
      <c r="K155">
        <v>3</v>
      </c>
      <c r="M155" t="s">
        <v>199</v>
      </c>
      <c r="N155">
        <v>1</v>
      </c>
      <c r="O155">
        <v>0.6</v>
      </c>
      <c r="P155">
        <v>0.75</v>
      </c>
      <c r="Q155">
        <v>0.61224489800000004</v>
      </c>
      <c r="R155" t="s">
        <v>230</v>
      </c>
      <c r="S155" t="s">
        <v>283</v>
      </c>
      <c r="T155">
        <f t="shared" si="30"/>
        <v>7</v>
      </c>
      <c r="U155">
        <f t="shared" si="31"/>
        <v>0.42857142857142855</v>
      </c>
      <c r="V155">
        <f t="shared" si="32"/>
        <v>0.32142857142857145</v>
      </c>
      <c r="Y155" t="s">
        <v>83</v>
      </c>
      <c r="Z155" t="s">
        <v>27</v>
      </c>
      <c r="AA155" t="s">
        <v>37</v>
      </c>
    </row>
    <row r="156" spans="1:30" x14ac:dyDescent="0.2">
      <c r="A156">
        <v>4</v>
      </c>
      <c r="B156">
        <v>45442843</v>
      </c>
      <c r="C156" t="s">
        <v>196</v>
      </c>
      <c r="D156" t="s">
        <v>197</v>
      </c>
      <c r="E156">
        <v>5</v>
      </c>
      <c r="F156">
        <v>7</v>
      </c>
      <c r="H156">
        <v>4</v>
      </c>
      <c r="I156">
        <f t="shared" si="28"/>
        <v>0.5714285714285714</v>
      </c>
      <c r="J156" s="1">
        <f>H156/F156</f>
        <v>0.5714285714285714</v>
      </c>
      <c r="K156">
        <v>3</v>
      </c>
      <c r="M156" t="s">
        <v>200</v>
      </c>
      <c r="N156">
        <v>1</v>
      </c>
      <c r="O156">
        <v>0.6</v>
      </c>
      <c r="P156">
        <v>0.75</v>
      </c>
      <c r="Q156">
        <v>0.61224489800000004</v>
      </c>
      <c r="R156" t="s">
        <v>231</v>
      </c>
      <c r="S156" t="s">
        <v>284</v>
      </c>
      <c r="T156">
        <f t="shared" si="30"/>
        <v>7</v>
      </c>
      <c r="U156">
        <f t="shared" si="31"/>
        <v>0.42857142857142855</v>
      </c>
      <c r="V156">
        <f t="shared" si="32"/>
        <v>0.32142857142857145</v>
      </c>
      <c r="Y156" t="s">
        <v>83</v>
      </c>
      <c r="Z156" t="s">
        <v>39</v>
      </c>
      <c r="AA156" t="s">
        <v>27</v>
      </c>
    </row>
    <row r="157" spans="1:30" x14ac:dyDescent="0.2">
      <c r="A157">
        <v>5</v>
      </c>
      <c r="B157">
        <v>45442843</v>
      </c>
      <c r="C157" t="s">
        <v>196</v>
      </c>
      <c r="D157" t="s">
        <v>197</v>
      </c>
      <c r="E157">
        <v>5</v>
      </c>
      <c r="F157">
        <v>6</v>
      </c>
      <c r="H157">
        <v>5</v>
      </c>
      <c r="I157">
        <f t="shared" si="28"/>
        <v>0.83333333333333337</v>
      </c>
      <c r="J157" s="1">
        <f>H157/F157</f>
        <v>0.83333333333333337</v>
      </c>
      <c r="K157">
        <v>4</v>
      </c>
      <c r="M157" t="s">
        <v>201</v>
      </c>
      <c r="N157">
        <v>2</v>
      </c>
      <c r="O157">
        <v>0.8</v>
      </c>
      <c r="P157">
        <v>0.8</v>
      </c>
      <c r="Q157">
        <v>0.8</v>
      </c>
      <c r="R157" t="s">
        <v>229</v>
      </c>
      <c r="S157" t="s">
        <v>285</v>
      </c>
      <c r="T157">
        <f t="shared" si="30"/>
        <v>7</v>
      </c>
      <c r="U157">
        <f t="shared" si="31"/>
        <v>0.5714285714285714</v>
      </c>
      <c r="V157">
        <f t="shared" si="32"/>
        <v>0.22857142857142865</v>
      </c>
      <c r="Y157" t="s">
        <v>83</v>
      </c>
      <c r="Z157" t="s">
        <v>39</v>
      </c>
      <c r="AA157" t="s">
        <v>27</v>
      </c>
      <c r="AB157" t="s">
        <v>37</v>
      </c>
    </row>
    <row r="158" spans="1:30" x14ac:dyDescent="0.2">
      <c r="A158">
        <v>6</v>
      </c>
      <c r="B158">
        <v>45442843</v>
      </c>
      <c r="C158" t="s">
        <v>196</v>
      </c>
      <c r="D158" t="s">
        <v>197</v>
      </c>
      <c r="E158">
        <v>5</v>
      </c>
      <c r="F158">
        <v>8</v>
      </c>
      <c r="H158">
        <v>5</v>
      </c>
      <c r="I158">
        <f t="shared" si="28"/>
        <v>0.625</v>
      </c>
      <c r="J158" s="1">
        <f>H158/F158</f>
        <v>0.625</v>
      </c>
      <c r="K158">
        <v>4</v>
      </c>
      <c r="M158" t="s">
        <v>202</v>
      </c>
      <c r="N158">
        <v>2</v>
      </c>
      <c r="O158">
        <v>0.8</v>
      </c>
      <c r="P158">
        <v>0.8</v>
      </c>
      <c r="Q158">
        <v>0.8</v>
      </c>
      <c r="R158" t="s">
        <v>229</v>
      </c>
      <c r="S158" t="s">
        <v>286</v>
      </c>
      <c r="T158">
        <f t="shared" si="30"/>
        <v>8</v>
      </c>
      <c r="U158">
        <f t="shared" si="31"/>
        <v>0.5</v>
      </c>
      <c r="V158">
        <f t="shared" si="32"/>
        <v>0.30000000000000004</v>
      </c>
      <c r="Y158" t="s">
        <v>83</v>
      </c>
      <c r="Z158" t="s">
        <v>39</v>
      </c>
      <c r="AA158" t="s">
        <v>27</v>
      </c>
      <c r="AB158" t="s">
        <v>37</v>
      </c>
    </row>
    <row r="159" spans="1:30" x14ac:dyDescent="0.2">
      <c r="A159">
        <v>7</v>
      </c>
      <c r="B159">
        <v>45442843</v>
      </c>
      <c r="C159" t="s">
        <v>196</v>
      </c>
      <c r="D159" t="s">
        <v>197</v>
      </c>
      <c r="E159">
        <v>5</v>
      </c>
      <c r="F159">
        <v>7</v>
      </c>
      <c r="H159">
        <v>5</v>
      </c>
      <c r="I159">
        <f t="shared" si="28"/>
        <v>0.7142857142857143</v>
      </c>
      <c r="J159" s="1">
        <f>H159/F159</f>
        <v>0.7142857142857143</v>
      </c>
      <c r="K159">
        <v>4</v>
      </c>
      <c r="M159" t="s">
        <v>198</v>
      </c>
      <c r="N159">
        <v>1</v>
      </c>
      <c r="O159">
        <v>0.8</v>
      </c>
      <c r="P159">
        <v>0.8</v>
      </c>
      <c r="Q159">
        <v>0.8</v>
      </c>
      <c r="R159" t="s">
        <v>229</v>
      </c>
      <c r="S159" t="s">
        <v>282</v>
      </c>
      <c r="T159">
        <f t="shared" si="30"/>
        <v>7</v>
      </c>
      <c r="U159">
        <f t="shared" si="31"/>
        <v>0.5714285714285714</v>
      </c>
      <c r="V159">
        <f t="shared" si="32"/>
        <v>0.22857142857142865</v>
      </c>
      <c r="Y159" t="s">
        <v>83</v>
      </c>
      <c r="Z159" t="s">
        <v>39</v>
      </c>
      <c r="AA159" t="s">
        <v>27</v>
      </c>
      <c r="AB159" t="s">
        <v>37</v>
      </c>
    </row>
    <row r="160" spans="1:30" x14ac:dyDescent="0.2">
      <c r="A160">
        <v>8</v>
      </c>
      <c r="B160">
        <v>45442843</v>
      </c>
      <c r="C160" t="s">
        <v>196</v>
      </c>
      <c r="D160" t="s">
        <v>197</v>
      </c>
      <c r="E160">
        <v>5</v>
      </c>
      <c r="F160">
        <v>7</v>
      </c>
      <c r="H160">
        <v>5</v>
      </c>
      <c r="I160">
        <f t="shared" si="28"/>
        <v>0.7142857142857143</v>
      </c>
      <c r="J160" s="1">
        <f>H160/F160</f>
        <v>0.7142857142857143</v>
      </c>
      <c r="K160">
        <v>4</v>
      </c>
      <c r="M160" t="s">
        <v>198</v>
      </c>
      <c r="N160">
        <v>1</v>
      </c>
      <c r="O160">
        <v>0.8</v>
      </c>
      <c r="P160">
        <v>0.8</v>
      </c>
      <c r="Q160">
        <v>0.8</v>
      </c>
      <c r="R160" t="s">
        <v>229</v>
      </c>
      <c r="S160" t="s">
        <v>282</v>
      </c>
      <c r="T160">
        <f t="shared" si="30"/>
        <v>7</v>
      </c>
      <c r="U160">
        <f t="shared" si="31"/>
        <v>0.5714285714285714</v>
      </c>
      <c r="V160">
        <f t="shared" si="32"/>
        <v>0.22857142857142865</v>
      </c>
      <c r="Y160" t="s">
        <v>83</v>
      </c>
      <c r="Z160" t="s">
        <v>39</v>
      </c>
      <c r="AA160" t="s">
        <v>27</v>
      </c>
      <c r="AB160" t="s">
        <v>37</v>
      </c>
    </row>
    <row r="161" spans="1:32" x14ac:dyDescent="0.2">
      <c r="A161">
        <v>9</v>
      </c>
      <c r="B161">
        <v>45442843</v>
      </c>
      <c r="C161" t="s">
        <v>196</v>
      </c>
      <c r="D161" t="s">
        <v>197</v>
      </c>
      <c r="E161">
        <v>5</v>
      </c>
      <c r="F161">
        <v>7</v>
      </c>
      <c r="G161">
        <f t="shared" ref="G161" si="37">STDEV(F152:F161)</f>
        <v>1.0801234497346435</v>
      </c>
      <c r="H161">
        <v>5</v>
      </c>
      <c r="I161">
        <f t="shared" si="28"/>
        <v>0.7142857142857143</v>
      </c>
      <c r="J161" s="1">
        <f>H161/F161</f>
        <v>0.7142857142857143</v>
      </c>
      <c r="K161">
        <v>4</v>
      </c>
      <c r="L161">
        <f t="shared" ref="L161" si="38">STDEV(K152:K161)</f>
        <v>0.42163702135578318</v>
      </c>
      <c r="M161" t="s">
        <v>198</v>
      </c>
      <c r="N161">
        <v>1</v>
      </c>
      <c r="O161">
        <v>0.8</v>
      </c>
      <c r="P161">
        <v>0.8</v>
      </c>
      <c r="Q161">
        <v>0.8</v>
      </c>
      <c r="R161" t="s">
        <v>229</v>
      </c>
      <c r="S161" t="s">
        <v>282</v>
      </c>
      <c r="T161">
        <f t="shared" si="30"/>
        <v>7</v>
      </c>
      <c r="U161">
        <f t="shared" si="31"/>
        <v>0.5714285714285714</v>
      </c>
      <c r="V161">
        <f t="shared" si="32"/>
        <v>0.22857142857142865</v>
      </c>
      <c r="W161">
        <v>4.3033148E-2</v>
      </c>
      <c r="X161">
        <v>3.3102421999999999E-2</v>
      </c>
      <c r="Y161" t="s">
        <v>83</v>
      </c>
      <c r="Z161" t="s">
        <v>39</v>
      </c>
      <c r="AA161" t="s">
        <v>27</v>
      </c>
      <c r="AB161" t="s">
        <v>37</v>
      </c>
    </row>
    <row r="162" spans="1:32" x14ac:dyDescent="0.2">
      <c r="A162">
        <v>0</v>
      </c>
      <c r="B162">
        <v>48385830</v>
      </c>
      <c r="C162" t="s">
        <v>203</v>
      </c>
      <c r="D162" t="s">
        <v>204</v>
      </c>
      <c r="E162">
        <v>3</v>
      </c>
      <c r="F162">
        <v>6</v>
      </c>
      <c r="H162">
        <v>7</v>
      </c>
      <c r="I162">
        <f t="shared" si="28"/>
        <v>1.1666666666666667</v>
      </c>
      <c r="J162" s="1">
        <f>H162/F162</f>
        <v>1.1666666666666667</v>
      </c>
      <c r="K162">
        <v>3</v>
      </c>
      <c r="M162" t="s">
        <v>194</v>
      </c>
      <c r="N162">
        <v>1</v>
      </c>
      <c r="O162">
        <v>1</v>
      </c>
      <c r="P162">
        <v>0.428571429</v>
      </c>
      <c r="Q162">
        <v>0.88235294099999995</v>
      </c>
      <c r="R162" t="s">
        <v>232</v>
      </c>
      <c r="S162" t="s">
        <v>287</v>
      </c>
      <c r="T162">
        <f t="shared" si="30"/>
        <v>7</v>
      </c>
      <c r="U162">
        <f t="shared" si="31"/>
        <v>0.42857142857142855</v>
      </c>
      <c r="V162">
        <f t="shared" si="32"/>
        <v>4.2857145610142311E-10</v>
      </c>
      <c r="Y162" t="s">
        <v>83</v>
      </c>
      <c r="Z162" t="s">
        <v>26</v>
      </c>
      <c r="AA162" t="s">
        <v>37</v>
      </c>
      <c r="AB162" t="s">
        <v>39</v>
      </c>
      <c r="AC162" t="s">
        <v>40</v>
      </c>
      <c r="AD162" t="s">
        <v>262</v>
      </c>
      <c r="AE162" t="s">
        <v>55</v>
      </c>
      <c r="AF162" t="s">
        <v>64</v>
      </c>
    </row>
    <row r="163" spans="1:32" x14ac:dyDescent="0.2">
      <c r="A163">
        <v>1</v>
      </c>
      <c r="B163">
        <v>48385830</v>
      </c>
      <c r="C163" t="s">
        <v>203</v>
      </c>
      <c r="D163" t="s">
        <v>204</v>
      </c>
      <c r="E163">
        <v>3</v>
      </c>
      <c r="F163">
        <v>6</v>
      </c>
      <c r="H163">
        <v>7</v>
      </c>
      <c r="I163">
        <f t="shared" si="28"/>
        <v>1.1666666666666667</v>
      </c>
      <c r="J163" s="1">
        <f>H163/F163</f>
        <v>1.1666666666666667</v>
      </c>
      <c r="K163">
        <v>3</v>
      </c>
      <c r="M163" t="s">
        <v>194</v>
      </c>
      <c r="N163">
        <v>1</v>
      </c>
      <c r="O163">
        <v>1</v>
      </c>
      <c r="P163">
        <v>0.428571429</v>
      </c>
      <c r="Q163">
        <v>0.88235294099999995</v>
      </c>
      <c r="R163" t="s">
        <v>232</v>
      </c>
      <c r="S163" t="s">
        <v>287</v>
      </c>
      <c r="T163">
        <f t="shared" si="30"/>
        <v>7</v>
      </c>
      <c r="U163">
        <f t="shared" si="31"/>
        <v>0.42857142857142855</v>
      </c>
      <c r="V163">
        <f t="shared" si="32"/>
        <v>4.2857145610142311E-10</v>
      </c>
      <c r="Y163" t="s">
        <v>83</v>
      </c>
      <c r="Z163" t="s">
        <v>26</v>
      </c>
      <c r="AA163" t="s">
        <v>37</v>
      </c>
      <c r="AB163" t="s">
        <v>39</v>
      </c>
      <c r="AC163" t="s">
        <v>40</v>
      </c>
      <c r="AD163" t="s">
        <v>262</v>
      </c>
      <c r="AE163" t="s">
        <v>55</v>
      </c>
      <c r="AF163" t="s">
        <v>64</v>
      </c>
    </row>
    <row r="164" spans="1:32" x14ac:dyDescent="0.2">
      <c r="A164">
        <v>2</v>
      </c>
      <c r="B164">
        <v>48385830</v>
      </c>
      <c r="C164" t="s">
        <v>203</v>
      </c>
      <c r="D164" t="s">
        <v>204</v>
      </c>
      <c r="E164">
        <v>3</v>
      </c>
      <c r="F164">
        <v>6</v>
      </c>
      <c r="H164">
        <v>7</v>
      </c>
      <c r="I164">
        <f t="shared" si="28"/>
        <v>1.1666666666666667</v>
      </c>
      <c r="J164" s="1">
        <f>H164/F164</f>
        <v>1.1666666666666667</v>
      </c>
      <c r="K164">
        <v>3</v>
      </c>
      <c r="M164" t="s">
        <v>205</v>
      </c>
      <c r="N164">
        <v>1</v>
      </c>
      <c r="O164">
        <v>1</v>
      </c>
      <c r="P164">
        <v>0.428571429</v>
      </c>
      <c r="Q164">
        <v>0.88235294099999995</v>
      </c>
      <c r="R164" t="s">
        <v>232</v>
      </c>
      <c r="S164" t="s">
        <v>288</v>
      </c>
      <c r="T164">
        <f t="shared" si="30"/>
        <v>7</v>
      </c>
      <c r="U164">
        <f t="shared" si="31"/>
        <v>0.42857142857142855</v>
      </c>
      <c r="V164">
        <f t="shared" si="32"/>
        <v>4.2857145610142311E-10</v>
      </c>
      <c r="Y164" t="s">
        <v>83</v>
      </c>
      <c r="Z164" t="s">
        <v>26</v>
      </c>
      <c r="AA164" t="s">
        <v>37</v>
      </c>
      <c r="AB164" t="s">
        <v>39</v>
      </c>
      <c r="AC164" t="s">
        <v>40</v>
      </c>
      <c r="AD164" t="s">
        <v>262</v>
      </c>
      <c r="AE164" t="s">
        <v>55</v>
      </c>
      <c r="AF164" t="s">
        <v>64</v>
      </c>
    </row>
    <row r="165" spans="1:32" x14ac:dyDescent="0.2">
      <c r="A165">
        <v>3</v>
      </c>
      <c r="B165">
        <v>48385830</v>
      </c>
      <c r="C165" t="s">
        <v>203</v>
      </c>
      <c r="D165" t="s">
        <v>204</v>
      </c>
      <c r="E165">
        <v>3</v>
      </c>
      <c r="F165">
        <v>6</v>
      </c>
      <c r="H165">
        <v>7</v>
      </c>
      <c r="I165">
        <f t="shared" si="28"/>
        <v>1.1666666666666667</v>
      </c>
      <c r="J165" s="1">
        <f>H165/F165</f>
        <v>1.1666666666666667</v>
      </c>
      <c r="K165">
        <v>3</v>
      </c>
      <c r="M165" t="s">
        <v>194</v>
      </c>
      <c r="N165">
        <v>1</v>
      </c>
      <c r="O165">
        <v>1</v>
      </c>
      <c r="P165">
        <v>0.428571429</v>
      </c>
      <c r="Q165">
        <v>0.88235294099999995</v>
      </c>
      <c r="R165" t="s">
        <v>232</v>
      </c>
      <c r="S165" t="s">
        <v>289</v>
      </c>
      <c r="T165">
        <f t="shared" si="30"/>
        <v>7</v>
      </c>
      <c r="U165">
        <f t="shared" si="31"/>
        <v>0.42857142857142855</v>
      </c>
      <c r="V165">
        <f t="shared" si="32"/>
        <v>4.2857145610142311E-10</v>
      </c>
      <c r="Y165" t="s">
        <v>83</v>
      </c>
      <c r="Z165" t="s">
        <v>26</v>
      </c>
      <c r="AA165" t="s">
        <v>37</v>
      </c>
      <c r="AB165" t="s">
        <v>39</v>
      </c>
      <c r="AC165" t="s">
        <v>40</v>
      </c>
      <c r="AD165" t="s">
        <v>262</v>
      </c>
      <c r="AE165" t="s">
        <v>55</v>
      </c>
      <c r="AF165" t="s">
        <v>64</v>
      </c>
    </row>
    <row r="166" spans="1:32" x14ac:dyDescent="0.2">
      <c r="A166">
        <v>4</v>
      </c>
      <c r="B166">
        <v>48385830</v>
      </c>
      <c r="C166" t="s">
        <v>203</v>
      </c>
      <c r="D166" t="s">
        <v>204</v>
      </c>
      <c r="E166">
        <v>3</v>
      </c>
      <c r="F166">
        <v>6</v>
      </c>
      <c r="H166">
        <v>7</v>
      </c>
      <c r="I166">
        <f t="shared" si="28"/>
        <v>1.1666666666666667</v>
      </c>
      <c r="J166" s="1">
        <f>H166/F166</f>
        <v>1.1666666666666667</v>
      </c>
      <c r="K166">
        <v>3</v>
      </c>
      <c r="M166" t="s">
        <v>205</v>
      </c>
      <c r="N166">
        <v>1</v>
      </c>
      <c r="O166">
        <v>1</v>
      </c>
      <c r="P166">
        <v>0.428571429</v>
      </c>
      <c r="Q166">
        <v>0.88235294099999995</v>
      </c>
      <c r="R166" t="s">
        <v>232</v>
      </c>
      <c r="S166" t="s">
        <v>290</v>
      </c>
      <c r="T166">
        <f t="shared" si="30"/>
        <v>7</v>
      </c>
      <c r="U166">
        <f t="shared" si="31"/>
        <v>0.42857142857142855</v>
      </c>
      <c r="V166">
        <f t="shared" si="32"/>
        <v>4.2857145610142311E-10</v>
      </c>
      <c r="Y166" t="s">
        <v>83</v>
      </c>
      <c r="Z166" t="s">
        <v>26</v>
      </c>
      <c r="AA166" t="s">
        <v>37</v>
      </c>
      <c r="AB166" t="s">
        <v>39</v>
      </c>
      <c r="AC166" t="s">
        <v>40</v>
      </c>
      <c r="AD166" t="s">
        <v>262</v>
      </c>
      <c r="AE166" t="s">
        <v>55</v>
      </c>
      <c r="AF166" t="s">
        <v>64</v>
      </c>
    </row>
    <row r="167" spans="1:32" x14ac:dyDescent="0.2">
      <c r="A167">
        <v>5</v>
      </c>
      <c r="B167">
        <v>48385830</v>
      </c>
      <c r="C167" t="s">
        <v>203</v>
      </c>
      <c r="D167" t="s">
        <v>204</v>
      </c>
      <c r="E167">
        <v>3</v>
      </c>
      <c r="F167">
        <v>6</v>
      </c>
      <c r="H167">
        <v>5</v>
      </c>
      <c r="I167">
        <f t="shared" si="28"/>
        <v>0.83333333333333337</v>
      </c>
      <c r="J167" s="1">
        <f>H167/F167</f>
        <v>0.83333333333333337</v>
      </c>
      <c r="K167">
        <v>3</v>
      </c>
      <c r="M167" t="s">
        <v>205</v>
      </c>
      <c r="N167">
        <v>1</v>
      </c>
      <c r="O167">
        <v>1</v>
      </c>
      <c r="P167">
        <v>0.6</v>
      </c>
      <c r="Q167">
        <v>0.9375</v>
      </c>
      <c r="R167" t="s">
        <v>233</v>
      </c>
      <c r="S167" t="s">
        <v>291</v>
      </c>
      <c r="T167">
        <f t="shared" si="30"/>
        <v>6</v>
      </c>
      <c r="U167">
        <f t="shared" si="31"/>
        <v>0.5</v>
      </c>
      <c r="V167">
        <f t="shared" si="32"/>
        <v>9.9999999999999978E-2</v>
      </c>
      <c r="Y167" t="s">
        <v>83</v>
      </c>
      <c r="Z167" t="s">
        <v>26</v>
      </c>
      <c r="AA167" t="s">
        <v>37</v>
      </c>
      <c r="AB167" t="s">
        <v>39</v>
      </c>
      <c r="AC167" t="s">
        <v>40</v>
      </c>
      <c r="AD167" t="s">
        <v>262</v>
      </c>
      <c r="AE167" t="s">
        <v>55</v>
      </c>
    </row>
    <row r="168" spans="1:32" x14ac:dyDescent="0.2">
      <c r="A168">
        <v>6</v>
      </c>
      <c r="B168">
        <v>48385830</v>
      </c>
      <c r="C168" t="s">
        <v>203</v>
      </c>
      <c r="D168" t="s">
        <v>204</v>
      </c>
      <c r="E168">
        <v>3</v>
      </c>
      <c r="F168">
        <v>6</v>
      </c>
      <c r="H168">
        <v>7</v>
      </c>
      <c r="I168">
        <f t="shared" si="28"/>
        <v>1.1666666666666667</v>
      </c>
      <c r="J168" s="1">
        <f>H168/F168</f>
        <v>1.1666666666666667</v>
      </c>
      <c r="K168">
        <v>3</v>
      </c>
      <c r="M168" t="s">
        <v>194</v>
      </c>
      <c r="N168">
        <v>1</v>
      </c>
      <c r="O168">
        <v>1</v>
      </c>
      <c r="P168">
        <v>0.428571429</v>
      </c>
      <c r="Q168">
        <v>0.88235294099999995</v>
      </c>
      <c r="R168" t="s">
        <v>232</v>
      </c>
      <c r="S168" t="s">
        <v>287</v>
      </c>
      <c r="T168">
        <f t="shared" si="30"/>
        <v>7</v>
      </c>
      <c r="U168">
        <f t="shared" si="31"/>
        <v>0.42857142857142855</v>
      </c>
      <c r="V168">
        <f t="shared" si="32"/>
        <v>4.2857145610142311E-10</v>
      </c>
      <c r="Y168" t="s">
        <v>83</v>
      </c>
      <c r="Z168" t="s">
        <v>26</v>
      </c>
      <c r="AA168" t="s">
        <v>37</v>
      </c>
      <c r="AB168" t="s">
        <v>39</v>
      </c>
      <c r="AC168" t="s">
        <v>40</v>
      </c>
      <c r="AD168" t="s">
        <v>262</v>
      </c>
      <c r="AE168" t="s">
        <v>55</v>
      </c>
      <c r="AF168" t="s">
        <v>64</v>
      </c>
    </row>
    <row r="169" spans="1:32" x14ac:dyDescent="0.2">
      <c r="A169">
        <v>7</v>
      </c>
      <c r="B169">
        <v>48385830</v>
      </c>
      <c r="C169" t="s">
        <v>203</v>
      </c>
      <c r="D169" t="s">
        <v>204</v>
      </c>
      <c r="E169">
        <v>3</v>
      </c>
      <c r="F169">
        <v>6</v>
      </c>
      <c r="H169">
        <v>7</v>
      </c>
      <c r="I169">
        <f t="shared" si="28"/>
        <v>1.1666666666666667</v>
      </c>
      <c r="J169" s="1">
        <f>H169/F169</f>
        <v>1.1666666666666667</v>
      </c>
      <c r="K169">
        <v>3</v>
      </c>
      <c r="M169" t="s">
        <v>194</v>
      </c>
      <c r="N169">
        <v>1</v>
      </c>
      <c r="O169">
        <v>1</v>
      </c>
      <c r="P169">
        <v>0.428571429</v>
      </c>
      <c r="Q169">
        <v>0.88235294099999995</v>
      </c>
      <c r="R169" t="s">
        <v>232</v>
      </c>
      <c r="S169" t="s">
        <v>287</v>
      </c>
      <c r="T169">
        <f t="shared" si="30"/>
        <v>7</v>
      </c>
      <c r="U169">
        <f t="shared" si="31"/>
        <v>0.42857142857142855</v>
      </c>
      <c r="V169">
        <f t="shared" si="32"/>
        <v>4.2857145610142311E-10</v>
      </c>
      <c r="Y169" t="s">
        <v>83</v>
      </c>
      <c r="Z169" t="s">
        <v>26</v>
      </c>
      <c r="AA169" t="s">
        <v>37</v>
      </c>
      <c r="AB169" t="s">
        <v>39</v>
      </c>
      <c r="AC169" t="s">
        <v>40</v>
      </c>
      <c r="AD169" t="s">
        <v>262</v>
      </c>
      <c r="AE169" t="s">
        <v>55</v>
      </c>
      <c r="AF169" t="s">
        <v>64</v>
      </c>
    </row>
    <row r="170" spans="1:32" x14ac:dyDescent="0.2">
      <c r="A170">
        <v>8</v>
      </c>
      <c r="B170">
        <v>48385830</v>
      </c>
      <c r="C170" t="s">
        <v>203</v>
      </c>
      <c r="D170" t="s">
        <v>204</v>
      </c>
      <c r="E170">
        <v>3</v>
      </c>
      <c r="F170">
        <v>6</v>
      </c>
      <c r="H170">
        <v>7</v>
      </c>
      <c r="I170">
        <f t="shared" si="28"/>
        <v>1.1666666666666667</v>
      </c>
      <c r="J170" s="1">
        <f>H170/F170</f>
        <v>1.1666666666666667</v>
      </c>
      <c r="K170">
        <v>3</v>
      </c>
      <c r="M170" t="s">
        <v>194</v>
      </c>
      <c r="N170">
        <v>1</v>
      </c>
      <c r="O170">
        <v>1</v>
      </c>
      <c r="P170">
        <v>0.428571429</v>
      </c>
      <c r="Q170">
        <v>0.88235294099999995</v>
      </c>
      <c r="R170" t="s">
        <v>232</v>
      </c>
      <c r="S170" t="s">
        <v>287</v>
      </c>
      <c r="T170">
        <f t="shared" si="30"/>
        <v>7</v>
      </c>
      <c r="U170">
        <f t="shared" si="31"/>
        <v>0.42857142857142855</v>
      </c>
      <c r="V170">
        <f t="shared" si="32"/>
        <v>4.2857145610142311E-10</v>
      </c>
      <c r="Y170" t="s">
        <v>83</v>
      </c>
      <c r="Z170" t="s">
        <v>26</v>
      </c>
      <c r="AA170" t="s">
        <v>37</v>
      </c>
      <c r="AB170" t="s">
        <v>39</v>
      </c>
      <c r="AC170" t="s">
        <v>40</v>
      </c>
      <c r="AD170" t="s">
        <v>262</v>
      </c>
      <c r="AE170" t="s">
        <v>55</v>
      </c>
      <c r="AF170" t="s">
        <v>64</v>
      </c>
    </row>
    <row r="171" spans="1:32" x14ac:dyDescent="0.2">
      <c r="A171">
        <v>9</v>
      </c>
      <c r="B171">
        <v>48385830</v>
      </c>
      <c r="C171" t="s">
        <v>203</v>
      </c>
      <c r="D171" t="s">
        <v>204</v>
      </c>
      <c r="E171">
        <v>3</v>
      </c>
      <c r="F171">
        <v>6</v>
      </c>
      <c r="G171">
        <f t="shared" ref="G171" si="39">STDEV(F162:F171)</f>
        <v>0</v>
      </c>
      <c r="H171">
        <v>7</v>
      </c>
      <c r="I171">
        <f t="shared" si="28"/>
        <v>1.1666666666666667</v>
      </c>
      <c r="J171" s="1">
        <f>H171/F171</f>
        <v>1.1666666666666667</v>
      </c>
      <c r="K171">
        <v>3</v>
      </c>
      <c r="L171">
        <f t="shared" ref="L171" si="40">STDEV(K162:K171)</f>
        <v>0</v>
      </c>
      <c r="M171" t="s">
        <v>206</v>
      </c>
      <c r="N171">
        <v>1</v>
      </c>
      <c r="O171">
        <v>1</v>
      </c>
      <c r="P171">
        <v>0.428571429</v>
      </c>
      <c r="Q171">
        <v>0.88235294099999995</v>
      </c>
      <c r="R171" t="s">
        <v>232</v>
      </c>
      <c r="S171" t="s">
        <v>292</v>
      </c>
      <c r="T171">
        <f t="shared" si="30"/>
        <v>7</v>
      </c>
      <c r="U171">
        <f t="shared" si="31"/>
        <v>0.42857142857142855</v>
      </c>
      <c r="V171">
        <f t="shared" si="32"/>
        <v>4.2857145610142311E-10</v>
      </c>
      <c r="W171">
        <v>4.3033148E-2</v>
      </c>
      <c r="X171">
        <v>3.3102421999999999E-2</v>
      </c>
      <c r="Y171" t="s">
        <v>83</v>
      </c>
      <c r="Z171" t="s">
        <v>26</v>
      </c>
      <c r="AA171" t="s">
        <v>37</v>
      </c>
      <c r="AB171" t="s">
        <v>39</v>
      </c>
      <c r="AC171" t="s">
        <v>40</v>
      </c>
      <c r="AD171" t="s">
        <v>262</v>
      </c>
      <c r="AE171" t="s">
        <v>55</v>
      </c>
      <c r="AF171" t="s">
        <v>64</v>
      </c>
    </row>
    <row r="172" spans="1:32" x14ac:dyDescent="0.2">
      <c r="A172">
        <v>0</v>
      </c>
      <c r="B172">
        <v>48594888</v>
      </c>
      <c r="C172" t="s">
        <v>207</v>
      </c>
      <c r="D172" t="s">
        <v>208</v>
      </c>
      <c r="E172">
        <v>2</v>
      </c>
      <c r="F172">
        <v>6</v>
      </c>
      <c r="H172">
        <v>5</v>
      </c>
      <c r="I172">
        <f t="shared" si="28"/>
        <v>0.83333333333333337</v>
      </c>
      <c r="J172" s="1">
        <f>H172/F172</f>
        <v>0.83333333333333337</v>
      </c>
      <c r="K172">
        <v>2</v>
      </c>
      <c r="M172" t="s">
        <v>193</v>
      </c>
      <c r="N172">
        <v>1</v>
      </c>
      <c r="O172">
        <v>1</v>
      </c>
      <c r="P172">
        <v>0.4</v>
      </c>
      <c r="Q172">
        <v>0.869565217</v>
      </c>
      <c r="R172" t="s">
        <v>234</v>
      </c>
      <c r="S172" t="s">
        <v>293</v>
      </c>
      <c r="T172">
        <f t="shared" si="30"/>
        <v>6</v>
      </c>
      <c r="U172">
        <f t="shared" si="31"/>
        <v>0.33333333333333331</v>
      </c>
      <c r="V172">
        <f t="shared" si="32"/>
        <v>6.6666666666666707E-2</v>
      </c>
      <c r="Y172" t="s">
        <v>27</v>
      </c>
      <c r="Z172" t="s">
        <v>37</v>
      </c>
    </row>
    <row r="173" spans="1:32" x14ac:dyDescent="0.2">
      <c r="A173">
        <v>1</v>
      </c>
      <c r="B173">
        <v>48594888</v>
      </c>
      <c r="C173" t="s">
        <v>207</v>
      </c>
      <c r="D173" t="s">
        <v>208</v>
      </c>
      <c r="E173">
        <v>2</v>
      </c>
      <c r="F173">
        <v>8</v>
      </c>
      <c r="H173">
        <v>4</v>
      </c>
      <c r="I173">
        <f t="shared" si="28"/>
        <v>0.5</v>
      </c>
      <c r="J173" s="1">
        <f>H173/F173</f>
        <v>0.5</v>
      </c>
      <c r="K173">
        <v>2</v>
      </c>
      <c r="M173" t="s">
        <v>209</v>
      </c>
      <c r="N173">
        <v>2</v>
      </c>
      <c r="O173">
        <v>1</v>
      </c>
      <c r="P173">
        <v>0.5</v>
      </c>
      <c r="Q173">
        <v>0.909090909</v>
      </c>
      <c r="R173" t="s">
        <v>235</v>
      </c>
      <c r="S173" t="s">
        <v>294</v>
      </c>
      <c r="T173">
        <f t="shared" si="30"/>
        <v>6</v>
      </c>
      <c r="U173">
        <f t="shared" si="31"/>
        <v>0.33333333333333331</v>
      </c>
      <c r="V173">
        <f t="shared" si="32"/>
        <v>0.16666666666666669</v>
      </c>
      <c r="Y173" t="s">
        <v>27</v>
      </c>
      <c r="Z173" t="s">
        <v>37</v>
      </c>
    </row>
    <row r="174" spans="1:32" x14ac:dyDescent="0.2">
      <c r="A174">
        <v>2</v>
      </c>
      <c r="B174">
        <v>48594889</v>
      </c>
      <c r="C174" t="s">
        <v>207</v>
      </c>
      <c r="D174" t="s">
        <v>208</v>
      </c>
      <c r="E174">
        <v>2</v>
      </c>
      <c r="F174">
        <v>7</v>
      </c>
      <c r="H174">
        <v>4</v>
      </c>
      <c r="I174">
        <f t="shared" si="28"/>
        <v>0.5714285714285714</v>
      </c>
      <c r="J174" s="1">
        <f>H174/F174</f>
        <v>0.5714285714285714</v>
      </c>
      <c r="K174">
        <v>2</v>
      </c>
      <c r="M174" t="s">
        <v>209</v>
      </c>
      <c r="N174">
        <v>2</v>
      </c>
      <c r="O174">
        <v>1</v>
      </c>
      <c r="P174">
        <v>0.5</v>
      </c>
      <c r="Q174">
        <v>0.909090909</v>
      </c>
      <c r="R174" t="s">
        <v>235</v>
      </c>
      <c r="S174" t="s">
        <v>294</v>
      </c>
      <c r="T174">
        <f t="shared" si="30"/>
        <v>6</v>
      </c>
      <c r="U174">
        <f t="shared" si="31"/>
        <v>0.33333333333333331</v>
      </c>
      <c r="V174">
        <f t="shared" si="32"/>
        <v>0.16666666666666669</v>
      </c>
      <c r="Y174" t="s">
        <v>27</v>
      </c>
      <c r="Z174" t="s">
        <v>37</v>
      </c>
    </row>
    <row r="175" spans="1:32" x14ac:dyDescent="0.2">
      <c r="A175">
        <v>3</v>
      </c>
      <c r="B175">
        <v>48594890</v>
      </c>
      <c r="C175" t="s">
        <v>207</v>
      </c>
      <c r="D175" t="s">
        <v>208</v>
      </c>
      <c r="E175">
        <v>2</v>
      </c>
      <c r="F175">
        <v>8</v>
      </c>
      <c r="H175">
        <v>5</v>
      </c>
      <c r="I175">
        <f t="shared" si="28"/>
        <v>0.625</v>
      </c>
      <c r="J175" s="1">
        <f>H175/F175</f>
        <v>0.625</v>
      </c>
      <c r="K175">
        <v>2</v>
      </c>
      <c r="M175" t="s">
        <v>209</v>
      </c>
      <c r="N175">
        <v>2</v>
      </c>
      <c r="O175">
        <v>1</v>
      </c>
      <c r="P175">
        <v>0.4</v>
      </c>
      <c r="Q175">
        <v>0.869565217</v>
      </c>
      <c r="R175" t="s">
        <v>236</v>
      </c>
      <c r="S175" t="s">
        <v>295</v>
      </c>
      <c r="T175">
        <f t="shared" si="30"/>
        <v>7</v>
      </c>
      <c r="U175">
        <f t="shared" si="31"/>
        <v>0.2857142857142857</v>
      </c>
      <c r="V175">
        <f t="shared" si="32"/>
        <v>0.11428571428571432</v>
      </c>
      <c r="Y175" t="s">
        <v>27</v>
      </c>
      <c r="Z175" t="s">
        <v>37</v>
      </c>
    </row>
    <row r="176" spans="1:32" x14ac:dyDescent="0.2">
      <c r="A176">
        <v>4</v>
      </c>
      <c r="B176">
        <v>48594891</v>
      </c>
      <c r="C176" t="s">
        <v>207</v>
      </c>
      <c r="D176" t="s">
        <v>208</v>
      </c>
      <c r="E176">
        <v>2</v>
      </c>
      <c r="F176">
        <v>8</v>
      </c>
      <c r="H176">
        <v>4</v>
      </c>
      <c r="I176">
        <f t="shared" si="28"/>
        <v>0.5</v>
      </c>
      <c r="J176" s="1">
        <f>H176/F176</f>
        <v>0.5</v>
      </c>
      <c r="K176">
        <v>2</v>
      </c>
      <c r="M176" t="s">
        <v>209</v>
      </c>
      <c r="N176">
        <v>2</v>
      </c>
      <c r="O176">
        <v>1</v>
      </c>
      <c r="P176">
        <v>0.5</v>
      </c>
      <c r="Q176">
        <v>0.909090909</v>
      </c>
      <c r="R176" t="s">
        <v>235</v>
      </c>
      <c r="S176" t="s">
        <v>294</v>
      </c>
      <c r="T176">
        <f t="shared" si="30"/>
        <v>6</v>
      </c>
      <c r="U176">
        <f t="shared" si="31"/>
        <v>0.33333333333333331</v>
      </c>
      <c r="V176">
        <f t="shared" si="32"/>
        <v>0.16666666666666669</v>
      </c>
      <c r="Y176" t="s">
        <v>27</v>
      </c>
      <c r="Z176" t="s">
        <v>37</v>
      </c>
    </row>
    <row r="177" spans="1:26" x14ac:dyDescent="0.2">
      <c r="A177">
        <v>5</v>
      </c>
      <c r="B177">
        <v>48594892</v>
      </c>
      <c r="C177" t="s">
        <v>207</v>
      </c>
      <c r="D177" t="s">
        <v>208</v>
      </c>
      <c r="E177">
        <v>2</v>
      </c>
      <c r="F177">
        <v>7</v>
      </c>
      <c r="H177">
        <v>4</v>
      </c>
      <c r="I177">
        <f t="shared" si="28"/>
        <v>0.5714285714285714</v>
      </c>
      <c r="J177" s="1">
        <f>H177/F177</f>
        <v>0.5714285714285714</v>
      </c>
      <c r="K177">
        <v>2</v>
      </c>
      <c r="M177" t="s">
        <v>209</v>
      </c>
      <c r="N177">
        <v>2</v>
      </c>
      <c r="O177">
        <v>1</v>
      </c>
      <c r="P177">
        <v>0.5</v>
      </c>
      <c r="Q177">
        <v>0.909090909</v>
      </c>
      <c r="R177" t="s">
        <v>235</v>
      </c>
      <c r="S177" t="s">
        <v>294</v>
      </c>
      <c r="T177">
        <f t="shared" si="30"/>
        <v>6</v>
      </c>
      <c r="U177">
        <f t="shared" si="31"/>
        <v>0.33333333333333331</v>
      </c>
      <c r="V177">
        <f t="shared" si="32"/>
        <v>0.16666666666666669</v>
      </c>
      <c r="Y177" t="s">
        <v>27</v>
      </c>
      <c r="Z177" t="s">
        <v>37</v>
      </c>
    </row>
    <row r="178" spans="1:26" x14ac:dyDescent="0.2">
      <c r="A178">
        <v>6</v>
      </c>
      <c r="B178">
        <v>48594893</v>
      </c>
      <c r="C178" t="s">
        <v>207</v>
      </c>
      <c r="D178" t="s">
        <v>208</v>
      </c>
      <c r="E178">
        <v>2</v>
      </c>
      <c r="F178">
        <v>7</v>
      </c>
      <c r="H178">
        <v>4</v>
      </c>
      <c r="I178">
        <f t="shared" si="28"/>
        <v>0.5714285714285714</v>
      </c>
      <c r="J178" s="1">
        <f>H178/F178</f>
        <v>0.5714285714285714</v>
      </c>
      <c r="K178">
        <v>2</v>
      </c>
      <c r="M178" t="s">
        <v>209</v>
      </c>
      <c r="N178">
        <v>2</v>
      </c>
      <c r="O178">
        <v>1</v>
      </c>
      <c r="P178">
        <v>0.5</v>
      </c>
      <c r="Q178">
        <v>0.909090909</v>
      </c>
      <c r="R178" t="s">
        <v>235</v>
      </c>
      <c r="S178" t="s">
        <v>296</v>
      </c>
      <c r="T178">
        <f t="shared" si="30"/>
        <v>6</v>
      </c>
      <c r="U178">
        <f t="shared" si="31"/>
        <v>0.33333333333333331</v>
      </c>
      <c r="V178">
        <f t="shared" si="32"/>
        <v>0.16666666666666669</v>
      </c>
      <c r="Y178" t="s">
        <v>27</v>
      </c>
      <c r="Z178" t="s">
        <v>37</v>
      </c>
    </row>
    <row r="179" spans="1:26" x14ac:dyDescent="0.2">
      <c r="A179">
        <v>7</v>
      </c>
      <c r="B179">
        <v>48594894</v>
      </c>
      <c r="C179" t="s">
        <v>207</v>
      </c>
      <c r="D179" t="s">
        <v>208</v>
      </c>
      <c r="E179">
        <v>2</v>
      </c>
      <c r="F179">
        <v>7</v>
      </c>
      <c r="H179">
        <v>4</v>
      </c>
      <c r="I179">
        <f t="shared" si="28"/>
        <v>0.5714285714285714</v>
      </c>
      <c r="J179" s="1">
        <f>H179/F179</f>
        <v>0.5714285714285714</v>
      </c>
      <c r="K179">
        <v>2</v>
      </c>
      <c r="M179" t="s">
        <v>209</v>
      </c>
      <c r="N179">
        <v>2</v>
      </c>
      <c r="O179">
        <v>1</v>
      </c>
      <c r="P179">
        <v>0.5</v>
      </c>
      <c r="Q179">
        <v>0.909090909</v>
      </c>
      <c r="R179" t="s">
        <v>235</v>
      </c>
      <c r="S179" t="s">
        <v>294</v>
      </c>
      <c r="T179">
        <f t="shared" si="30"/>
        <v>6</v>
      </c>
      <c r="U179">
        <f t="shared" si="31"/>
        <v>0.33333333333333331</v>
      </c>
      <c r="V179">
        <f t="shared" si="32"/>
        <v>0.16666666666666669</v>
      </c>
      <c r="Y179" t="s">
        <v>27</v>
      </c>
      <c r="Z179" t="s">
        <v>37</v>
      </c>
    </row>
    <row r="180" spans="1:26" x14ac:dyDescent="0.2">
      <c r="A180">
        <v>8</v>
      </c>
      <c r="B180">
        <v>48594895</v>
      </c>
      <c r="C180" t="s">
        <v>207</v>
      </c>
      <c r="D180" t="s">
        <v>208</v>
      </c>
      <c r="E180">
        <v>2</v>
      </c>
      <c r="F180">
        <v>8</v>
      </c>
      <c r="H180">
        <v>3</v>
      </c>
      <c r="I180">
        <f t="shared" si="28"/>
        <v>0.375</v>
      </c>
      <c r="J180" s="1">
        <f>H180/F180</f>
        <v>0.375</v>
      </c>
      <c r="K180">
        <v>2</v>
      </c>
      <c r="M180" t="s">
        <v>209</v>
      </c>
      <c r="N180">
        <v>2</v>
      </c>
      <c r="O180">
        <v>1</v>
      </c>
      <c r="P180">
        <v>0.66666666699999999</v>
      </c>
      <c r="Q180">
        <v>0.95238095199999995</v>
      </c>
      <c r="R180" t="s">
        <v>237</v>
      </c>
      <c r="S180" t="s">
        <v>297</v>
      </c>
      <c r="T180">
        <f t="shared" si="30"/>
        <v>5</v>
      </c>
      <c r="U180">
        <f t="shared" si="31"/>
        <v>0.4</v>
      </c>
      <c r="V180">
        <f t="shared" si="32"/>
        <v>0.26666666699999997</v>
      </c>
      <c r="Y180" t="s">
        <v>27</v>
      </c>
      <c r="Z180" t="s">
        <v>37</v>
      </c>
    </row>
    <row r="181" spans="1:26" x14ac:dyDescent="0.2">
      <c r="A181">
        <v>9</v>
      </c>
      <c r="B181">
        <v>48594896</v>
      </c>
      <c r="C181" t="s">
        <v>207</v>
      </c>
      <c r="D181" t="s">
        <v>208</v>
      </c>
      <c r="E181">
        <v>2</v>
      </c>
      <c r="F181">
        <v>7</v>
      </c>
      <c r="G181">
        <f t="shared" ref="G181" si="41">STDEV(F172:F181)</f>
        <v>0.67494855771055284</v>
      </c>
      <c r="H181">
        <v>4</v>
      </c>
      <c r="I181">
        <f t="shared" si="28"/>
        <v>0.5714285714285714</v>
      </c>
      <c r="J181" s="1">
        <f>H181/F181</f>
        <v>0.5714285714285714</v>
      </c>
      <c r="K181">
        <v>2</v>
      </c>
      <c r="L181">
        <f t="shared" ref="L181" si="42">STDEV(K172:K181)</f>
        <v>0</v>
      </c>
      <c r="M181" t="s">
        <v>209</v>
      </c>
      <c r="N181">
        <v>2</v>
      </c>
      <c r="O181">
        <v>1</v>
      </c>
      <c r="P181">
        <v>0.5</v>
      </c>
      <c r="Q181">
        <v>0.909090909</v>
      </c>
      <c r="R181" t="s">
        <v>235</v>
      </c>
      <c r="S181" t="s">
        <v>296</v>
      </c>
      <c r="T181">
        <f t="shared" si="30"/>
        <v>6</v>
      </c>
      <c r="U181">
        <f t="shared" si="31"/>
        <v>0.33333333333333331</v>
      </c>
      <c r="V181">
        <f t="shared" si="32"/>
        <v>0.16666666666666669</v>
      </c>
      <c r="W181">
        <v>4.3033148E-2</v>
      </c>
      <c r="X181">
        <v>3.3102421999999999E-2</v>
      </c>
      <c r="Y181" t="s">
        <v>27</v>
      </c>
      <c r="Z181" t="s">
        <v>37</v>
      </c>
    </row>
    <row r="182" spans="1:26" x14ac:dyDescent="0.2">
      <c r="A182">
        <v>0</v>
      </c>
      <c r="B182">
        <v>50306988</v>
      </c>
      <c r="C182" t="s">
        <v>210</v>
      </c>
      <c r="D182" t="s">
        <v>211</v>
      </c>
      <c r="E182">
        <v>4</v>
      </c>
      <c r="F182">
        <v>7</v>
      </c>
      <c r="H182">
        <v>4</v>
      </c>
      <c r="I182">
        <f t="shared" si="28"/>
        <v>0.5714285714285714</v>
      </c>
      <c r="J182" s="1">
        <f>H182/F182</f>
        <v>0.5714285714285714</v>
      </c>
      <c r="K182">
        <v>2</v>
      </c>
      <c r="M182" t="s">
        <v>209</v>
      </c>
      <c r="N182">
        <v>2</v>
      </c>
      <c r="O182">
        <v>0.5</v>
      </c>
      <c r="P182">
        <v>0.5</v>
      </c>
      <c r="Q182">
        <v>0.5</v>
      </c>
      <c r="R182" t="s">
        <v>238</v>
      </c>
      <c r="S182" t="s">
        <v>298</v>
      </c>
      <c r="T182">
        <f t="shared" si="30"/>
        <v>7</v>
      </c>
      <c r="U182">
        <f t="shared" si="31"/>
        <v>0.2857142857142857</v>
      </c>
      <c r="V182">
        <f t="shared" si="32"/>
        <v>0.2142857142857143</v>
      </c>
      <c r="Y182" t="s">
        <v>27</v>
      </c>
      <c r="Z182" t="s">
        <v>26</v>
      </c>
    </row>
    <row r="183" spans="1:26" s="3" customFormat="1" x14ac:dyDescent="0.2">
      <c r="A183" s="3">
        <v>1</v>
      </c>
      <c r="B183" s="3">
        <v>50306988</v>
      </c>
      <c r="C183" s="3" t="s">
        <v>210</v>
      </c>
      <c r="D183" s="3" t="s">
        <v>211</v>
      </c>
      <c r="E183" s="3">
        <v>4</v>
      </c>
      <c r="F183" s="3">
        <v>6</v>
      </c>
      <c r="G183"/>
      <c r="H183" s="3">
        <v>4</v>
      </c>
      <c r="I183">
        <f t="shared" si="28"/>
        <v>0.66666666666666663</v>
      </c>
      <c r="J183" s="4">
        <f>H183/F183</f>
        <v>0.66666666666666663</v>
      </c>
      <c r="K183" s="3">
        <v>2</v>
      </c>
      <c r="L183"/>
      <c r="M183" s="3" t="s">
        <v>209</v>
      </c>
      <c r="N183" s="3">
        <v>2</v>
      </c>
      <c r="O183" s="3">
        <v>0.5</v>
      </c>
      <c r="P183" s="3">
        <v>0.5</v>
      </c>
      <c r="Q183" s="3">
        <v>0.5</v>
      </c>
      <c r="R183" s="3" t="s">
        <v>238</v>
      </c>
      <c r="S183" s="3" t="s">
        <v>299</v>
      </c>
      <c r="T183" s="3">
        <f t="shared" si="30"/>
        <v>6</v>
      </c>
      <c r="U183" s="3">
        <f t="shared" si="31"/>
        <v>0.33333333333333331</v>
      </c>
      <c r="V183" s="3">
        <f t="shared" si="32"/>
        <v>0.16666666666666669</v>
      </c>
      <c r="Y183" s="3" t="s">
        <v>27</v>
      </c>
      <c r="Z183" s="3" t="s">
        <v>26</v>
      </c>
    </row>
    <row r="184" spans="1:26" x14ac:dyDescent="0.2">
      <c r="A184">
        <v>2</v>
      </c>
      <c r="B184">
        <v>50306988</v>
      </c>
      <c r="C184" t="s">
        <v>210</v>
      </c>
      <c r="D184" t="s">
        <v>211</v>
      </c>
      <c r="E184">
        <v>4</v>
      </c>
      <c r="F184">
        <v>6</v>
      </c>
      <c r="H184">
        <v>3</v>
      </c>
      <c r="I184">
        <f t="shared" si="28"/>
        <v>0.5</v>
      </c>
      <c r="J184" s="1">
        <f>H184/F184</f>
        <v>0.5</v>
      </c>
      <c r="K184">
        <v>1</v>
      </c>
      <c r="M184" t="s">
        <v>212</v>
      </c>
      <c r="N184">
        <v>1</v>
      </c>
      <c r="O184">
        <v>0.25</v>
      </c>
      <c r="P184">
        <v>0.33333333300000001</v>
      </c>
      <c r="Q184">
        <v>0.256410256</v>
      </c>
      <c r="R184" t="s">
        <v>239</v>
      </c>
      <c r="S184" t="s">
        <v>300</v>
      </c>
      <c r="T184">
        <f t="shared" si="30"/>
        <v>5</v>
      </c>
      <c r="U184">
        <f t="shared" si="31"/>
        <v>0.2</v>
      </c>
      <c r="V184">
        <f t="shared" si="32"/>
        <v>0.133333333</v>
      </c>
      <c r="Y184" t="s">
        <v>27</v>
      </c>
    </row>
    <row r="185" spans="1:26" x14ac:dyDescent="0.2">
      <c r="A185">
        <v>3</v>
      </c>
      <c r="B185">
        <v>50306988</v>
      </c>
      <c r="C185" t="s">
        <v>210</v>
      </c>
      <c r="D185" t="s">
        <v>211</v>
      </c>
      <c r="E185">
        <v>4</v>
      </c>
      <c r="F185">
        <v>7</v>
      </c>
      <c r="H185">
        <v>2</v>
      </c>
      <c r="I185">
        <f t="shared" si="28"/>
        <v>0.2857142857142857</v>
      </c>
      <c r="J185" s="1">
        <f>H185/F185</f>
        <v>0.2857142857142857</v>
      </c>
      <c r="K185">
        <v>1</v>
      </c>
      <c r="M185" t="s">
        <v>213</v>
      </c>
      <c r="N185">
        <v>1</v>
      </c>
      <c r="O185">
        <v>0.25</v>
      </c>
      <c r="P185">
        <v>0.5</v>
      </c>
      <c r="Q185">
        <v>0.26315789499999998</v>
      </c>
      <c r="R185" t="s">
        <v>240</v>
      </c>
      <c r="S185" t="s">
        <v>301</v>
      </c>
      <c r="T185">
        <f t="shared" si="30"/>
        <v>5</v>
      </c>
      <c r="U185">
        <f t="shared" si="31"/>
        <v>0.2</v>
      </c>
      <c r="V185">
        <f t="shared" si="32"/>
        <v>0.3</v>
      </c>
      <c r="Y185" t="s">
        <v>27</v>
      </c>
    </row>
    <row r="186" spans="1:26" x14ac:dyDescent="0.2">
      <c r="A186">
        <v>4</v>
      </c>
      <c r="B186">
        <v>50306988</v>
      </c>
      <c r="C186" t="s">
        <v>210</v>
      </c>
      <c r="D186" t="s">
        <v>211</v>
      </c>
      <c r="E186">
        <v>4</v>
      </c>
      <c r="F186">
        <v>6</v>
      </c>
      <c r="H186">
        <v>4</v>
      </c>
      <c r="I186">
        <f t="shared" si="28"/>
        <v>0.66666666666666663</v>
      </c>
      <c r="J186" s="1">
        <f>H186/F186</f>
        <v>0.66666666666666663</v>
      </c>
      <c r="K186">
        <v>2</v>
      </c>
      <c r="M186" t="s">
        <v>214</v>
      </c>
      <c r="N186">
        <v>2</v>
      </c>
      <c r="O186">
        <v>0.5</v>
      </c>
      <c r="P186">
        <v>0.5</v>
      </c>
      <c r="Q186">
        <v>0.5</v>
      </c>
      <c r="R186" t="s">
        <v>238</v>
      </c>
      <c r="S186" t="s">
        <v>302</v>
      </c>
      <c r="T186">
        <f t="shared" si="30"/>
        <v>6</v>
      </c>
      <c r="U186">
        <f t="shared" si="31"/>
        <v>0.33333333333333331</v>
      </c>
      <c r="V186">
        <f t="shared" si="32"/>
        <v>0.16666666666666669</v>
      </c>
      <c r="Y186" t="s">
        <v>27</v>
      </c>
      <c r="Z186" t="s">
        <v>26</v>
      </c>
    </row>
    <row r="187" spans="1:26" x14ac:dyDescent="0.2">
      <c r="A187">
        <v>5</v>
      </c>
      <c r="B187">
        <v>50306988</v>
      </c>
      <c r="C187" t="s">
        <v>210</v>
      </c>
      <c r="D187" t="s">
        <v>211</v>
      </c>
      <c r="E187">
        <v>4</v>
      </c>
      <c r="F187">
        <v>6</v>
      </c>
      <c r="H187">
        <v>2</v>
      </c>
      <c r="I187">
        <f t="shared" si="28"/>
        <v>0.33333333333333331</v>
      </c>
      <c r="J187" s="1">
        <f>H187/F187</f>
        <v>0.33333333333333331</v>
      </c>
      <c r="K187">
        <v>1</v>
      </c>
      <c r="M187" t="s">
        <v>213</v>
      </c>
      <c r="N187">
        <v>1</v>
      </c>
      <c r="O187">
        <v>0.25</v>
      </c>
      <c r="P187">
        <v>0.5</v>
      </c>
      <c r="Q187">
        <v>0.26315789499999998</v>
      </c>
      <c r="R187" t="s">
        <v>241</v>
      </c>
      <c r="S187" t="s">
        <v>303</v>
      </c>
      <c r="T187">
        <f t="shared" si="30"/>
        <v>4</v>
      </c>
      <c r="U187">
        <f t="shared" si="31"/>
        <v>0.25</v>
      </c>
      <c r="V187">
        <f t="shared" si="32"/>
        <v>0.25</v>
      </c>
      <c r="Y187" t="s">
        <v>27</v>
      </c>
    </row>
    <row r="188" spans="1:26" x14ac:dyDescent="0.2">
      <c r="A188">
        <v>6</v>
      </c>
      <c r="B188">
        <v>50306988</v>
      </c>
      <c r="C188" t="s">
        <v>210</v>
      </c>
      <c r="D188" t="s">
        <v>211</v>
      </c>
      <c r="E188">
        <v>4</v>
      </c>
      <c r="F188">
        <v>9</v>
      </c>
      <c r="H188">
        <v>3</v>
      </c>
      <c r="I188">
        <f t="shared" si="28"/>
        <v>0.33333333333333331</v>
      </c>
      <c r="J188" s="1">
        <f>H188/F188</f>
        <v>0.33333333333333331</v>
      </c>
      <c r="K188">
        <v>1</v>
      </c>
      <c r="M188" t="s">
        <v>215</v>
      </c>
      <c r="N188">
        <v>2</v>
      </c>
      <c r="O188">
        <v>0.25</v>
      </c>
      <c r="P188">
        <v>0.33333333300000001</v>
      </c>
      <c r="Q188">
        <v>0.256410256</v>
      </c>
      <c r="R188" t="s">
        <v>239</v>
      </c>
      <c r="S188" t="s">
        <v>304</v>
      </c>
      <c r="T188">
        <f t="shared" si="30"/>
        <v>6</v>
      </c>
      <c r="U188">
        <f t="shared" si="31"/>
        <v>0.16666666666666666</v>
      </c>
      <c r="V188">
        <f t="shared" si="32"/>
        <v>0.16666666633333335</v>
      </c>
      <c r="Y188" t="s">
        <v>27</v>
      </c>
    </row>
    <row r="189" spans="1:26" x14ac:dyDescent="0.2">
      <c r="A189">
        <v>7</v>
      </c>
      <c r="B189">
        <v>50306988</v>
      </c>
      <c r="C189" t="s">
        <v>210</v>
      </c>
      <c r="D189" t="s">
        <v>211</v>
      </c>
      <c r="E189">
        <v>4</v>
      </c>
      <c r="F189">
        <v>6</v>
      </c>
      <c r="H189">
        <v>4</v>
      </c>
      <c r="I189">
        <f t="shared" si="28"/>
        <v>0.66666666666666663</v>
      </c>
      <c r="J189" s="1">
        <f>H189/F189</f>
        <v>0.66666666666666663</v>
      </c>
      <c r="K189">
        <v>2</v>
      </c>
      <c r="M189" t="s">
        <v>193</v>
      </c>
      <c r="N189">
        <v>1</v>
      </c>
      <c r="O189">
        <v>0.5</v>
      </c>
      <c r="P189">
        <v>0.5</v>
      </c>
      <c r="Q189">
        <v>0.5</v>
      </c>
      <c r="R189" t="s">
        <v>242</v>
      </c>
      <c r="S189" t="s">
        <v>305</v>
      </c>
      <c r="T189">
        <f t="shared" si="30"/>
        <v>7</v>
      </c>
      <c r="U189">
        <f t="shared" si="31"/>
        <v>0.2857142857142857</v>
      </c>
      <c r="V189">
        <f t="shared" si="32"/>
        <v>0.2142857142857143</v>
      </c>
      <c r="Y189" t="s">
        <v>27</v>
      </c>
      <c r="Z189" t="s">
        <v>26</v>
      </c>
    </row>
    <row r="190" spans="1:26" x14ac:dyDescent="0.2">
      <c r="A190">
        <v>8</v>
      </c>
      <c r="B190">
        <v>50306988</v>
      </c>
      <c r="C190" t="s">
        <v>210</v>
      </c>
      <c r="D190" t="s">
        <v>211</v>
      </c>
      <c r="E190">
        <v>4</v>
      </c>
      <c r="F190">
        <v>7</v>
      </c>
      <c r="H190">
        <v>2</v>
      </c>
      <c r="I190">
        <f t="shared" si="28"/>
        <v>0.2857142857142857</v>
      </c>
      <c r="J190" s="1">
        <f>H190/F190</f>
        <v>0.2857142857142857</v>
      </c>
      <c r="K190">
        <v>1</v>
      </c>
      <c r="M190" t="s">
        <v>213</v>
      </c>
      <c r="N190">
        <v>1</v>
      </c>
      <c r="O190">
        <v>0.25</v>
      </c>
      <c r="P190">
        <v>0.5</v>
      </c>
      <c r="Q190">
        <v>0.26315789499999998</v>
      </c>
      <c r="R190" t="s">
        <v>241</v>
      </c>
      <c r="S190" t="s">
        <v>301</v>
      </c>
      <c r="T190">
        <f t="shared" si="30"/>
        <v>5</v>
      </c>
      <c r="U190">
        <f t="shared" si="31"/>
        <v>0.2</v>
      </c>
      <c r="V190">
        <f t="shared" si="32"/>
        <v>0.3</v>
      </c>
      <c r="Y190" t="s">
        <v>27</v>
      </c>
    </row>
    <row r="191" spans="1:26" x14ac:dyDescent="0.2">
      <c r="A191">
        <v>9</v>
      </c>
      <c r="B191">
        <v>50306988</v>
      </c>
      <c r="C191" t="s">
        <v>210</v>
      </c>
      <c r="D191" t="s">
        <v>211</v>
      </c>
      <c r="E191">
        <v>4</v>
      </c>
      <c r="F191">
        <v>6</v>
      </c>
      <c r="G191">
        <f t="shared" ref="G191" si="43">STDEV(F182:F191)</f>
        <v>0.96609178307929455</v>
      </c>
      <c r="H191">
        <v>2</v>
      </c>
      <c r="I191">
        <f t="shared" si="28"/>
        <v>0.33333333333333331</v>
      </c>
      <c r="J191" s="1">
        <f>H191/F191</f>
        <v>0.33333333333333331</v>
      </c>
      <c r="K191">
        <v>1</v>
      </c>
      <c r="L191">
        <f t="shared" ref="L191" si="44">STDEV(K182:K191)</f>
        <v>0.51639777949432208</v>
      </c>
      <c r="M191" t="s">
        <v>213</v>
      </c>
      <c r="N191">
        <v>1</v>
      </c>
      <c r="O191">
        <v>0.25</v>
      </c>
      <c r="P191">
        <v>0.5</v>
      </c>
      <c r="Q191">
        <v>0.26315789499999998</v>
      </c>
      <c r="R191" t="s">
        <v>241</v>
      </c>
      <c r="S191" t="s">
        <v>303</v>
      </c>
      <c r="T191">
        <f t="shared" si="30"/>
        <v>4</v>
      </c>
      <c r="U191">
        <f t="shared" si="31"/>
        <v>0.25</v>
      </c>
      <c r="V191">
        <f t="shared" si="32"/>
        <v>0.25</v>
      </c>
      <c r="W191">
        <v>4.3033148E-2</v>
      </c>
      <c r="X191">
        <v>3.3102421999999999E-2</v>
      </c>
      <c r="Y191" t="s">
        <v>27</v>
      </c>
    </row>
    <row r="192" spans="1:26" x14ac:dyDescent="0.2">
      <c r="A192">
        <v>0</v>
      </c>
      <c r="B192">
        <v>51181393</v>
      </c>
      <c r="C192" t="s">
        <v>216</v>
      </c>
      <c r="D192" t="s">
        <v>35</v>
      </c>
      <c r="E192">
        <v>1</v>
      </c>
      <c r="F192">
        <v>5</v>
      </c>
      <c r="H192">
        <v>3</v>
      </c>
      <c r="I192">
        <f t="shared" si="28"/>
        <v>0.6</v>
      </c>
      <c r="J192" s="1">
        <f>H192/F192</f>
        <v>0.6</v>
      </c>
      <c r="K192">
        <v>0</v>
      </c>
      <c r="O192">
        <v>0</v>
      </c>
      <c r="P192">
        <v>0</v>
      </c>
      <c r="Q192">
        <v>0</v>
      </c>
      <c r="R192" t="s">
        <v>243</v>
      </c>
      <c r="S192" t="s">
        <v>306</v>
      </c>
      <c r="T192">
        <f t="shared" si="30"/>
        <v>5</v>
      </c>
      <c r="U192">
        <f t="shared" si="31"/>
        <v>0</v>
      </c>
      <c r="V192">
        <f t="shared" si="32"/>
        <v>0</v>
      </c>
      <c r="Y192" t="s">
        <v>27</v>
      </c>
      <c r="Z192" t="s">
        <v>37</v>
      </c>
    </row>
    <row r="193" spans="1:30" x14ac:dyDescent="0.2">
      <c r="A193">
        <v>1</v>
      </c>
      <c r="B193">
        <v>51181393</v>
      </c>
      <c r="C193" t="s">
        <v>216</v>
      </c>
      <c r="D193" t="s">
        <v>35</v>
      </c>
      <c r="E193">
        <v>1</v>
      </c>
      <c r="F193">
        <v>5</v>
      </c>
      <c r="H193">
        <v>0</v>
      </c>
      <c r="I193">
        <f t="shared" si="28"/>
        <v>0</v>
      </c>
      <c r="J193" s="1">
        <f>H193/F193</f>
        <v>0</v>
      </c>
      <c r="K193">
        <v>0</v>
      </c>
      <c r="O193">
        <v>0</v>
      </c>
      <c r="P193">
        <v>0</v>
      </c>
      <c r="Q193">
        <v>0</v>
      </c>
      <c r="S193" t="s">
        <v>307</v>
      </c>
      <c r="T193">
        <f t="shared" si="30"/>
        <v>3</v>
      </c>
      <c r="U193">
        <f t="shared" si="31"/>
        <v>0</v>
      </c>
      <c r="V193">
        <f t="shared" si="32"/>
        <v>0</v>
      </c>
    </row>
    <row r="194" spans="1:30" x14ac:dyDescent="0.2">
      <c r="A194">
        <v>2</v>
      </c>
      <c r="B194">
        <v>51181393</v>
      </c>
      <c r="C194" t="s">
        <v>216</v>
      </c>
      <c r="D194" t="s">
        <v>35</v>
      </c>
      <c r="E194">
        <v>1</v>
      </c>
      <c r="F194">
        <v>7</v>
      </c>
      <c r="H194">
        <v>5</v>
      </c>
      <c r="I194">
        <f t="shared" si="28"/>
        <v>0.7142857142857143</v>
      </c>
      <c r="J194" s="1">
        <f>H194/F194</f>
        <v>0.7142857142857143</v>
      </c>
      <c r="K194">
        <v>0</v>
      </c>
      <c r="O194">
        <v>0</v>
      </c>
      <c r="P194">
        <v>0</v>
      </c>
      <c r="Q194">
        <v>0</v>
      </c>
      <c r="R194" t="s">
        <v>244</v>
      </c>
      <c r="S194" t="s">
        <v>308</v>
      </c>
      <c r="T194">
        <f t="shared" si="30"/>
        <v>7</v>
      </c>
      <c r="U194">
        <f t="shared" si="31"/>
        <v>0</v>
      </c>
      <c r="V194">
        <f t="shared" si="32"/>
        <v>0</v>
      </c>
      <c r="Y194" t="s">
        <v>92</v>
      </c>
      <c r="Z194" t="s">
        <v>83</v>
      </c>
    </row>
    <row r="195" spans="1:30" x14ac:dyDescent="0.2">
      <c r="A195">
        <v>3</v>
      </c>
      <c r="B195">
        <v>51181393</v>
      </c>
      <c r="C195" t="s">
        <v>216</v>
      </c>
      <c r="D195" t="s">
        <v>35</v>
      </c>
      <c r="E195">
        <v>1</v>
      </c>
      <c r="F195">
        <v>5</v>
      </c>
      <c r="H195">
        <v>3</v>
      </c>
      <c r="I195">
        <f t="shared" ref="I195:I221" si="45">H195/F195</f>
        <v>0.6</v>
      </c>
      <c r="J195" s="1">
        <f>H195/F195</f>
        <v>0.6</v>
      </c>
      <c r="K195">
        <v>0</v>
      </c>
      <c r="O195">
        <v>0</v>
      </c>
      <c r="P195">
        <v>0</v>
      </c>
      <c r="Q195">
        <v>0</v>
      </c>
      <c r="R195" t="s">
        <v>243</v>
      </c>
      <c r="S195" t="s">
        <v>306</v>
      </c>
      <c r="T195">
        <f t="shared" ref="T195:T221" si="46">LEN(S195)-LEN(SUBSTITUTE(S195,"|",""))+1</f>
        <v>5</v>
      </c>
      <c r="U195">
        <f t="shared" ref="U195:U221" si="47">K195/T195</f>
        <v>0</v>
      </c>
      <c r="V195">
        <f t="shared" ref="V195:V221" si="48">P195-U195</f>
        <v>0</v>
      </c>
      <c r="Y195" t="s">
        <v>27</v>
      </c>
      <c r="Z195" t="s">
        <v>37</v>
      </c>
    </row>
    <row r="196" spans="1:30" x14ac:dyDescent="0.2">
      <c r="A196">
        <v>4</v>
      </c>
      <c r="B196">
        <v>51181393</v>
      </c>
      <c r="C196" t="s">
        <v>216</v>
      </c>
      <c r="D196" t="s">
        <v>35</v>
      </c>
      <c r="E196">
        <v>1</v>
      </c>
      <c r="F196">
        <v>6</v>
      </c>
      <c r="H196">
        <v>0</v>
      </c>
      <c r="I196">
        <f t="shared" si="45"/>
        <v>0</v>
      </c>
      <c r="J196" s="1">
        <f>H196/F196</f>
        <v>0</v>
      </c>
      <c r="K196">
        <v>0</v>
      </c>
      <c r="O196">
        <v>0</v>
      </c>
      <c r="P196">
        <v>0</v>
      </c>
      <c r="Q196">
        <v>0</v>
      </c>
      <c r="T196">
        <v>0</v>
      </c>
      <c r="U196">
        <v>0</v>
      </c>
      <c r="V196">
        <f t="shared" si="48"/>
        <v>0</v>
      </c>
    </row>
    <row r="197" spans="1:30" x14ac:dyDescent="0.2">
      <c r="A197">
        <v>5</v>
      </c>
      <c r="B197">
        <v>51181393</v>
      </c>
      <c r="C197" t="s">
        <v>216</v>
      </c>
      <c r="D197" t="s">
        <v>35</v>
      </c>
      <c r="E197">
        <v>1</v>
      </c>
      <c r="F197">
        <v>7</v>
      </c>
      <c r="H197">
        <v>2</v>
      </c>
      <c r="I197">
        <f t="shared" si="45"/>
        <v>0.2857142857142857</v>
      </c>
      <c r="J197" s="1">
        <f t="shared" ref="J197:J221" si="49">H197/F197</f>
        <v>0.2857142857142857</v>
      </c>
      <c r="K197">
        <v>0</v>
      </c>
      <c r="O197">
        <v>0</v>
      </c>
      <c r="P197">
        <v>0</v>
      </c>
      <c r="Q197">
        <v>0</v>
      </c>
      <c r="R197" t="s">
        <v>245</v>
      </c>
      <c r="S197" t="s">
        <v>309</v>
      </c>
      <c r="T197">
        <f t="shared" si="46"/>
        <v>5</v>
      </c>
      <c r="U197">
        <f t="shared" si="47"/>
        <v>0</v>
      </c>
      <c r="V197">
        <f t="shared" si="48"/>
        <v>0</v>
      </c>
    </row>
    <row r="198" spans="1:30" x14ac:dyDescent="0.2">
      <c r="A198">
        <v>6</v>
      </c>
      <c r="B198">
        <v>51181393</v>
      </c>
      <c r="C198" t="s">
        <v>216</v>
      </c>
      <c r="D198" t="s">
        <v>35</v>
      </c>
      <c r="E198">
        <v>1</v>
      </c>
      <c r="F198">
        <v>5</v>
      </c>
      <c r="H198">
        <v>3</v>
      </c>
      <c r="I198">
        <f t="shared" si="45"/>
        <v>0.6</v>
      </c>
      <c r="J198" s="1">
        <f t="shared" si="49"/>
        <v>0.6</v>
      </c>
      <c r="K198">
        <v>0</v>
      </c>
      <c r="O198">
        <v>0</v>
      </c>
      <c r="P198">
        <v>0</v>
      </c>
      <c r="Q198">
        <v>0</v>
      </c>
      <c r="R198" t="s">
        <v>243</v>
      </c>
      <c r="S198" t="s">
        <v>306</v>
      </c>
      <c r="T198">
        <f t="shared" si="46"/>
        <v>5</v>
      </c>
      <c r="U198">
        <f t="shared" si="47"/>
        <v>0</v>
      </c>
      <c r="V198">
        <f t="shared" si="48"/>
        <v>0</v>
      </c>
      <c r="Y198" t="s">
        <v>27</v>
      </c>
      <c r="Z198" t="s">
        <v>37</v>
      </c>
    </row>
    <row r="199" spans="1:30" x14ac:dyDescent="0.2">
      <c r="A199">
        <v>7</v>
      </c>
      <c r="B199">
        <v>51181393</v>
      </c>
      <c r="C199" t="s">
        <v>216</v>
      </c>
      <c r="D199" t="s">
        <v>35</v>
      </c>
      <c r="E199">
        <v>1</v>
      </c>
      <c r="F199">
        <v>191</v>
      </c>
      <c r="H199">
        <v>2</v>
      </c>
      <c r="I199">
        <f t="shared" si="45"/>
        <v>1.0471204188481676E-2</v>
      </c>
      <c r="J199" s="1">
        <f t="shared" si="49"/>
        <v>1.0471204188481676E-2</v>
      </c>
      <c r="K199">
        <v>0</v>
      </c>
      <c r="O199">
        <v>0</v>
      </c>
      <c r="P199">
        <v>0</v>
      </c>
      <c r="Q199">
        <v>0</v>
      </c>
      <c r="R199" t="s">
        <v>246</v>
      </c>
      <c r="S199" t="s">
        <v>310</v>
      </c>
      <c r="T199">
        <f t="shared" si="46"/>
        <v>10</v>
      </c>
      <c r="U199">
        <f t="shared" si="47"/>
        <v>0</v>
      </c>
      <c r="V199">
        <f t="shared" si="48"/>
        <v>0</v>
      </c>
    </row>
    <row r="200" spans="1:30" x14ac:dyDescent="0.2">
      <c r="A200">
        <v>8</v>
      </c>
      <c r="B200">
        <v>51181393</v>
      </c>
      <c r="C200" t="s">
        <v>216</v>
      </c>
      <c r="D200" t="s">
        <v>35</v>
      </c>
      <c r="E200">
        <v>1</v>
      </c>
      <c r="F200">
        <v>5</v>
      </c>
      <c r="H200">
        <v>4</v>
      </c>
      <c r="I200">
        <f t="shared" si="45"/>
        <v>0.8</v>
      </c>
      <c r="J200" s="1">
        <f t="shared" si="49"/>
        <v>0.8</v>
      </c>
      <c r="K200">
        <v>1</v>
      </c>
      <c r="M200">
        <v>3</v>
      </c>
      <c r="N200">
        <v>3</v>
      </c>
      <c r="O200">
        <v>1</v>
      </c>
      <c r="P200">
        <v>0.25</v>
      </c>
      <c r="Q200">
        <v>0.76923076899999998</v>
      </c>
      <c r="R200" t="s">
        <v>247</v>
      </c>
      <c r="S200" t="s">
        <v>311</v>
      </c>
      <c r="T200">
        <f t="shared" si="46"/>
        <v>5</v>
      </c>
      <c r="U200">
        <f t="shared" si="47"/>
        <v>0.2</v>
      </c>
      <c r="V200">
        <f t="shared" si="48"/>
        <v>4.9999999999999989E-2</v>
      </c>
      <c r="Y200" t="s">
        <v>26</v>
      </c>
    </row>
    <row r="201" spans="1:30" x14ac:dyDescent="0.2">
      <c r="A201">
        <v>9</v>
      </c>
      <c r="B201">
        <v>51181393</v>
      </c>
      <c r="C201" t="s">
        <v>216</v>
      </c>
      <c r="D201" t="s">
        <v>35</v>
      </c>
      <c r="E201">
        <v>1</v>
      </c>
      <c r="F201">
        <v>10</v>
      </c>
      <c r="G201">
        <f t="shared" ref="G201" si="50">STDEV(F192:F201)</f>
        <v>58.488745356122429</v>
      </c>
      <c r="H201">
        <v>7</v>
      </c>
      <c r="I201">
        <f t="shared" si="45"/>
        <v>0.7</v>
      </c>
      <c r="J201" s="1">
        <f t="shared" si="49"/>
        <v>0.7</v>
      </c>
      <c r="K201">
        <v>0</v>
      </c>
      <c r="L201">
        <f t="shared" ref="L201" si="51">STDEV(K192:K201)</f>
        <v>0.31622776601683794</v>
      </c>
      <c r="O201">
        <v>0</v>
      </c>
      <c r="P201">
        <v>0</v>
      </c>
      <c r="Q201">
        <v>0</v>
      </c>
      <c r="R201" t="s">
        <v>248</v>
      </c>
      <c r="S201" t="s">
        <v>312</v>
      </c>
      <c r="T201">
        <f t="shared" si="46"/>
        <v>9</v>
      </c>
      <c r="U201">
        <f t="shared" si="47"/>
        <v>0</v>
      </c>
      <c r="V201">
        <f t="shared" si="48"/>
        <v>0</v>
      </c>
      <c r="W201">
        <v>4.3033148E-2</v>
      </c>
      <c r="X201">
        <v>3.3102421999999999E-2</v>
      </c>
      <c r="Y201" t="s">
        <v>27</v>
      </c>
      <c r="Z201" t="s">
        <v>37</v>
      </c>
      <c r="AA201" t="s">
        <v>92</v>
      </c>
      <c r="AB201" t="s">
        <v>83</v>
      </c>
      <c r="AC201" t="s">
        <v>39</v>
      </c>
    </row>
    <row r="202" spans="1:30" x14ac:dyDescent="0.2">
      <c r="A202">
        <v>0</v>
      </c>
      <c r="B202">
        <v>56380303</v>
      </c>
      <c r="C202" t="s">
        <v>217</v>
      </c>
      <c r="D202" t="s">
        <v>218</v>
      </c>
      <c r="E202">
        <v>2</v>
      </c>
      <c r="F202">
        <v>7</v>
      </c>
      <c r="H202">
        <v>5</v>
      </c>
      <c r="I202">
        <f t="shared" si="45"/>
        <v>0.7142857142857143</v>
      </c>
      <c r="J202" s="1">
        <f t="shared" si="49"/>
        <v>0.7142857142857143</v>
      </c>
      <c r="K202">
        <v>0</v>
      </c>
      <c r="O202">
        <v>0</v>
      </c>
      <c r="P202">
        <v>0</v>
      </c>
      <c r="Q202">
        <v>0</v>
      </c>
      <c r="R202" t="s">
        <v>249</v>
      </c>
      <c r="S202" t="s">
        <v>313</v>
      </c>
      <c r="T202">
        <f t="shared" si="46"/>
        <v>5</v>
      </c>
      <c r="U202">
        <f t="shared" si="47"/>
        <v>0</v>
      </c>
      <c r="V202">
        <f t="shared" si="48"/>
        <v>0</v>
      </c>
      <c r="Y202" t="s">
        <v>41</v>
      </c>
      <c r="Z202" t="s">
        <v>83</v>
      </c>
      <c r="AA202" t="s">
        <v>64</v>
      </c>
      <c r="AB202" t="s">
        <v>260</v>
      </c>
      <c r="AC202" t="s">
        <v>261</v>
      </c>
      <c r="AD202" t="s">
        <v>27</v>
      </c>
    </row>
    <row r="203" spans="1:30" x14ac:dyDescent="0.2">
      <c r="A203">
        <v>1</v>
      </c>
      <c r="B203">
        <v>56380303</v>
      </c>
      <c r="C203" t="s">
        <v>217</v>
      </c>
      <c r="D203" t="s">
        <v>218</v>
      </c>
      <c r="E203">
        <v>2</v>
      </c>
      <c r="F203">
        <v>7</v>
      </c>
      <c r="H203">
        <v>5</v>
      </c>
      <c r="I203">
        <f t="shared" si="45"/>
        <v>0.7142857142857143</v>
      </c>
      <c r="J203" s="1">
        <f t="shared" si="49"/>
        <v>0.7142857142857143</v>
      </c>
      <c r="K203">
        <v>0</v>
      </c>
      <c r="O203">
        <v>0</v>
      </c>
      <c r="P203">
        <v>0</v>
      </c>
      <c r="Q203">
        <v>0</v>
      </c>
      <c r="R203" t="s">
        <v>250</v>
      </c>
      <c r="S203" t="s">
        <v>314</v>
      </c>
      <c r="T203">
        <f t="shared" si="46"/>
        <v>7</v>
      </c>
      <c r="U203">
        <f t="shared" si="47"/>
        <v>0</v>
      </c>
      <c r="V203">
        <f t="shared" si="48"/>
        <v>0</v>
      </c>
      <c r="Y203" t="s">
        <v>41</v>
      </c>
      <c r="Z203" t="s">
        <v>83</v>
      </c>
    </row>
    <row r="204" spans="1:30" x14ac:dyDescent="0.2">
      <c r="A204">
        <v>2</v>
      </c>
      <c r="B204">
        <v>56380303</v>
      </c>
      <c r="C204" t="s">
        <v>217</v>
      </c>
      <c r="D204" t="s">
        <v>218</v>
      </c>
      <c r="E204">
        <v>2</v>
      </c>
      <c r="F204">
        <v>9</v>
      </c>
      <c r="H204">
        <v>5</v>
      </c>
      <c r="I204">
        <f t="shared" si="45"/>
        <v>0.55555555555555558</v>
      </c>
      <c r="J204" s="1">
        <f t="shared" si="49"/>
        <v>0.55555555555555558</v>
      </c>
      <c r="K204">
        <v>0</v>
      </c>
      <c r="O204">
        <v>0</v>
      </c>
      <c r="P204">
        <v>0</v>
      </c>
      <c r="Q204">
        <v>0</v>
      </c>
      <c r="R204" t="s">
        <v>250</v>
      </c>
      <c r="S204" t="s">
        <v>315</v>
      </c>
      <c r="T204">
        <f t="shared" si="46"/>
        <v>7</v>
      </c>
      <c r="U204">
        <f t="shared" si="47"/>
        <v>0</v>
      </c>
      <c r="V204">
        <f t="shared" si="48"/>
        <v>0</v>
      </c>
      <c r="Y204" t="s">
        <v>41</v>
      </c>
      <c r="Z204" t="s">
        <v>83</v>
      </c>
    </row>
    <row r="205" spans="1:30" x14ac:dyDescent="0.2">
      <c r="A205">
        <v>3</v>
      </c>
      <c r="B205">
        <v>56380303</v>
      </c>
      <c r="C205" t="s">
        <v>217</v>
      </c>
      <c r="D205" t="s">
        <v>218</v>
      </c>
      <c r="E205">
        <v>2</v>
      </c>
      <c r="F205">
        <v>8</v>
      </c>
      <c r="H205">
        <v>5</v>
      </c>
      <c r="I205">
        <f t="shared" si="45"/>
        <v>0.625</v>
      </c>
      <c r="J205" s="1">
        <f t="shared" si="49"/>
        <v>0.625</v>
      </c>
      <c r="K205">
        <v>0</v>
      </c>
      <c r="O205">
        <v>0</v>
      </c>
      <c r="P205">
        <v>0</v>
      </c>
      <c r="Q205">
        <v>0</v>
      </c>
      <c r="R205" t="s">
        <v>250</v>
      </c>
      <c r="S205" t="s">
        <v>316</v>
      </c>
      <c r="T205">
        <f t="shared" si="46"/>
        <v>8</v>
      </c>
      <c r="U205">
        <f t="shared" si="47"/>
        <v>0</v>
      </c>
      <c r="V205">
        <f t="shared" si="48"/>
        <v>0</v>
      </c>
      <c r="Y205" t="s">
        <v>41</v>
      </c>
      <c r="Z205" t="s">
        <v>83</v>
      </c>
    </row>
    <row r="206" spans="1:30" x14ac:dyDescent="0.2">
      <c r="A206">
        <v>4</v>
      </c>
      <c r="B206">
        <v>56380303</v>
      </c>
      <c r="C206" t="s">
        <v>217</v>
      </c>
      <c r="D206" t="s">
        <v>218</v>
      </c>
      <c r="E206">
        <v>2</v>
      </c>
      <c r="F206">
        <v>10</v>
      </c>
      <c r="H206">
        <v>6</v>
      </c>
      <c r="I206">
        <f t="shared" si="45"/>
        <v>0.6</v>
      </c>
      <c r="J206" s="1">
        <f t="shared" si="49"/>
        <v>0.6</v>
      </c>
      <c r="K206">
        <v>0</v>
      </c>
      <c r="O206">
        <v>0</v>
      </c>
      <c r="P206">
        <v>0</v>
      </c>
      <c r="Q206">
        <v>0</v>
      </c>
      <c r="R206" t="s">
        <v>251</v>
      </c>
      <c r="S206" t="s">
        <v>317</v>
      </c>
      <c r="T206">
        <f t="shared" si="46"/>
        <v>7</v>
      </c>
      <c r="U206">
        <f t="shared" si="47"/>
        <v>0</v>
      </c>
      <c r="V206">
        <f t="shared" si="48"/>
        <v>0</v>
      </c>
      <c r="Y206" t="s">
        <v>41</v>
      </c>
      <c r="Z206" t="s">
        <v>83</v>
      </c>
      <c r="AA206" t="s">
        <v>262</v>
      </c>
      <c r="AB206" t="s">
        <v>55</v>
      </c>
      <c r="AC206" t="s">
        <v>263</v>
      </c>
      <c r="AD206" t="s">
        <v>37</v>
      </c>
    </row>
    <row r="207" spans="1:30" x14ac:dyDescent="0.2">
      <c r="A207">
        <v>5</v>
      </c>
      <c r="B207">
        <v>56380303</v>
      </c>
      <c r="C207" t="s">
        <v>217</v>
      </c>
      <c r="D207" t="s">
        <v>218</v>
      </c>
      <c r="E207">
        <v>2</v>
      </c>
      <c r="F207">
        <v>9</v>
      </c>
      <c r="H207">
        <v>5</v>
      </c>
      <c r="I207">
        <f t="shared" si="45"/>
        <v>0.55555555555555558</v>
      </c>
      <c r="J207" s="1">
        <f t="shared" si="49"/>
        <v>0.55555555555555558</v>
      </c>
      <c r="K207">
        <v>1</v>
      </c>
      <c r="M207">
        <v>6</v>
      </c>
      <c r="N207">
        <v>6</v>
      </c>
      <c r="O207">
        <v>0.5</v>
      </c>
      <c r="P207">
        <v>0.2</v>
      </c>
      <c r="Q207">
        <v>0.43478260899999999</v>
      </c>
      <c r="R207" t="s">
        <v>252</v>
      </c>
      <c r="S207" t="s">
        <v>318</v>
      </c>
      <c r="T207">
        <f t="shared" si="46"/>
        <v>6</v>
      </c>
      <c r="U207">
        <f t="shared" si="47"/>
        <v>0.16666666666666666</v>
      </c>
      <c r="V207">
        <f t="shared" si="48"/>
        <v>3.3333333333333354E-2</v>
      </c>
      <c r="Y207" t="s">
        <v>41</v>
      </c>
      <c r="Z207" t="s">
        <v>83</v>
      </c>
      <c r="AA207" t="s">
        <v>261</v>
      </c>
      <c r="AB207" t="s">
        <v>92</v>
      </c>
      <c r="AC207" t="s">
        <v>27</v>
      </c>
    </row>
    <row r="208" spans="1:30" x14ac:dyDescent="0.2">
      <c r="A208">
        <v>6</v>
      </c>
      <c r="B208">
        <v>56380303</v>
      </c>
      <c r="C208" t="s">
        <v>217</v>
      </c>
      <c r="D208" t="s">
        <v>218</v>
      </c>
      <c r="E208">
        <v>2</v>
      </c>
      <c r="F208">
        <v>7</v>
      </c>
      <c r="H208">
        <v>4</v>
      </c>
      <c r="I208">
        <f t="shared" si="45"/>
        <v>0.5714285714285714</v>
      </c>
      <c r="J208" s="1">
        <f t="shared" si="49"/>
        <v>0.5714285714285714</v>
      </c>
      <c r="K208">
        <v>0</v>
      </c>
      <c r="O208">
        <v>0</v>
      </c>
      <c r="P208">
        <v>0</v>
      </c>
      <c r="Q208">
        <v>0</v>
      </c>
      <c r="R208" t="s">
        <v>253</v>
      </c>
      <c r="S208" t="s">
        <v>319</v>
      </c>
      <c r="T208">
        <f t="shared" si="46"/>
        <v>6</v>
      </c>
      <c r="U208">
        <f t="shared" si="47"/>
        <v>0</v>
      </c>
      <c r="V208">
        <f t="shared" si="48"/>
        <v>0</v>
      </c>
      <c r="Y208" t="s">
        <v>41</v>
      </c>
      <c r="Z208" t="s">
        <v>83</v>
      </c>
      <c r="AA208" t="s">
        <v>261</v>
      </c>
      <c r="AB208" t="s">
        <v>92</v>
      </c>
    </row>
    <row r="209" spans="1:32" x14ac:dyDescent="0.2">
      <c r="A209">
        <v>7</v>
      </c>
      <c r="B209">
        <v>56380303</v>
      </c>
      <c r="C209" t="s">
        <v>217</v>
      </c>
      <c r="D209" t="s">
        <v>218</v>
      </c>
      <c r="E209">
        <v>2</v>
      </c>
      <c r="F209">
        <v>7</v>
      </c>
      <c r="H209">
        <v>6</v>
      </c>
      <c r="I209">
        <f t="shared" si="45"/>
        <v>0.8571428571428571</v>
      </c>
      <c r="J209" s="1">
        <f t="shared" si="49"/>
        <v>0.8571428571428571</v>
      </c>
      <c r="K209">
        <v>1</v>
      </c>
      <c r="M209">
        <v>5</v>
      </c>
      <c r="N209">
        <v>5</v>
      </c>
      <c r="O209">
        <v>0.5</v>
      </c>
      <c r="P209">
        <v>0.16666666699999999</v>
      </c>
      <c r="Q209">
        <v>0.41666666699999999</v>
      </c>
      <c r="R209" t="s">
        <v>254</v>
      </c>
      <c r="S209" t="s">
        <v>320</v>
      </c>
      <c r="T209">
        <f t="shared" si="46"/>
        <v>7</v>
      </c>
      <c r="U209">
        <f t="shared" si="47"/>
        <v>0.14285714285714285</v>
      </c>
      <c r="V209">
        <f t="shared" si="48"/>
        <v>2.3809524142857141E-2</v>
      </c>
      <c r="Y209" t="s">
        <v>41</v>
      </c>
      <c r="Z209" t="s">
        <v>83</v>
      </c>
      <c r="AA209" t="s">
        <v>64</v>
      </c>
      <c r="AB209" t="s">
        <v>260</v>
      </c>
      <c r="AC209" t="s">
        <v>261</v>
      </c>
      <c r="AD209" t="s">
        <v>92</v>
      </c>
      <c r="AE209" t="s">
        <v>27</v>
      </c>
    </row>
    <row r="210" spans="1:32" x14ac:dyDescent="0.2">
      <c r="A210">
        <v>8</v>
      </c>
      <c r="B210">
        <v>56380303</v>
      </c>
      <c r="C210" t="s">
        <v>217</v>
      </c>
      <c r="D210" t="s">
        <v>218</v>
      </c>
      <c r="E210">
        <v>2</v>
      </c>
      <c r="F210">
        <v>8</v>
      </c>
      <c r="H210">
        <v>6</v>
      </c>
      <c r="I210">
        <f t="shared" si="45"/>
        <v>0.75</v>
      </c>
      <c r="J210" s="1">
        <f t="shared" si="49"/>
        <v>0.75</v>
      </c>
      <c r="K210">
        <v>1</v>
      </c>
      <c r="M210">
        <v>7</v>
      </c>
      <c r="N210">
        <v>7</v>
      </c>
      <c r="O210">
        <v>0.5</v>
      </c>
      <c r="P210">
        <v>0.16666666699999999</v>
      </c>
      <c r="Q210">
        <v>0.41666666699999999</v>
      </c>
      <c r="R210" t="s">
        <v>254</v>
      </c>
      <c r="S210" t="s">
        <v>321</v>
      </c>
      <c r="T210">
        <f t="shared" si="46"/>
        <v>9</v>
      </c>
      <c r="U210">
        <f t="shared" si="47"/>
        <v>0.1111111111111111</v>
      </c>
      <c r="V210">
        <f t="shared" si="48"/>
        <v>5.5555555888888886E-2</v>
      </c>
      <c r="Y210" t="s">
        <v>41</v>
      </c>
      <c r="Z210" t="s">
        <v>83</v>
      </c>
      <c r="AA210" t="s">
        <v>64</v>
      </c>
      <c r="AB210" t="s">
        <v>260</v>
      </c>
      <c r="AC210" t="s">
        <v>261</v>
      </c>
      <c r="AD210" t="s">
        <v>92</v>
      </c>
      <c r="AE210" t="s">
        <v>27</v>
      </c>
    </row>
    <row r="211" spans="1:32" x14ac:dyDescent="0.2">
      <c r="A211">
        <v>9</v>
      </c>
      <c r="B211">
        <v>56380303</v>
      </c>
      <c r="C211" t="s">
        <v>217</v>
      </c>
      <c r="D211" t="s">
        <v>218</v>
      </c>
      <c r="E211">
        <v>2</v>
      </c>
      <c r="F211">
        <v>6</v>
      </c>
      <c r="G211">
        <f t="shared" ref="G211" si="52">STDEV(F202:F211)</f>
        <v>1.2292725943057194</v>
      </c>
      <c r="H211">
        <v>7</v>
      </c>
      <c r="I211">
        <f t="shared" si="45"/>
        <v>1.1666666666666667</v>
      </c>
      <c r="J211" s="1">
        <f t="shared" si="49"/>
        <v>1.1666666666666667</v>
      </c>
      <c r="K211">
        <v>1</v>
      </c>
      <c r="L211">
        <f t="shared" ref="L211" si="53">STDEV(K202:K211)</f>
        <v>0.5163977794943222</v>
      </c>
      <c r="M211">
        <v>4</v>
      </c>
      <c r="N211">
        <v>4</v>
      </c>
      <c r="O211">
        <v>0.5</v>
      </c>
      <c r="P211">
        <v>0.14285714299999999</v>
      </c>
      <c r="Q211">
        <v>0.4</v>
      </c>
      <c r="R211" t="s">
        <v>255</v>
      </c>
      <c r="S211" t="s">
        <v>322</v>
      </c>
      <c r="T211">
        <f t="shared" si="46"/>
        <v>7</v>
      </c>
      <c r="U211">
        <f t="shared" si="47"/>
        <v>0.14285714285714285</v>
      </c>
      <c r="V211">
        <f t="shared" si="48"/>
        <v>1.4285714278194916E-10</v>
      </c>
      <c r="W211">
        <v>4.3033148E-2</v>
      </c>
      <c r="X211">
        <v>3.3102421999999999E-2</v>
      </c>
      <c r="Y211" t="s">
        <v>41</v>
      </c>
      <c r="Z211" t="s">
        <v>83</v>
      </c>
      <c r="AA211" t="s">
        <v>64</v>
      </c>
      <c r="AB211" t="s">
        <v>260</v>
      </c>
      <c r="AC211" t="s">
        <v>261</v>
      </c>
      <c r="AD211" t="s">
        <v>92</v>
      </c>
      <c r="AE211" t="s">
        <v>27</v>
      </c>
      <c r="AF211" t="s">
        <v>37</v>
      </c>
    </row>
    <row r="212" spans="1:32" x14ac:dyDescent="0.2">
      <c r="A212">
        <v>0</v>
      </c>
      <c r="B212">
        <v>59325381</v>
      </c>
      <c r="C212" t="s">
        <v>219</v>
      </c>
      <c r="D212" t="s">
        <v>220</v>
      </c>
      <c r="E212">
        <v>3</v>
      </c>
      <c r="F212">
        <v>7</v>
      </c>
      <c r="H212">
        <v>3</v>
      </c>
      <c r="I212">
        <f t="shared" si="45"/>
        <v>0.42857142857142855</v>
      </c>
      <c r="J212" s="1">
        <f t="shared" si="49"/>
        <v>0.42857142857142855</v>
      </c>
      <c r="K212">
        <v>2</v>
      </c>
      <c r="M212" t="s">
        <v>221</v>
      </c>
      <c r="O212">
        <v>0.67</v>
      </c>
      <c r="P212">
        <v>0.66666666699999999</v>
      </c>
      <c r="Q212">
        <v>0.66966516700000001</v>
      </c>
      <c r="R212" t="s">
        <v>256</v>
      </c>
      <c r="S212" t="s">
        <v>323</v>
      </c>
      <c r="T212">
        <f t="shared" si="46"/>
        <v>4</v>
      </c>
      <c r="U212">
        <f t="shared" si="47"/>
        <v>0.5</v>
      </c>
      <c r="V212">
        <f t="shared" si="48"/>
        <v>0.16666666699999999</v>
      </c>
      <c r="Y212" t="s">
        <v>37</v>
      </c>
    </row>
    <row r="213" spans="1:32" x14ac:dyDescent="0.2">
      <c r="A213">
        <v>1</v>
      </c>
      <c r="B213">
        <v>59325381</v>
      </c>
      <c r="C213" t="s">
        <v>219</v>
      </c>
      <c r="D213" t="s">
        <v>220</v>
      </c>
      <c r="E213">
        <v>3</v>
      </c>
      <c r="F213">
        <v>7</v>
      </c>
      <c r="H213">
        <v>3</v>
      </c>
      <c r="I213">
        <f t="shared" si="45"/>
        <v>0.42857142857142855</v>
      </c>
      <c r="J213" s="1">
        <f t="shared" si="49"/>
        <v>0.42857142857142855</v>
      </c>
      <c r="K213">
        <v>2</v>
      </c>
      <c r="M213" t="s">
        <v>221</v>
      </c>
      <c r="O213">
        <v>0.67</v>
      </c>
      <c r="P213">
        <v>0.66666666699999999</v>
      </c>
      <c r="Q213">
        <v>0.66966516700000001</v>
      </c>
      <c r="R213" t="s">
        <v>256</v>
      </c>
      <c r="S213" t="s">
        <v>323</v>
      </c>
      <c r="T213">
        <f t="shared" si="46"/>
        <v>4</v>
      </c>
      <c r="U213">
        <f t="shared" si="47"/>
        <v>0.5</v>
      </c>
      <c r="V213">
        <f t="shared" si="48"/>
        <v>0.16666666699999999</v>
      </c>
      <c r="Y213" t="s">
        <v>37</v>
      </c>
    </row>
    <row r="214" spans="1:32" x14ac:dyDescent="0.2">
      <c r="A214">
        <v>2</v>
      </c>
      <c r="B214">
        <v>59325381</v>
      </c>
      <c r="C214" t="s">
        <v>219</v>
      </c>
      <c r="D214" t="s">
        <v>220</v>
      </c>
      <c r="E214">
        <v>3</v>
      </c>
      <c r="F214">
        <v>5</v>
      </c>
      <c r="H214">
        <v>2</v>
      </c>
      <c r="I214">
        <f t="shared" si="45"/>
        <v>0.4</v>
      </c>
      <c r="J214" s="1">
        <f t="shared" si="49"/>
        <v>0.4</v>
      </c>
      <c r="K214">
        <v>1</v>
      </c>
      <c r="M214">
        <v>1</v>
      </c>
      <c r="N214">
        <v>1</v>
      </c>
      <c r="O214">
        <v>0.33</v>
      </c>
      <c r="P214">
        <v>0.5</v>
      </c>
      <c r="Q214">
        <v>0.34161490700000002</v>
      </c>
      <c r="R214" t="s">
        <v>257</v>
      </c>
      <c r="S214" t="s">
        <v>324</v>
      </c>
      <c r="T214">
        <f t="shared" si="46"/>
        <v>2</v>
      </c>
      <c r="U214">
        <f t="shared" si="47"/>
        <v>0.5</v>
      </c>
      <c r="V214">
        <f t="shared" si="48"/>
        <v>0</v>
      </c>
    </row>
    <row r="215" spans="1:32" x14ac:dyDescent="0.2">
      <c r="A215">
        <v>3</v>
      </c>
      <c r="B215">
        <v>59325381</v>
      </c>
      <c r="C215" t="s">
        <v>219</v>
      </c>
      <c r="D215" t="s">
        <v>220</v>
      </c>
      <c r="E215">
        <v>3</v>
      </c>
      <c r="F215">
        <v>6</v>
      </c>
      <c r="H215">
        <v>2</v>
      </c>
      <c r="I215">
        <f t="shared" si="45"/>
        <v>0.33333333333333331</v>
      </c>
      <c r="J215" s="1">
        <f t="shared" si="49"/>
        <v>0.33333333333333331</v>
      </c>
      <c r="K215">
        <v>1</v>
      </c>
      <c r="M215">
        <v>1</v>
      </c>
      <c r="N215">
        <v>1</v>
      </c>
      <c r="O215">
        <v>0.33</v>
      </c>
      <c r="P215">
        <v>0.5</v>
      </c>
      <c r="Q215">
        <v>0.34161490700000002</v>
      </c>
      <c r="R215" t="s">
        <v>257</v>
      </c>
      <c r="S215" t="s">
        <v>325</v>
      </c>
      <c r="T215">
        <f t="shared" si="46"/>
        <v>3</v>
      </c>
      <c r="U215">
        <f t="shared" si="47"/>
        <v>0.33333333333333331</v>
      </c>
      <c r="V215">
        <f t="shared" si="48"/>
        <v>0.16666666666666669</v>
      </c>
    </row>
    <row r="216" spans="1:32" x14ac:dyDescent="0.2">
      <c r="A216">
        <v>4</v>
      </c>
      <c r="B216">
        <v>59325381</v>
      </c>
      <c r="C216" t="s">
        <v>219</v>
      </c>
      <c r="D216" t="s">
        <v>220</v>
      </c>
      <c r="E216">
        <v>3</v>
      </c>
      <c r="F216">
        <v>4</v>
      </c>
      <c r="H216">
        <v>2</v>
      </c>
      <c r="I216">
        <f t="shared" si="45"/>
        <v>0.5</v>
      </c>
      <c r="J216" s="1">
        <f t="shared" si="49"/>
        <v>0.5</v>
      </c>
      <c r="K216">
        <v>1</v>
      </c>
      <c r="M216">
        <v>1</v>
      </c>
      <c r="N216">
        <v>1</v>
      </c>
      <c r="O216">
        <v>0.33</v>
      </c>
      <c r="P216">
        <v>0.5</v>
      </c>
      <c r="Q216">
        <v>0.34161490700000002</v>
      </c>
      <c r="R216" t="s">
        <v>257</v>
      </c>
      <c r="S216" t="s">
        <v>324</v>
      </c>
      <c r="T216">
        <f t="shared" si="46"/>
        <v>2</v>
      </c>
      <c r="U216">
        <f t="shared" si="47"/>
        <v>0.5</v>
      </c>
      <c r="V216">
        <f t="shared" si="48"/>
        <v>0</v>
      </c>
    </row>
    <row r="217" spans="1:32" x14ac:dyDescent="0.2">
      <c r="A217">
        <v>5</v>
      </c>
      <c r="B217">
        <v>59325381</v>
      </c>
      <c r="C217" t="s">
        <v>219</v>
      </c>
      <c r="D217" t="s">
        <v>220</v>
      </c>
      <c r="E217">
        <v>3</v>
      </c>
      <c r="F217">
        <v>4</v>
      </c>
      <c r="H217">
        <v>2</v>
      </c>
      <c r="I217">
        <f t="shared" si="45"/>
        <v>0.5</v>
      </c>
      <c r="J217" s="1">
        <f t="shared" si="49"/>
        <v>0.5</v>
      </c>
      <c r="K217">
        <v>1</v>
      </c>
      <c r="M217">
        <v>1</v>
      </c>
      <c r="N217">
        <v>1</v>
      </c>
      <c r="O217">
        <v>0.33</v>
      </c>
      <c r="P217">
        <v>0.5</v>
      </c>
      <c r="Q217">
        <v>0.34161490700000002</v>
      </c>
      <c r="R217" t="s">
        <v>257</v>
      </c>
      <c r="S217" t="s">
        <v>324</v>
      </c>
      <c r="T217">
        <f t="shared" si="46"/>
        <v>2</v>
      </c>
      <c r="U217">
        <f t="shared" si="47"/>
        <v>0.5</v>
      </c>
      <c r="V217">
        <f t="shared" si="48"/>
        <v>0</v>
      </c>
    </row>
    <row r="218" spans="1:32" x14ac:dyDescent="0.2">
      <c r="A218">
        <v>6</v>
      </c>
      <c r="B218">
        <v>59325381</v>
      </c>
      <c r="C218" t="s">
        <v>219</v>
      </c>
      <c r="D218" t="s">
        <v>220</v>
      </c>
      <c r="E218">
        <v>3</v>
      </c>
      <c r="F218">
        <v>4</v>
      </c>
      <c r="H218">
        <v>2</v>
      </c>
      <c r="I218">
        <f t="shared" si="45"/>
        <v>0.5</v>
      </c>
      <c r="J218" s="1">
        <f t="shared" si="49"/>
        <v>0.5</v>
      </c>
      <c r="K218">
        <v>1</v>
      </c>
      <c r="M218">
        <v>1</v>
      </c>
      <c r="N218">
        <v>1</v>
      </c>
      <c r="O218">
        <v>0.33</v>
      </c>
      <c r="P218">
        <v>0.5</v>
      </c>
      <c r="Q218">
        <v>0.34161490700000002</v>
      </c>
      <c r="R218" t="s">
        <v>257</v>
      </c>
      <c r="S218" t="s">
        <v>324</v>
      </c>
      <c r="T218">
        <f t="shared" si="46"/>
        <v>2</v>
      </c>
      <c r="U218">
        <f t="shared" si="47"/>
        <v>0.5</v>
      </c>
      <c r="V218">
        <f t="shared" si="48"/>
        <v>0</v>
      </c>
    </row>
    <row r="219" spans="1:32" x14ac:dyDescent="0.2">
      <c r="A219">
        <v>7</v>
      </c>
      <c r="B219">
        <v>59325381</v>
      </c>
      <c r="C219" t="s">
        <v>219</v>
      </c>
      <c r="D219" t="s">
        <v>220</v>
      </c>
      <c r="E219">
        <v>3</v>
      </c>
      <c r="F219">
        <v>7</v>
      </c>
      <c r="H219">
        <v>2</v>
      </c>
      <c r="I219">
        <f t="shared" si="45"/>
        <v>0.2857142857142857</v>
      </c>
      <c r="J219" s="1">
        <f t="shared" si="49"/>
        <v>0.2857142857142857</v>
      </c>
      <c r="K219">
        <v>1</v>
      </c>
      <c r="M219">
        <v>1</v>
      </c>
      <c r="N219">
        <v>1</v>
      </c>
      <c r="O219">
        <v>0.33</v>
      </c>
      <c r="P219">
        <v>0.5</v>
      </c>
      <c r="Q219">
        <v>0.34161490700000002</v>
      </c>
      <c r="R219" t="s">
        <v>257</v>
      </c>
      <c r="S219" t="s">
        <v>326</v>
      </c>
      <c r="T219">
        <f t="shared" si="46"/>
        <v>4</v>
      </c>
      <c r="U219">
        <f t="shared" si="47"/>
        <v>0.25</v>
      </c>
      <c r="V219">
        <f t="shared" si="48"/>
        <v>0.25</v>
      </c>
    </row>
    <row r="220" spans="1:32" x14ac:dyDescent="0.2">
      <c r="A220">
        <v>8</v>
      </c>
      <c r="B220">
        <v>59325381</v>
      </c>
      <c r="C220" t="s">
        <v>219</v>
      </c>
      <c r="D220" t="s">
        <v>220</v>
      </c>
      <c r="E220">
        <v>3</v>
      </c>
      <c r="F220">
        <v>6</v>
      </c>
      <c r="H220">
        <v>4</v>
      </c>
      <c r="I220">
        <f t="shared" si="45"/>
        <v>0.66666666666666663</v>
      </c>
      <c r="J220" s="1">
        <f t="shared" si="49"/>
        <v>0.66666666666666663</v>
      </c>
      <c r="K220">
        <v>1</v>
      </c>
      <c r="M220">
        <v>1</v>
      </c>
      <c r="N220">
        <v>1</v>
      </c>
      <c r="O220">
        <v>0.33</v>
      </c>
      <c r="P220">
        <v>0.25</v>
      </c>
      <c r="Q220">
        <v>0.31976744200000001</v>
      </c>
      <c r="R220" t="s">
        <v>258</v>
      </c>
      <c r="S220" t="s">
        <v>327</v>
      </c>
      <c r="T220">
        <f t="shared" si="46"/>
        <v>5</v>
      </c>
      <c r="U220">
        <f t="shared" si="47"/>
        <v>0.2</v>
      </c>
      <c r="V220">
        <f t="shared" si="48"/>
        <v>4.9999999999999989E-2</v>
      </c>
      <c r="Y220" t="s">
        <v>27</v>
      </c>
    </row>
    <row r="221" spans="1:32" x14ac:dyDescent="0.2">
      <c r="A221">
        <v>9</v>
      </c>
      <c r="B221">
        <v>59325381</v>
      </c>
      <c r="C221" t="s">
        <v>219</v>
      </c>
      <c r="D221" t="s">
        <v>220</v>
      </c>
      <c r="E221">
        <v>3</v>
      </c>
      <c r="F221">
        <v>5</v>
      </c>
      <c r="G221">
        <f t="shared" ref="G221" si="54">STDEV(F212:F221)</f>
        <v>1.2692955176439846</v>
      </c>
      <c r="H221">
        <v>3</v>
      </c>
      <c r="I221">
        <f t="shared" si="45"/>
        <v>0.6</v>
      </c>
      <c r="J221" s="1">
        <f t="shared" si="49"/>
        <v>0.6</v>
      </c>
      <c r="K221">
        <v>1</v>
      </c>
      <c r="L221">
        <f t="shared" ref="L221" si="55">STDEV(K212:K221)</f>
        <v>0.42163702135578385</v>
      </c>
      <c r="M221">
        <v>1</v>
      </c>
      <c r="N221">
        <v>1</v>
      </c>
      <c r="O221">
        <v>0.33</v>
      </c>
      <c r="P221">
        <v>0.33333333300000001</v>
      </c>
      <c r="Q221">
        <v>0.33033033000000001</v>
      </c>
      <c r="R221" t="s">
        <v>259</v>
      </c>
      <c r="S221" t="s">
        <v>328</v>
      </c>
      <c r="T221">
        <f t="shared" si="46"/>
        <v>3</v>
      </c>
      <c r="U221">
        <f t="shared" si="47"/>
        <v>0.33333333333333331</v>
      </c>
      <c r="V221">
        <f t="shared" si="48"/>
        <v>-3.3333330540230577E-10</v>
      </c>
      <c r="W221">
        <v>4.3033148E-2</v>
      </c>
      <c r="X221">
        <v>3.3102421999999999E-2</v>
      </c>
      <c r="Y221" t="s">
        <v>27</v>
      </c>
    </row>
    <row r="222" spans="1:32" x14ac:dyDescent="0.2">
      <c r="V222" s="2">
        <f>AVERAGE(V2:V221)</f>
        <v>0.10928391052330461</v>
      </c>
    </row>
    <row r="223" spans="1:32" x14ac:dyDescent="0.2">
      <c r="L223">
        <f>MAX(L2:L221)</f>
        <v>0.5163977794943222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C1C0-890C-AD40-A076-83C58EF2461E}">
  <dimension ref="A1"/>
  <sheetViews>
    <sheetView topLeftCell="A2"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8CA1-EF1E-CC40-A4F9-012249CCC018}">
  <dimension ref="A1:P223"/>
  <sheetViews>
    <sheetView tabSelected="1" workbookViewId="0">
      <selection activeCell="J14" sqref="J14"/>
    </sheetView>
  </sheetViews>
  <sheetFormatPr baseColWidth="10" defaultRowHeight="16" x14ac:dyDescent="0.2"/>
  <cols>
    <col min="5" max="5" width="10.83203125" style="1"/>
  </cols>
  <sheetData>
    <row r="1" spans="1:12" x14ac:dyDescent="0.2">
      <c r="A1" t="s">
        <v>1</v>
      </c>
      <c r="B1" t="s">
        <v>4</v>
      </c>
      <c r="C1" t="s">
        <v>333</v>
      </c>
      <c r="D1" t="s">
        <v>5</v>
      </c>
      <c r="E1" s="1" t="s">
        <v>335</v>
      </c>
      <c r="F1" t="s">
        <v>6</v>
      </c>
      <c r="G1" t="s">
        <v>345</v>
      </c>
    </row>
    <row r="2" spans="1:12" x14ac:dyDescent="0.2">
      <c r="A2" t="s">
        <v>22</v>
      </c>
      <c r="B2">
        <v>5</v>
      </c>
      <c r="D2">
        <v>3</v>
      </c>
      <c r="E2" s="1">
        <v>0.6</v>
      </c>
      <c r="F2">
        <v>1</v>
      </c>
    </row>
    <row r="3" spans="1:12" x14ac:dyDescent="0.2">
      <c r="A3" t="s">
        <v>22</v>
      </c>
      <c r="B3">
        <v>7</v>
      </c>
      <c r="D3">
        <v>4</v>
      </c>
      <c r="E3" s="1">
        <v>0.5714285714285714</v>
      </c>
      <c r="F3">
        <v>1</v>
      </c>
    </row>
    <row r="4" spans="1:12" x14ac:dyDescent="0.2">
      <c r="A4" t="s">
        <v>22</v>
      </c>
      <c r="B4">
        <v>5</v>
      </c>
      <c r="D4">
        <v>4</v>
      </c>
      <c r="E4" s="1">
        <v>0.8</v>
      </c>
      <c r="F4">
        <v>1</v>
      </c>
      <c r="K4" t="s">
        <v>339</v>
      </c>
      <c r="L4">
        <f>AVERAGE(B2:B131)</f>
        <v>6.2538461538461538</v>
      </c>
    </row>
    <row r="5" spans="1:12" x14ac:dyDescent="0.2">
      <c r="A5" t="s">
        <v>22</v>
      </c>
      <c r="B5">
        <v>5</v>
      </c>
      <c r="D5">
        <v>4</v>
      </c>
      <c r="E5" s="1">
        <v>0.8</v>
      </c>
      <c r="F5">
        <v>1</v>
      </c>
      <c r="K5" t="s">
        <v>340</v>
      </c>
      <c r="L5">
        <f>MIN(B2:B131)</f>
        <v>5</v>
      </c>
    </row>
    <row r="6" spans="1:12" x14ac:dyDescent="0.2">
      <c r="A6" t="s">
        <v>22</v>
      </c>
      <c r="B6">
        <v>6</v>
      </c>
      <c r="D6">
        <v>4</v>
      </c>
      <c r="E6" s="1">
        <v>0.66666666666666663</v>
      </c>
      <c r="F6">
        <v>1</v>
      </c>
      <c r="K6" t="s">
        <v>341</v>
      </c>
      <c r="L6">
        <f>MAX(B2:B131)</f>
        <v>10</v>
      </c>
    </row>
    <row r="7" spans="1:12" x14ac:dyDescent="0.2">
      <c r="A7" t="s">
        <v>22</v>
      </c>
      <c r="B7">
        <v>5</v>
      </c>
      <c r="D7">
        <v>4</v>
      </c>
      <c r="E7" s="1">
        <v>0.8</v>
      </c>
      <c r="F7">
        <v>1</v>
      </c>
    </row>
    <row r="8" spans="1:12" x14ac:dyDescent="0.2">
      <c r="A8" t="s">
        <v>22</v>
      </c>
      <c r="B8">
        <v>6</v>
      </c>
      <c r="D8">
        <v>3</v>
      </c>
      <c r="E8" s="1">
        <v>0.5</v>
      </c>
      <c r="F8">
        <v>1</v>
      </c>
    </row>
    <row r="9" spans="1:12" x14ac:dyDescent="0.2">
      <c r="A9" t="s">
        <v>22</v>
      </c>
      <c r="B9">
        <v>5</v>
      </c>
      <c r="D9">
        <v>3</v>
      </c>
      <c r="E9" s="1">
        <v>0.6</v>
      </c>
      <c r="F9">
        <v>1</v>
      </c>
    </row>
    <row r="10" spans="1:12" x14ac:dyDescent="0.2">
      <c r="A10" t="s">
        <v>22</v>
      </c>
      <c r="B10">
        <v>5</v>
      </c>
      <c r="D10">
        <v>4</v>
      </c>
      <c r="E10" s="1">
        <v>0.8</v>
      </c>
      <c r="F10">
        <v>1</v>
      </c>
      <c r="K10" t="s">
        <v>338</v>
      </c>
      <c r="L10">
        <f>AVERAGE(B132:B220)</f>
        <v>6.8651685393258424</v>
      </c>
    </row>
    <row r="11" spans="1:12" x14ac:dyDescent="0.2">
      <c r="A11" t="s">
        <v>22</v>
      </c>
      <c r="B11">
        <v>6</v>
      </c>
      <c r="C11">
        <v>0.70710678118654757</v>
      </c>
      <c r="D11">
        <v>3</v>
      </c>
      <c r="E11" s="1">
        <v>0.5</v>
      </c>
      <c r="F11">
        <v>1</v>
      </c>
      <c r="G11">
        <f>STDEV(F2:F11)</f>
        <v>0</v>
      </c>
      <c r="K11" t="s">
        <v>336</v>
      </c>
      <c r="L11">
        <f>MIN(B132:B220)</f>
        <v>4</v>
      </c>
    </row>
    <row r="12" spans="1:12" x14ac:dyDescent="0.2">
      <c r="A12" t="s">
        <v>29</v>
      </c>
      <c r="B12">
        <v>5</v>
      </c>
      <c r="D12">
        <v>3</v>
      </c>
      <c r="E12" s="1">
        <v>0.6</v>
      </c>
      <c r="F12">
        <v>1</v>
      </c>
      <c r="K12" t="s">
        <v>337</v>
      </c>
      <c r="L12">
        <f>MAX(B132:B220)</f>
        <v>10</v>
      </c>
    </row>
    <row r="13" spans="1:12" x14ac:dyDescent="0.2">
      <c r="A13" t="s">
        <v>29</v>
      </c>
      <c r="B13">
        <v>8</v>
      </c>
      <c r="D13">
        <v>4</v>
      </c>
      <c r="E13" s="1">
        <v>0.5</v>
      </c>
      <c r="F13">
        <v>1</v>
      </c>
    </row>
    <row r="14" spans="1:12" x14ac:dyDescent="0.2">
      <c r="A14" t="s">
        <v>29</v>
      </c>
      <c r="B14">
        <v>5</v>
      </c>
      <c r="D14">
        <v>3</v>
      </c>
      <c r="E14" s="1">
        <v>0.6</v>
      </c>
      <c r="F14">
        <v>1</v>
      </c>
    </row>
    <row r="15" spans="1:12" x14ac:dyDescent="0.2">
      <c r="A15" t="s">
        <v>29</v>
      </c>
      <c r="B15">
        <v>7</v>
      </c>
      <c r="D15">
        <v>3</v>
      </c>
      <c r="E15" s="1">
        <v>0.42857142857142855</v>
      </c>
      <c r="F15">
        <v>1</v>
      </c>
    </row>
    <row r="16" spans="1:12" x14ac:dyDescent="0.2">
      <c r="A16" t="s">
        <v>29</v>
      </c>
      <c r="B16">
        <v>10</v>
      </c>
      <c r="D16">
        <v>3</v>
      </c>
      <c r="E16" s="1">
        <v>0.3</v>
      </c>
      <c r="F16">
        <v>1</v>
      </c>
    </row>
    <row r="17" spans="1:16" x14ac:dyDescent="0.2">
      <c r="A17" t="s">
        <v>29</v>
      </c>
      <c r="B17">
        <v>5</v>
      </c>
      <c r="D17">
        <v>3</v>
      </c>
      <c r="E17" s="1">
        <v>0.6</v>
      </c>
      <c r="F17">
        <v>1</v>
      </c>
    </row>
    <row r="18" spans="1:16" x14ac:dyDescent="0.2">
      <c r="A18" t="s">
        <v>29</v>
      </c>
      <c r="B18">
        <v>10</v>
      </c>
      <c r="D18">
        <v>3</v>
      </c>
      <c r="E18" s="1">
        <v>0.3</v>
      </c>
      <c r="F18">
        <v>1</v>
      </c>
      <c r="L18" t="s">
        <v>342</v>
      </c>
      <c r="M18" s="5">
        <f>MIN(C:C)</f>
        <v>0</v>
      </c>
    </row>
    <row r="19" spans="1:16" x14ac:dyDescent="0.2">
      <c r="A19" t="s">
        <v>29</v>
      </c>
      <c r="B19">
        <v>5</v>
      </c>
      <c r="D19">
        <v>3</v>
      </c>
      <c r="E19" s="1">
        <v>0.6</v>
      </c>
      <c r="F19">
        <v>1</v>
      </c>
      <c r="L19" t="s">
        <v>343</v>
      </c>
      <c r="M19" s="5">
        <f>MAX(C:C)</f>
        <v>1.988857852023507</v>
      </c>
      <c r="P19" t="s">
        <v>334</v>
      </c>
    </row>
    <row r="20" spans="1:16" x14ac:dyDescent="0.2">
      <c r="A20" t="s">
        <v>29</v>
      </c>
      <c r="B20">
        <v>7</v>
      </c>
      <c r="D20">
        <v>3</v>
      </c>
      <c r="E20" s="1">
        <v>0.42857142857142855</v>
      </c>
      <c r="F20">
        <v>1</v>
      </c>
      <c r="L20" t="s">
        <v>344</v>
      </c>
      <c r="M20" s="5">
        <f>AVERAGE(C:C)</f>
        <v>0.97717620498377966</v>
      </c>
    </row>
    <row r="21" spans="1:16" x14ac:dyDescent="0.2">
      <c r="A21" t="s">
        <v>29</v>
      </c>
      <c r="B21">
        <v>6</v>
      </c>
      <c r="C21">
        <v>1.988857852023507</v>
      </c>
      <c r="D21">
        <v>3</v>
      </c>
      <c r="E21" s="1">
        <v>0.5</v>
      </c>
      <c r="F21">
        <v>1</v>
      </c>
      <c r="G21">
        <f>STDEV(F12:F21)</f>
        <v>0</v>
      </c>
      <c r="M21" s="5"/>
    </row>
    <row r="22" spans="1:16" x14ac:dyDescent="0.2">
      <c r="A22" t="s">
        <v>34</v>
      </c>
      <c r="B22">
        <v>5</v>
      </c>
      <c r="D22">
        <v>4</v>
      </c>
      <c r="E22" s="1">
        <v>0.8</v>
      </c>
      <c r="F22">
        <v>1</v>
      </c>
      <c r="M22" s="5"/>
    </row>
    <row r="23" spans="1:16" x14ac:dyDescent="0.2">
      <c r="A23" t="s">
        <v>34</v>
      </c>
      <c r="B23">
        <v>10</v>
      </c>
      <c r="D23">
        <v>6</v>
      </c>
      <c r="E23" s="1">
        <v>0.6</v>
      </c>
      <c r="F23">
        <v>1</v>
      </c>
    </row>
    <row r="24" spans="1:16" x14ac:dyDescent="0.2">
      <c r="A24" t="s">
        <v>34</v>
      </c>
      <c r="B24">
        <v>5</v>
      </c>
      <c r="D24">
        <v>4</v>
      </c>
      <c r="E24" s="1">
        <v>0.8</v>
      </c>
      <c r="F24">
        <v>1</v>
      </c>
    </row>
    <row r="25" spans="1:16" x14ac:dyDescent="0.2">
      <c r="A25" t="s">
        <v>34</v>
      </c>
      <c r="B25">
        <v>6</v>
      </c>
      <c r="D25">
        <v>3</v>
      </c>
      <c r="E25" s="1">
        <v>0.5</v>
      </c>
      <c r="F25">
        <v>1</v>
      </c>
    </row>
    <row r="26" spans="1:16" x14ac:dyDescent="0.2">
      <c r="A26" t="s">
        <v>34</v>
      </c>
      <c r="B26">
        <v>5</v>
      </c>
      <c r="D26">
        <v>4</v>
      </c>
      <c r="E26" s="1">
        <v>0.8</v>
      </c>
      <c r="F26">
        <v>1</v>
      </c>
    </row>
    <row r="27" spans="1:16" x14ac:dyDescent="0.2">
      <c r="A27" t="s">
        <v>34</v>
      </c>
      <c r="B27">
        <v>5</v>
      </c>
      <c r="D27">
        <v>4</v>
      </c>
      <c r="E27" s="1">
        <v>0.8</v>
      </c>
      <c r="F27">
        <v>1</v>
      </c>
    </row>
    <row r="28" spans="1:16" x14ac:dyDescent="0.2">
      <c r="A28" t="s">
        <v>34</v>
      </c>
      <c r="B28">
        <v>5</v>
      </c>
      <c r="D28">
        <v>4</v>
      </c>
      <c r="E28" s="1">
        <v>0.8</v>
      </c>
      <c r="F28">
        <v>1</v>
      </c>
    </row>
    <row r="29" spans="1:16" x14ac:dyDescent="0.2">
      <c r="A29" t="s">
        <v>34</v>
      </c>
      <c r="B29">
        <v>5</v>
      </c>
      <c r="D29">
        <v>3</v>
      </c>
      <c r="E29" s="1">
        <v>0.6</v>
      </c>
      <c r="F29">
        <v>1</v>
      </c>
    </row>
    <row r="30" spans="1:16" x14ac:dyDescent="0.2">
      <c r="A30" t="s">
        <v>34</v>
      </c>
      <c r="B30">
        <v>5</v>
      </c>
      <c r="D30">
        <v>4</v>
      </c>
      <c r="E30" s="1">
        <v>0.8</v>
      </c>
      <c r="F30">
        <v>1</v>
      </c>
    </row>
    <row r="31" spans="1:16" x14ac:dyDescent="0.2">
      <c r="A31" t="s">
        <v>34</v>
      </c>
      <c r="B31">
        <v>6</v>
      </c>
      <c r="C31">
        <v>1.5670212364724219</v>
      </c>
      <c r="D31">
        <v>4</v>
      </c>
      <c r="E31" s="1">
        <v>0.66666666666666663</v>
      </c>
      <c r="F31">
        <v>1</v>
      </c>
      <c r="G31">
        <f t="shared" ref="G31" si="0">STDEV(F22:F31)</f>
        <v>0</v>
      </c>
    </row>
    <row r="32" spans="1:16" x14ac:dyDescent="0.2">
      <c r="A32" t="s">
        <v>45</v>
      </c>
      <c r="B32">
        <v>7</v>
      </c>
      <c r="D32">
        <v>1</v>
      </c>
      <c r="E32" s="1">
        <v>0.14285714285714285</v>
      </c>
      <c r="F32">
        <v>1</v>
      </c>
    </row>
    <row r="33" spans="1:7" x14ac:dyDescent="0.2">
      <c r="A33" t="s">
        <v>45</v>
      </c>
      <c r="B33">
        <v>7</v>
      </c>
      <c r="D33">
        <v>4</v>
      </c>
      <c r="E33" s="1">
        <v>0.5714285714285714</v>
      </c>
      <c r="F33">
        <v>1</v>
      </c>
    </row>
    <row r="34" spans="1:7" x14ac:dyDescent="0.2">
      <c r="A34" t="s">
        <v>45</v>
      </c>
      <c r="B34">
        <v>7</v>
      </c>
      <c r="D34">
        <v>2</v>
      </c>
      <c r="E34" s="1">
        <v>0.2857142857142857</v>
      </c>
      <c r="F34">
        <v>1</v>
      </c>
    </row>
    <row r="35" spans="1:7" x14ac:dyDescent="0.2">
      <c r="A35" t="s">
        <v>45</v>
      </c>
      <c r="B35">
        <v>8</v>
      </c>
      <c r="D35">
        <v>2</v>
      </c>
      <c r="E35" s="1">
        <v>0.25</v>
      </c>
      <c r="F35">
        <v>1</v>
      </c>
    </row>
    <row r="36" spans="1:7" x14ac:dyDescent="0.2">
      <c r="A36" t="s">
        <v>45</v>
      </c>
      <c r="B36">
        <v>7</v>
      </c>
      <c r="D36">
        <v>1</v>
      </c>
      <c r="E36" s="1">
        <v>0.14285714285714285</v>
      </c>
      <c r="F36">
        <v>1</v>
      </c>
    </row>
    <row r="37" spans="1:7" x14ac:dyDescent="0.2">
      <c r="A37" t="s">
        <v>45</v>
      </c>
      <c r="B37">
        <v>6</v>
      </c>
      <c r="D37">
        <v>2</v>
      </c>
      <c r="E37" s="1">
        <v>0.33333333333333331</v>
      </c>
      <c r="F37">
        <v>1</v>
      </c>
    </row>
    <row r="38" spans="1:7" x14ac:dyDescent="0.2">
      <c r="A38" t="s">
        <v>45</v>
      </c>
      <c r="B38">
        <v>6</v>
      </c>
      <c r="D38">
        <v>2</v>
      </c>
      <c r="E38" s="1">
        <v>0.33333333333333331</v>
      </c>
      <c r="F38">
        <v>1</v>
      </c>
    </row>
    <row r="39" spans="1:7" x14ac:dyDescent="0.2">
      <c r="A39" t="s">
        <v>45</v>
      </c>
      <c r="B39">
        <v>6</v>
      </c>
      <c r="D39">
        <v>1</v>
      </c>
      <c r="E39" s="1">
        <v>0.16666666666666666</v>
      </c>
      <c r="F39">
        <v>1</v>
      </c>
    </row>
    <row r="40" spans="1:7" x14ac:dyDescent="0.2">
      <c r="A40" t="s">
        <v>45</v>
      </c>
      <c r="B40">
        <v>6</v>
      </c>
      <c r="D40">
        <v>2</v>
      </c>
      <c r="E40" s="1">
        <v>0.33333333333333331</v>
      </c>
      <c r="F40">
        <v>1</v>
      </c>
    </row>
    <row r="41" spans="1:7" x14ac:dyDescent="0.2">
      <c r="A41" t="s">
        <v>45</v>
      </c>
      <c r="B41">
        <v>5</v>
      </c>
      <c r="C41">
        <v>0.84983658559879749</v>
      </c>
      <c r="D41">
        <v>2</v>
      </c>
      <c r="E41" s="1">
        <v>0.4</v>
      </c>
      <c r="F41">
        <v>1</v>
      </c>
      <c r="G41">
        <f t="shared" ref="G41" si="1">STDEV(F32:F41)</f>
        <v>0</v>
      </c>
    </row>
    <row r="42" spans="1:7" x14ac:dyDescent="0.2">
      <c r="A42" t="s">
        <v>49</v>
      </c>
      <c r="B42">
        <v>6</v>
      </c>
      <c r="D42">
        <v>2</v>
      </c>
      <c r="E42" s="1">
        <v>0.33333333333333331</v>
      </c>
      <c r="F42">
        <v>1</v>
      </c>
    </row>
    <row r="43" spans="1:7" x14ac:dyDescent="0.2">
      <c r="A43" t="s">
        <v>49</v>
      </c>
      <c r="B43">
        <v>7</v>
      </c>
      <c r="D43">
        <v>1</v>
      </c>
      <c r="E43" s="1">
        <v>0.14285714285714285</v>
      </c>
      <c r="F43">
        <v>1</v>
      </c>
    </row>
    <row r="44" spans="1:7" x14ac:dyDescent="0.2">
      <c r="A44" t="s">
        <v>49</v>
      </c>
      <c r="B44">
        <v>6</v>
      </c>
      <c r="D44">
        <v>2</v>
      </c>
      <c r="E44" s="1">
        <v>0.33333333333333331</v>
      </c>
      <c r="F44">
        <v>1</v>
      </c>
    </row>
    <row r="45" spans="1:7" x14ac:dyDescent="0.2">
      <c r="A45" t="s">
        <v>49</v>
      </c>
      <c r="B45">
        <v>5</v>
      </c>
      <c r="D45">
        <v>1</v>
      </c>
      <c r="E45" s="1">
        <v>0.2</v>
      </c>
      <c r="F45">
        <v>1</v>
      </c>
    </row>
    <row r="46" spans="1:7" x14ac:dyDescent="0.2">
      <c r="A46" t="s">
        <v>49</v>
      </c>
      <c r="B46">
        <v>6</v>
      </c>
      <c r="D46">
        <v>2</v>
      </c>
      <c r="E46" s="1">
        <v>0.33333333333333331</v>
      </c>
      <c r="F46">
        <v>1</v>
      </c>
    </row>
    <row r="47" spans="1:7" x14ac:dyDescent="0.2">
      <c r="A47" t="s">
        <v>49</v>
      </c>
      <c r="B47">
        <v>6</v>
      </c>
      <c r="D47">
        <v>1</v>
      </c>
      <c r="E47" s="1">
        <v>0.16666666666666666</v>
      </c>
      <c r="F47">
        <v>1</v>
      </c>
    </row>
    <row r="48" spans="1:7" x14ac:dyDescent="0.2">
      <c r="A48" t="s">
        <v>49</v>
      </c>
      <c r="B48">
        <v>7</v>
      </c>
      <c r="D48">
        <v>1</v>
      </c>
      <c r="E48" s="1">
        <v>0.14285714285714285</v>
      </c>
      <c r="F48">
        <v>1</v>
      </c>
    </row>
    <row r="49" spans="1:7" x14ac:dyDescent="0.2">
      <c r="A49" t="s">
        <v>49</v>
      </c>
      <c r="B49">
        <v>6</v>
      </c>
      <c r="D49">
        <v>1</v>
      </c>
      <c r="E49" s="1">
        <v>0.16666666666666666</v>
      </c>
      <c r="F49">
        <v>1</v>
      </c>
    </row>
    <row r="50" spans="1:7" x14ac:dyDescent="0.2">
      <c r="A50" t="s">
        <v>49</v>
      </c>
      <c r="B50">
        <v>5</v>
      </c>
      <c r="D50">
        <v>2</v>
      </c>
      <c r="E50" s="1">
        <v>0.4</v>
      </c>
      <c r="F50">
        <v>1</v>
      </c>
    </row>
    <row r="51" spans="1:7" x14ac:dyDescent="0.2">
      <c r="A51" t="s">
        <v>49</v>
      </c>
      <c r="B51">
        <v>6</v>
      </c>
      <c r="C51">
        <v>0.66666666666666663</v>
      </c>
      <c r="D51">
        <v>1</v>
      </c>
      <c r="E51" s="1">
        <v>0.16666666666666666</v>
      </c>
      <c r="F51">
        <v>1</v>
      </c>
      <c r="G51">
        <f t="shared" ref="G51" si="2">STDEV(F42:F51)</f>
        <v>0</v>
      </c>
    </row>
    <row r="52" spans="1:7" x14ac:dyDescent="0.2">
      <c r="A52" t="s">
        <v>53</v>
      </c>
      <c r="B52">
        <v>7</v>
      </c>
      <c r="D52">
        <v>1</v>
      </c>
      <c r="E52" s="1">
        <v>0.14285714285714285</v>
      </c>
      <c r="F52">
        <v>1</v>
      </c>
    </row>
    <row r="53" spans="1:7" x14ac:dyDescent="0.2">
      <c r="A53" t="s">
        <v>53</v>
      </c>
      <c r="B53">
        <v>6</v>
      </c>
      <c r="D53">
        <v>4</v>
      </c>
      <c r="E53" s="1">
        <v>0.66666666666666663</v>
      </c>
      <c r="F53">
        <v>1</v>
      </c>
    </row>
    <row r="54" spans="1:7" x14ac:dyDescent="0.2">
      <c r="A54" t="s">
        <v>53</v>
      </c>
      <c r="B54">
        <v>5</v>
      </c>
      <c r="D54">
        <v>2</v>
      </c>
      <c r="E54" s="1">
        <v>0.4</v>
      </c>
      <c r="F54">
        <v>1</v>
      </c>
    </row>
    <row r="55" spans="1:7" x14ac:dyDescent="0.2">
      <c r="A55" t="s">
        <v>53</v>
      </c>
      <c r="B55">
        <v>6</v>
      </c>
      <c r="D55">
        <v>2</v>
      </c>
      <c r="E55" s="1">
        <v>0.33333333333333331</v>
      </c>
      <c r="F55">
        <v>1</v>
      </c>
    </row>
    <row r="56" spans="1:7" x14ac:dyDescent="0.2">
      <c r="A56" t="s">
        <v>53</v>
      </c>
      <c r="B56">
        <v>6</v>
      </c>
      <c r="D56">
        <v>3</v>
      </c>
      <c r="E56" s="1">
        <v>0.5</v>
      </c>
      <c r="F56">
        <v>1</v>
      </c>
    </row>
    <row r="57" spans="1:7" x14ac:dyDescent="0.2">
      <c r="A57" t="s">
        <v>53</v>
      </c>
      <c r="B57">
        <v>10</v>
      </c>
      <c r="D57">
        <v>4</v>
      </c>
      <c r="E57" s="1">
        <v>0.4</v>
      </c>
      <c r="F57">
        <v>1</v>
      </c>
    </row>
    <row r="58" spans="1:7" x14ac:dyDescent="0.2">
      <c r="A58" t="s">
        <v>53</v>
      </c>
      <c r="B58">
        <v>6</v>
      </c>
      <c r="D58">
        <v>1</v>
      </c>
      <c r="E58" s="1">
        <v>0.16666666666666666</v>
      </c>
      <c r="F58">
        <v>1</v>
      </c>
    </row>
    <row r="59" spans="1:7" x14ac:dyDescent="0.2">
      <c r="A59" t="s">
        <v>53</v>
      </c>
      <c r="B59">
        <v>6</v>
      </c>
      <c r="D59">
        <v>3</v>
      </c>
      <c r="E59" s="1">
        <v>0.5</v>
      </c>
      <c r="F59">
        <v>1</v>
      </c>
    </row>
    <row r="60" spans="1:7" x14ac:dyDescent="0.2">
      <c r="A60" t="s">
        <v>53</v>
      </c>
      <c r="B60">
        <v>7</v>
      </c>
      <c r="D60">
        <v>1</v>
      </c>
      <c r="E60" s="1">
        <v>0.14285714285714285</v>
      </c>
      <c r="F60">
        <v>1</v>
      </c>
    </row>
    <row r="61" spans="1:7" x14ac:dyDescent="0.2">
      <c r="A61" t="s">
        <v>53</v>
      </c>
      <c r="B61">
        <v>6</v>
      </c>
      <c r="C61">
        <v>1.35400640077266</v>
      </c>
      <c r="D61">
        <v>3</v>
      </c>
      <c r="E61" s="1">
        <v>0.5</v>
      </c>
      <c r="F61">
        <v>1</v>
      </c>
      <c r="G61">
        <f t="shared" ref="G61" si="3">STDEV(F52:F61)</f>
        <v>0</v>
      </c>
    </row>
    <row r="62" spans="1:7" x14ac:dyDescent="0.2">
      <c r="A62" t="s">
        <v>61</v>
      </c>
      <c r="B62">
        <v>5</v>
      </c>
      <c r="D62">
        <v>4</v>
      </c>
      <c r="E62" s="1">
        <v>0.8</v>
      </c>
      <c r="F62">
        <v>1</v>
      </c>
    </row>
    <row r="63" spans="1:7" x14ac:dyDescent="0.2">
      <c r="A63" t="s">
        <v>61</v>
      </c>
      <c r="B63">
        <v>5</v>
      </c>
      <c r="D63">
        <v>3</v>
      </c>
      <c r="E63" s="1">
        <v>0.6</v>
      </c>
      <c r="F63">
        <v>1</v>
      </c>
    </row>
    <row r="64" spans="1:7" x14ac:dyDescent="0.2">
      <c r="A64" t="s">
        <v>61</v>
      </c>
      <c r="B64">
        <v>6</v>
      </c>
      <c r="D64">
        <v>4</v>
      </c>
      <c r="E64" s="1">
        <v>0.66666666666666663</v>
      </c>
      <c r="F64">
        <v>1</v>
      </c>
    </row>
    <row r="65" spans="1:7" x14ac:dyDescent="0.2">
      <c r="A65" t="s">
        <v>61</v>
      </c>
      <c r="B65">
        <v>6</v>
      </c>
      <c r="D65">
        <v>6</v>
      </c>
      <c r="E65" s="1">
        <v>1</v>
      </c>
      <c r="F65">
        <v>1</v>
      </c>
    </row>
    <row r="66" spans="1:7" x14ac:dyDescent="0.2">
      <c r="A66" t="s">
        <v>61</v>
      </c>
      <c r="B66">
        <v>6</v>
      </c>
      <c r="D66">
        <v>5</v>
      </c>
      <c r="E66" s="1">
        <v>0.83333333333333337</v>
      </c>
      <c r="F66">
        <v>1</v>
      </c>
    </row>
    <row r="67" spans="1:7" x14ac:dyDescent="0.2">
      <c r="A67" t="s">
        <v>61</v>
      </c>
      <c r="B67">
        <v>7</v>
      </c>
      <c r="D67">
        <v>4</v>
      </c>
      <c r="E67" s="1">
        <v>0.5714285714285714</v>
      </c>
      <c r="F67">
        <v>1</v>
      </c>
    </row>
    <row r="68" spans="1:7" x14ac:dyDescent="0.2">
      <c r="A68" t="s">
        <v>61</v>
      </c>
      <c r="B68">
        <v>5</v>
      </c>
      <c r="D68">
        <v>3</v>
      </c>
      <c r="E68" s="1">
        <v>0.6</v>
      </c>
      <c r="F68">
        <v>1</v>
      </c>
    </row>
    <row r="69" spans="1:7" x14ac:dyDescent="0.2">
      <c r="A69" t="s">
        <v>61</v>
      </c>
      <c r="B69">
        <v>7</v>
      </c>
      <c r="D69">
        <v>3</v>
      </c>
      <c r="E69" s="1">
        <v>0.42857142857142855</v>
      </c>
      <c r="F69">
        <v>1</v>
      </c>
    </row>
    <row r="70" spans="1:7" x14ac:dyDescent="0.2">
      <c r="A70" t="s">
        <v>61</v>
      </c>
      <c r="B70">
        <v>6</v>
      </c>
      <c r="D70">
        <v>5</v>
      </c>
      <c r="E70" s="1">
        <v>0.83333333333333337</v>
      </c>
      <c r="F70">
        <v>1</v>
      </c>
    </row>
    <row r="71" spans="1:7" x14ac:dyDescent="0.2">
      <c r="A71" t="s">
        <v>61</v>
      </c>
      <c r="B71">
        <v>6</v>
      </c>
      <c r="C71">
        <v>0.73786478737262018</v>
      </c>
      <c r="D71">
        <v>4</v>
      </c>
      <c r="E71" s="1">
        <v>0.66666666666666663</v>
      </c>
      <c r="F71">
        <v>1</v>
      </c>
      <c r="G71">
        <f t="shared" ref="G71" si="4">STDEV(F62:F71)</f>
        <v>0</v>
      </c>
    </row>
    <row r="72" spans="1:7" x14ac:dyDescent="0.2">
      <c r="A72" t="s">
        <v>72</v>
      </c>
      <c r="B72">
        <v>7</v>
      </c>
      <c r="D72">
        <v>4</v>
      </c>
      <c r="E72" s="1">
        <v>0.5714285714285714</v>
      </c>
      <c r="F72">
        <v>1</v>
      </c>
    </row>
    <row r="73" spans="1:7" x14ac:dyDescent="0.2">
      <c r="A73" t="s">
        <v>72</v>
      </c>
      <c r="B73">
        <v>7</v>
      </c>
      <c r="D73">
        <v>4</v>
      </c>
      <c r="E73" s="1">
        <v>0.5714285714285714</v>
      </c>
      <c r="F73">
        <v>1</v>
      </c>
    </row>
    <row r="74" spans="1:7" x14ac:dyDescent="0.2">
      <c r="A74" t="s">
        <v>72</v>
      </c>
      <c r="B74">
        <v>6</v>
      </c>
      <c r="D74">
        <v>4</v>
      </c>
      <c r="E74" s="1">
        <v>0.66666666666666663</v>
      </c>
      <c r="F74">
        <v>1</v>
      </c>
    </row>
    <row r="75" spans="1:7" x14ac:dyDescent="0.2">
      <c r="A75" t="s">
        <v>72</v>
      </c>
      <c r="B75">
        <v>7</v>
      </c>
      <c r="D75">
        <v>4</v>
      </c>
      <c r="E75" s="1">
        <v>0.5714285714285714</v>
      </c>
      <c r="F75">
        <v>1</v>
      </c>
    </row>
    <row r="76" spans="1:7" x14ac:dyDescent="0.2">
      <c r="A76" t="s">
        <v>72</v>
      </c>
      <c r="B76">
        <v>6</v>
      </c>
      <c r="D76">
        <v>4</v>
      </c>
      <c r="E76" s="1">
        <v>0.66666666666666663</v>
      </c>
      <c r="F76">
        <v>1</v>
      </c>
    </row>
    <row r="77" spans="1:7" x14ac:dyDescent="0.2">
      <c r="A77" t="s">
        <v>72</v>
      </c>
      <c r="B77">
        <v>6</v>
      </c>
      <c r="D77">
        <v>4</v>
      </c>
      <c r="E77" s="1">
        <v>0.66666666666666663</v>
      </c>
      <c r="F77">
        <v>1</v>
      </c>
    </row>
    <row r="78" spans="1:7" x14ac:dyDescent="0.2">
      <c r="A78" t="s">
        <v>72</v>
      </c>
      <c r="B78">
        <v>6</v>
      </c>
      <c r="D78">
        <v>4</v>
      </c>
      <c r="E78" s="1">
        <v>0.66666666666666663</v>
      </c>
      <c r="F78">
        <v>1</v>
      </c>
    </row>
    <row r="79" spans="1:7" x14ac:dyDescent="0.2">
      <c r="A79" t="s">
        <v>72</v>
      </c>
      <c r="B79">
        <v>7</v>
      </c>
      <c r="D79">
        <v>4</v>
      </c>
      <c r="E79" s="1">
        <v>0.5714285714285714</v>
      </c>
      <c r="F79">
        <v>1</v>
      </c>
    </row>
    <row r="80" spans="1:7" x14ac:dyDescent="0.2">
      <c r="A80" t="s">
        <v>72</v>
      </c>
      <c r="B80">
        <v>6</v>
      </c>
      <c r="D80">
        <v>4</v>
      </c>
      <c r="E80" s="1">
        <v>0.66666666666666663</v>
      </c>
      <c r="F80">
        <v>1</v>
      </c>
    </row>
    <row r="81" spans="1:7" x14ac:dyDescent="0.2">
      <c r="A81" t="s">
        <v>72</v>
      </c>
      <c r="B81">
        <v>6</v>
      </c>
      <c r="C81">
        <v>0.5163977794943222</v>
      </c>
      <c r="D81">
        <v>5</v>
      </c>
      <c r="E81" s="1">
        <v>0.83333333333333337</v>
      </c>
      <c r="F81">
        <v>1</v>
      </c>
      <c r="G81">
        <f t="shared" ref="G81" si="5">STDEV(F72:F81)</f>
        <v>0</v>
      </c>
    </row>
    <row r="82" spans="1:7" x14ac:dyDescent="0.2">
      <c r="A82" t="s">
        <v>75</v>
      </c>
      <c r="B82">
        <v>6</v>
      </c>
      <c r="D82">
        <v>5</v>
      </c>
      <c r="E82" s="1">
        <v>0.83333333333333337</v>
      </c>
      <c r="F82">
        <v>1</v>
      </c>
    </row>
    <row r="83" spans="1:7" x14ac:dyDescent="0.2">
      <c r="A83" t="s">
        <v>75</v>
      </c>
      <c r="B83">
        <v>6</v>
      </c>
      <c r="D83">
        <v>5</v>
      </c>
      <c r="E83" s="1">
        <v>0.83333333333333337</v>
      </c>
      <c r="F83">
        <v>1</v>
      </c>
    </row>
    <row r="84" spans="1:7" x14ac:dyDescent="0.2">
      <c r="A84" t="s">
        <v>75</v>
      </c>
      <c r="B84">
        <v>6</v>
      </c>
      <c r="D84">
        <v>4</v>
      </c>
      <c r="E84" s="1">
        <v>0.66666666666666663</v>
      </c>
      <c r="F84">
        <v>1</v>
      </c>
    </row>
    <row r="85" spans="1:7" x14ac:dyDescent="0.2">
      <c r="A85" t="s">
        <v>75</v>
      </c>
      <c r="B85">
        <v>6</v>
      </c>
      <c r="D85">
        <v>4</v>
      </c>
      <c r="E85" s="1">
        <v>0.66666666666666663</v>
      </c>
      <c r="F85">
        <v>1</v>
      </c>
    </row>
    <row r="86" spans="1:7" x14ac:dyDescent="0.2">
      <c r="A86" t="s">
        <v>75</v>
      </c>
      <c r="B86">
        <v>6</v>
      </c>
      <c r="D86">
        <v>4</v>
      </c>
      <c r="E86" s="1">
        <v>0.66666666666666663</v>
      </c>
      <c r="F86">
        <v>1</v>
      </c>
    </row>
    <row r="87" spans="1:7" x14ac:dyDescent="0.2">
      <c r="A87" t="s">
        <v>75</v>
      </c>
      <c r="B87">
        <v>7</v>
      </c>
      <c r="D87">
        <v>4</v>
      </c>
      <c r="E87" s="1">
        <v>0.5714285714285714</v>
      </c>
      <c r="F87">
        <v>1</v>
      </c>
    </row>
    <row r="88" spans="1:7" x14ac:dyDescent="0.2">
      <c r="A88" t="s">
        <v>75</v>
      </c>
      <c r="B88">
        <v>6</v>
      </c>
      <c r="D88">
        <v>5</v>
      </c>
      <c r="E88" s="1">
        <v>0.83333333333333337</v>
      </c>
      <c r="F88">
        <v>1</v>
      </c>
    </row>
    <row r="89" spans="1:7" x14ac:dyDescent="0.2">
      <c r="A89" t="s">
        <v>75</v>
      </c>
      <c r="B89">
        <v>7</v>
      </c>
      <c r="D89">
        <v>5</v>
      </c>
      <c r="E89" s="1">
        <v>0.7142857142857143</v>
      </c>
      <c r="F89">
        <v>1</v>
      </c>
    </row>
    <row r="90" spans="1:7" x14ac:dyDescent="0.2">
      <c r="A90" t="s">
        <v>75</v>
      </c>
      <c r="B90">
        <v>6</v>
      </c>
      <c r="D90">
        <v>5</v>
      </c>
      <c r="E90" s="1">
        <v>0.83333333333333337</v>
      </c>
      <c r="F90">
        <v>1</v>
      </c>
    </row>
    <row r="91" spans="1:7" x14ac:dyDescent="0.2">
      <c r="A91" t="s">
        <v>75</v>
      </c>
      <c r="B91">
        <v>8</v>
      </c>
      <c r="C91">
        <v>0.6992058987800992</v>
      </c>
      <c r="D91">
        <v>5</v>
      </c>
      <c r="E91" s="1">
        <v>0.625</v>
      </c>
      <c r="F91">
        <v>1</v>
      </c>
      <c r="G91">
        <f t="shared" ref="G91" si="6">STDEV(F82:F91)</f>
        <v>0</v>
      </c>
    </row>
    <row r="92" spans="1:7" x14ac:dyDescent="0.2">
      <c r="A92" t="s">
        <v>80</v>
      </c>
      <c r="B92">
        <v>6</v>
      </c>
      <c r="D92">
        <v>4</v>
      </c>
      <c r="E92" s="1">
        <v>0.66666666666666663</v>
      </c>
      <c r="F92">
        <v>1</v>
      </c>
    </row>
    <row r="93" spans="1:7" x14ac:dyDescent="0.2">
      <c r="A93" t="s">
        <v>80</v>
      </c>
      <c r="B93">
        <v>6</v>
      </c>
      <c r="D93">
        <v>5</v>
      </c>
      <c r="E93" s="1">
        <v>0.83333333333333337</v>
      </c>
      <c r="F93">
        <v>1</v>
      </c>
    </row>
    <row r="94" spans="1:7" x14ac:dyDescent="0.2">
      <c r="A94" t="s">
        <v>80</v>
      </c>
      <c r="B94">
        <v>6</v>
      </c>
      <c r="D94">
        <v>5</v>
      </c>
      <c r="E94" s="1">
        <v>0.83333333333333337</v>
      </c>
      <c r="F94">
        <v>1</v>
      </c>
    </row>
    <row r="95" spans="1:7" x14ac:dyDescent="0.2">
      <c r="A95" t="s">
        <v>80</v>
      </c>
      <c r="B95">
        <v>7</v>
      </c>
      <c r="D95">
        <v>6</v>
      </c>
      <c r="E95" s="1">
        <v>0.8571428571428571</v>
      </c>
      <c r="F95">
        <v>1</v>
      </c>
    </row>
    <row r="96" spans="1:7" x14ac:dyDescent="0.2">
      <c r="A96" t="s">
        <v>80</v>
      </c>
      <c r="B96">
        <v>6</v>
      </c>
      <c r="D96">
        <v>3</v>
      </c>
      <c r="E96" s="1">
        <v>0.5</v>
      </c>
      <c r="F96">
        <v>1</v>
      </c>
    </row>
    <row r="97" spans="1:7" x14ac:dyDescent="0.2">
      <c r="A97" t="s">
        <v>80</v>
      </c>
      <c r="B97">
        <v>6</v>
      </c>
      <c r="D97">
        <v>5</v>
      </c>
      <c r="E97" s="1">
        <v>0.83333333333333337</v>
      </c>
      <c r="F97">
        <v>1</v>
      </c>
    </row>
    <row r="98" spans="1:7" x14ac:dyDescent="0.2">
      <c r="A98" t="s">
        <v>80</v>
      </c>
      <c r="B98">
        <v>7</v>
      </c>
      <c r="D98">
        <v>5</v>
      </c>
      <c r="E98" s="1">
        <v>0.7142857142857143</v>
      </c>
      <c r="F98">
        <v>1</v>
      </c>
    </row>
    <row r="99" spans="1:7" x14ac:dyDescent="0.2">
      <c r="A99" t="s">
        <v>80</v>
      </c>
      <c r="B99">
        <v>7</v>
      </c>
      <c r="D99">
        <v>6</v>
      </c>
      <c r="E99" s="1">
        <v>0.8571428571428571</v>
      </c>
      <c r="F99">
        <v>1</v>
      </c>
    </row>
    <row r="100" spans="1:7" x14ac:dyDescent="0.2">
      <c r="A100" t="s">
        <v>80</v>
      </c>
      <c r="B100">
        <v>6</v>
      </c>
      <c r="D100">
        <v>5</v>
      </c>
      <c r="E100" s="1">
        <v>0.83333333333333337</v>
      </c>
      <c r="F100">
        <v>1</v>
      </c>
    </row>
    <row r="101" spans="1:7" x14ac:dyDescent="0.2">
      <c r="A101" t="s">
        <v>80</v>
      </c>
      <c r="B101">
        <v>6</v>
      </c>
      <c r="C101">
        <v>0.48304589153964794</v>
      </c>
      <c r="D101">
        <v>5</v>
      </c>
      <c r="E101" s="1">
        <v>0.83333333333333337</v>
      </c>
      <c r="F101">
        <v>1</v>
      </c>
      <c r="G101">
        <f t="shared" ref="G101" si="7">STDEV(F92:F101)</f>
        <v>0</v>
      </c>
    </row>
    <row r="102" spans="1:7" x14ac:dyDescent="0.2">
      <c r="A102" t="s">
        <v>89</v>
      </c>
      <c r="B102">
        <v>6</v>
      </c>
      <c r="D102">
        <v>5</v>
      </c>
      <c r="E102" s="1">
        <v>0.83333333333333337</v>
      </c>
      <c r="F102">
        <v>1</v>
      </c>
    </row>
    <row r="103" spans="1:7" x14ac:dyDescent="0.2">
      <c r="A103" t="s">
        <v>89</v>
      </c>
      <c r="B103">
        <v>8</v>
      </c>
      <c r="D103">
        <v>6</v>
      </c>
      <c r="E103" s="1">
        <v>0.75</v>
      </c>
      <c r="F103">
        <v>1</v>
      </c>
    </row>
    <row r="104" spans="1:7" x14ac:dyDescent="0.2">
      <c r="A104" t="s">
        <v>89</v>
      </c>
      <c r="B104">
        <v>6</v>
      </c>
      <c r="D104">
        <v>5</v>
      </c>
      <c r="E104" s="1">
        <v>0.83333333333333337</v>
      </c>
      <c r="F104">
        <v>1</v>
      </c>
    </row>
    <row r="105" spans="1:7" x14ac:dyDescent="0.2">
      <c r="A105" t="s">
        <v>89</v>
      </c>
      <c r="B105">
        <v>6</v>
      </c>
      <c r="D105">
        <v>5</v>
      </c>
      <c r="E105" s="1">
        <v>0.83333333333333337</v>
      </c>
      <c r="F105">
        <v>1</v>
      </c>
    </row>
    <row r="106" spans="1:7" x14ac:dyDescent="0.2">
      <c r="A106" t="s">
        <v>89</v>
      </c>
      <c r="B106">
        <v>8</v>
      </c>
      <c r="D106">
        <v>4</v>
      </c>
      <c r="E106" s="1">
        <v>0.5</v>
      </c>
      <c r="F106">
        <v>1</v>
      </c>
    </row>
    <row r="107" spans="1:7" x14ac:dyDescent="0.2">
      <c r="A107" t="s">
        <v>89</v>
      </c>
      <c r="B107">
        <v>8</v>
      </c>
      <c r="D107">
        <v>5</v>
      </c>
      <c r="E107" s="1">
        <v>0.625</v>
      </c>
      <c r="F107">
        <v>1</v>
      </c>
    </row>
    <row r="108" spans="1:7" x14ac:dyDescent="0.2">
      <c r="A108" t="s">
        <v>89</v>
      </c>
      <c r="B108">
        <v>7</v>
      </c>
      <c r="D108">
        <v>5</v>
      </c>
      <c r="E108" s="1">
        <v>0.7142857142857143</v>
      </c>
      <c r="F108">
        <v>1</v>
      </c>
    </row>
    <row r="109" spans="1:7" x14ac:dyDescent="0.2">
      <c r="A109" t="s">
        <v>89</v>
      </c>
      <c r="B109">
        <v>7</v>
      </c>
      <c r="D109">
        <v>5</v>
      </c>
      <c r="E109" s="1">
        <v>0.7142857142857143</v>
      </c>
      <c r="F109">
        <v>1</v>
      </c>
    </row>
    <row r="110" spans="1:7" x14ac:dyDescent="0.2">
      <c r="A110" t="s">
        <v>89</v>
      </c>
      <c r="B110">
        <v>7</v>
      </c>
      <c r="D110">
        <v>5</v>
      </c>
      <c r="E110" s="1">
        <v>0.7142857142857143</v>
      </c>
      <c r="F110">
        <v>1</v>
      </c>
    </row>
    <row r="111" spans="1:7" x14ac:dyDescent="0.2">
      <c r="A111" t="s">
        <v>89</v>
      </c>
      <c r="B111">
        <v>9</v>
      </c>
      <c r="C111">
        <v>1.0327955589886457</v>
      </c>
      <c r="D111">
        <v>5</v>
      </c>
      <c r="E111" s="1">
        <v>0.55555555555555558</v>
      </c>
      <c r="F111">
        <v>1</v>
      </c>
      <c r="G111">
        <f t="shared" ref="G111" si="8">STDEV(F102:F111)</f>
        <v>0</v>
      </c>
    </row>
    <row r="112" spans="1:7" x14ac:dyDescent="0.2">
      <c r="A112" t="s">
        <v>96</v>
      </c>
      <c r="B112">
        <v>7</v>
      </c>
      <c r="D112">
        <v>5</v>
      </c>
      <c r="E112" s="1">
        <v>0.7142857142857143</v>
      </c>
      <c r="F112">
        <v>1</v>
      </c>
    </row>
    <row r="113" spans="1:7" x14ac:dyDescent="0.2">
      <c r="A113" t="s">
        <v>96</v>
      </c>
      <c r="B113">
        <v>6</v>
      </c>
      <c r="D113">
        <v>4</v>
      </c>
      <c r="E113" s="1">
        <v>0.66666666666666663</v>
      </c>
      <c r="F113">
        <v>1</v>
      </c>
    </row>
    <row r="114" spans="1:7" x14ac:dyDescent="0.2">
      <c r="A114" t="s">
        <v>96</v>
      </c>
      <c r="B114">
        <v>7</v>
      </c>
      <c r="D114">
        <v>4</v>
      </c>
      <c r="E114" s="1">
        <v>0.5714285714285714</v>
      </c>
      <c r="F114">
        <v>1</v>
      </c>
    </row>
    <row r="115" spans="1:7" x14ac:dyDescent="0.2">
      <c r="A115" t="s">
        <v>96</v>
      </c>
      <c r="B115">
        <v>7</v>
      </c>
      <c r="D115">
        <v>4</v>
      </c>
      <c r="E115" s="1">
        <v>0.5714285714285714</v>
      </c>
      <c r="F115">
        <v>1</v>
      </c>
    </row>
    <row r="116" spans="1:7" x14ac:dyDescent="0.2">
      <c r="A116" t="s">
        <v>96</v>
      </c>
      <c r="B116">
        <v>6</v>
      </c>
      <c r="D116">
        <v>3</v>
      </c>
      <c r="E116" s="1">
        <v>0.5</v>
      </c>
      <c r="F116">
        <v>1</v>
      </c>
    </row>
    <row r="117" spans="1:7" x14ac:dyDescent="0.2">
      <c r="A117" t="s">
        <v>96</v>
      </c>
      <c r="B117">
        <v>5</v>
      </c>
      <c r="D117">
        <v>4</v>
      </c>
      <c r="E117" s="1">
        <v>0.8</v>
      </c>
      <c r="F117">
        <v>1</v>
      </c>
    </row>
    <row r="118" spans="1:7" x14ac:dyDescent="0.2">
      <c r="A118" t="s">
        <v>96</v>
      </c>
      <c r="B118">
        <v>6</v>
      </c>
      <c r="D118">
        <v>4</v>
      </c>
      <c r="E118" s="1">
        <v>0.66666666666666663</v>
      </c>
      <c r="F118">
        <v>1</v>
      </c>
    </row>
    <row r="119" spans="1:7" x14ac:dyDescent="0.2">
      <c r="A119" t="s">
        <v>96</v>
      </c>
      <c r="B119">
        <v>5</v>
      </c>
      <c r="D119">
        <v>4</v>
      </c>
      <c r="E119" s="1">
        <v>0.8</v>
      </c>
      <c r="F119">
        <v>1</v>
      </c>
    </row>
    <row r="120" spans="1:7" x14ac:dyDescent="0.2">
      <c r="A120" t="s">
        <v>96</v>
      </c>
      <c r="B120">
        <v>7</v>
      </c>
      <c r="D120">
        <v>4</v>
      </c>
      <c r="E120" s="1">
        <v>0.5714285714285714</v>
      </c>
      <c r="F120">
        <v>1</v>
      </c>
    </row>
    <row r="121" spans="1:7" x14ac:dyDescent="0.2">
      <c r="A121" t="s">
        <v>96</v>
      </c>
      <c r="B121">
        <v>7</v>
      </c>
      <c r="C121">
        <v>0.82327260234856614</v>
      </c>
      <c r="D121">
        <v>4</v>
      </c>
      <c r="E121" s="1">
        <v>0.5714285714285714</v>
      </c>
      <c r="F121">
        <v>1</v>
      </c>
      <c r="G121">
        <f t="shared" ref="G121" si="9">STDEV(F112:F121)</f>
        <v>0</v>
      </c>
    </row>
    <row r="122" spans="1:7" x14ac:dyDescent="0.2">
      <c r="A122" t="s">
        <v>102</v>
      </c>
      <c r="B122">
        <v>6</v>
      </c>
      <c r="D122">
        <v>2</v>
      </c>
      <c r="E122" s="1">
        <v>0.33333333333333331</v>
      </c>
      <c r="F122">
        <v>1</v>
      </c>
    </row>
    <row r="123" spans="1:7" x14ac:dyDescent="0.2">
      <c r="A123" t="s">
        <v>102</v>
      </c>
      <c r="B123">
        <v>5</v>
      </c>
      <c r="D123">
        <v>2</v>
      </c>
      <c r="E123" s="1">
        <v>0.4</v>
      </c>
      <c r="F123">
        <v>1</v>
      </c>
    </row>
    <row r="124" spans="1:7" x14ac:dyDescent="0.2">
      <c r="A124" t="s">
        <v>102</v>
      </c>
      <c r="B124">
        <v>7</v>
      </c>
      <c r="D124">
        <v>2</v>
      </c>
      <c r="E124" s="1">
        <v>0.2857142857142857</v>
      </c>
      <c r="F124">
        <v>1</v>
      </c>
    </row>
    <row r="125" spans="1:7" x14ac:dyDescent="0.2">
      <c r="A125" t="s">
        <v>102</v>
      </c>
      <c r="B125">
        <v>7</v>
      </c>
      <c r="D125">
        <v>2</v>
      </c>
      <c r="E125" s="1">
        <v>0.2857142857142857</v>
      </c>
      <c r="F125">
        <v>1</v>
      </c>
    </row>
    <row r="126" spans="1:7" x14ac:dyDescent="0.2">
      <c r="A126" t="s">
        <v>102</v>
      </c>
      <c r="B126">
        <v>5</v>
      </c>
      <c r="D126">
        <v>2</v>
      </c>
      <c r="E126" s="1">
        <v>0.4</v>
      </c>
      <c r="F126">
        <v>1</v>
      </c>
    </row>
    <row r="127" spans="1:7" x14ac:dyDescent="0.2">
      <c r="A127" t="s">
        <v>102</v>
      </c>
      <c r="B127">
        <v>5</v>
      </c>
      <c r="D127">
        <v>2</v>
      </c>
      <c r="E127" s="1">
        <v>0.4</v>
      </c>
      <c r="F127">
        <v>1</v>
      </c>
    </row>
    <row r="128" spans="1:7" x14ac:dyDescent="0.2">
      <c r="A128" t="s">
        <v>102</v>
      </c>
      <c r="B128">
        <v>5</v>
      </c>
      <c r="D128">
        <v>2</v>
      </c>
      <c r="E128" s="1">
        <v>0.4</v>
      </c>
      <c r="F128">
        <v>1</v>
      </c>
    </row>
    <row r="129" spans="1:7" x14ac:dyDescent="0.2">
      <c r="A129" t="s">
        <v>102</v>
      </c>
      <c r="B129">
        <v>5</v>
      </c>
      <c r="D129">
        <v>2</v>
      </c>
      <c r="E129" s="1">
        <v>0.4</v>
      </c>
      <c r="F129">
        <v>1</v>
      </c>
    </row>
    <row r="130" spans="1:7" x14ac:dyDescent="0.2">
      <c r="A130" t="s">
        <v>102</v>
      </c>
      <c r="B130">
        <v>7</v>
      </c>
      <c r="D130">
        <v>2</v>
      </c>
      <c r="E130" s="1">
        <v>0.2857142857142857</v>
      </c>
      <c r="F130">
        <v>1</v>
      </c>
    </row>
    <row r="131" spans="1:7" x14ac:dyDescent="0.2">
      <c r="A131" t="s">
        <v>102</v>
      </c>
      <c r="B131">
        <v>6</v>
      </c>
      <c r="C131">
        <v>0.91893658347268281</v>
      </c>
      <c r="D131">
        <v>2</v>
      </c>
      <c r="E131" s="1">
        <v>0.33333333333333331</v>
      </c>
      <c r="F131">
        <v>1</v>
      </c>
      <c r="G131">
        <f t="shared" ref="G131" si="10">STDEV(F122:F131)</f>
        <v>0</v>
      </c>
    </row>
    <row r="132" spans="1:7" x14ac:dyDescent="0.2">
      <c r="A132" t="s">
        <v>189</v>
      </c>
      <c r="B132">
        <v>8</v>
      </c>
      <c r="D132">
        <v>3</v>
      </c>
      <c r="E132" s="1">
        <v>0.375</v>
      </c>
      <c r="F132">
        <v>1</v>
      </c>
    </row>
    <row r="133" spans="1:7" x14ac:dyDescent="0.2">
      <c r="A133" t="s">
        <v>189</v>
      </c>
      <c r="B133">
        <v>6</v>
      </c>
      <c r="D133">
        <v>2</v>
      </c>
      <c r="E133" s="1">
        <v>0.33333333333333331</v>
      </c>
      <c r="F133">
        <v>1</v>
      </c>
    </row>
    <row r="134" spans="1:7" x14ac:dyDescent="0.2">
      <c r="A134" t="s">
        <v>189</v>
      </c>
      <c r="B134">
        <v>7</v>
      </c>
      <c r="D134">
        <v>2</v>
      </c>
      <c r="E134" s="1">
        <v>0.2857142857142857</v>
      </c>
      <c r="F134">
        <v>1</v>
      </c>
    </row>
    <row r="135" spans="1:7" x14ac:dyDescent="0.2">
      <c r="A135" t="s">
        <v>189</v>
      </c>
      <c r="B135">
        <v>10</v>
      </c>
      <c r="D135">
        <v>3</v>
      </c>
      <c r="E135" s="1">
        <v>0.3</v>
      </c>
      <c r="F135">
        <v>1</v>
      </c>
    </row>
    <row r="136" spans="1:7" x14ac:dyDescent="0.2">
      <c r="A136" t="s">
        <v>189</v>
      </c>
      <c r="B136">
        <v>6</v>
      </c>
      <c r="D136">
        <v>2</v>
      </c>
      <c r="E136" s="1">
        <v>0.33333333333333331</v>
      </c>
      <c r="F136">
        <v>1</v>
      </c>
    </row>
    <row r="137" spans="1:7" x14ac:dyDescent="0.2">
      <c r="A137" t="s">
        <v>189</v>
      </c>
      <c r="B137">
        <v>7</v>
      </c>
      <c r="D137">
        <v>2</v>
      </c>
      <c r="E137" s="1">
        <v>0.2857142857142857</v>
      </c>
      <c r="F137">
        <v>1</v>
      </c>
    </row>
    <row r="138" spans="1:7" x14ac:dyDescent="0.2">
      <c r="A138" t="s">
        <v>189</v>
      </c>
      <c r="B138">
        <v>6</v>
      </c>
      <c r="D138">
        <v>1</v>
      </c>
      <c r="E138" s="1">
        <v>0.16666666666666666</v>
      </c>
      <c r="F138">
        <v>1</v>
      </c>
    </row>
    <row r="139" spans="1:7" x14ac:dyDescent="0.2">
      <c r="A139" t="s">
        <v>189</v>
      </c>
      <c r="B139">
        <v>7</v>
      </c>
      <c r="D139">
        <v>2</v>
      </c>
      <c r="E139" s="1">
        <v>0.2857142857142857</v>
      </c>
      <c r="F139">
        <v>1</v>
      </c>
    </row>
    <row r="140" spans="1:7" x14ac:dyDescent="0.2">
      <c r="A140" t="s">
        <v>189</v>
      </c>
      <c r="B140">
        <v>6</v>
      </c>
      <c r="D140">
        <v>2</v>
      </c>
      <c r="E140" s="1">
        <v>0.33333333333333331</v>
      </c>
      <c r="F140">
        <v>1</v>
      </c>
    </row>
    <row r="141" spans="1:7" x14ac:dyDescent="0.2">
      <c r="A141" t="s">
        <v>189</v>
      </c>
      <c r="B141">
        <v>7</v>
      </c>
      <c r="C141">
        <v>1.247219128924647</v>
      </c>
      <c r="D141">
        <v>3</v>
      </c>
      <c r="E141" s="1">
        <v>0.42857142857142855</v>
      </c>
      <c r="F141">
        <v>1</v>
      </c>
      <c r="G141">
        <f t="shared" ref="G141" si="11">STDEV(F132:F141)</f>
        <v>0</v>
      </c>
    </row>
    <row r="142" spans="1:7" x14ac:dyDescent="0.2">
      <c r="A142" t="s">
        <v>191</v>
      </c>
      <c r="B142">
        <v>8</v>
      </c>
      <c r="D142">
        <v>4</v>
      </c>
      <c r="E142" s="1">
        <v>0.5</v>
      </c>
      <c r="F142">
        <v>2</v>
      </c>
    </row>
    <row r="143" spans="1:7" x14ac:dyDescent="0.2">
      <c r="A143" t="s">
        <v>191</v>
      </c>
      <c r="B143">
        <v>7</v>
      </c>
      <c r="D143">
        <v>4</v>
      </c>
      <c r="E143" s="1">
        <v>0.5714285714285714</v>
      </c>
      <c r="F143">
        <v>2</v>
      </c>
    </row>
    <row r="144" spans="1:7" x14ac:dyDescent="0.2">
      <c r="A144" t="s">
        <v>191</v>
      </c>
      <c r="B144">
        <v>10</v>
      </c>
      <c r="D144">
        <v>5</v>
      </c>
      <c r="E144" s="1">
        <v>0.5</v>
      </c>
      <c r="F144">
        <v>2</v>
      </c>
    </row>
    <row r="145" spans="1:7" x14ac:dyDescent="0.2">
      <c r="A145" t="s">
        <v>191</v>
      </c>
      <c r="B145">
        <v>7</v>
      </c>
      <c r="D145">
        <v>5</v>
      </c>
      <c r="E145" s="1">
        <v>0.7142857142857143</v>
      </c>
      <c r="F145">
        <v>2</v>
      </c>
    </row>
    <row r="146" spans="1:7" x14ac:dyDescent="0.2">
      <c r="A146" t="s">
        <v>191</v>
      </c>
      <c r="B146">
        <v>8</v>
      </c>
      <c r="D146">
        <v>5</v>
      </c>
      <c r="E146" s="1">
        <v>0.625</v>
      </c>
      <c r="F146">
        <v>2</v>
      </c>
    </row>
    <row r="147" spans="1:7" x14ac:dyDescent="0.2">
      <c r="A147" t="s">
        <v>191</v>
      </c>
      <c r="B147">
        <v>9</v>
      </c>
      <c r="D147">
        <v>5</v>
      </c>
      <c r="E147" s="1">
        <v>0.55555555555555558</v>
      </c>
      <c r="F147">
        <v>2</v>
      </c>
    </row>
    <row r="148" spans="1:7" x14ac:dyDescent="0.2">
      <c r="A148" t="s">
        <v>191</v>
      </c>
      <c r="B148">
        <v>7</v>
      </c>
      <c r="D148">
        <v>6</v>
      </c>
      <c r="E148" s="1">
        <v>0.8571428571428571</v>
      </c>
      <c r="F148">
        <v>3</v>
      </c>
    </row>
    <row r="149" spans="1:7" x14ac:dyDescent="0.2">
      <c r="A149" t="s">
        <v>191</v>
      </c>
      <c r="B149">
        <v>8</v>
      </c>
      <c r="D149">
        <v>4</v>
      </c>
      <c r="E149" s="1">
        <v>0.5</v>
      </c>
      <c r="F149">
        <v>3</v>
      </c>
    </row>
    <row r="150" spans="1:7" x14ac:dyDescent="0.2">
      <c r="A150" t="s">
        <v>191</v>
      </c>
      <c r="B150">
        <v>7</v>
      </c>
      <c r="D150">
        <v>4</v>
      </c>
      <c r="E150" s="1">
        <v>0.5714285714285714</v>
      </c>
      <c r="F150">
        <v>3</v>
      </c>
    </row>
    <row r="151" spans="1:7" x14ac:dyDescent="0.2">
      <c r="A151" t="s">
        <v>191</v>
      </c>
      <c r="B151">
        <v>8</v>
      </c>
      <c r="C151">
        <v>0.99442892601175192</v>
      </c>
      <c r="D151">
        <v>5</v>
      </c>
      <c r="E151" s="1">
        <v>0.625</v>
      </c>
      <c r="F151">
        <v>2</v>
      </c>
      <c r="G151">
        <f t="shared" ref="G151" si="12">STDEV(F142:F151)</f>
        <v>0.48304589153964811</v>
      </c>
    </row>
    <row r="152" spans="1:7" x14ac:dyDescent="0.2">
      <c r="A152" t="s">
        <v>196</v>
      </c>
      <c r="B152">
        <v>8</v>
      </c>
      <c r="D152">
        <v>5</v>
      </c>
      <c r="E152" s="1">
        <v>0.625</v>
      </c>
      <c r="F152">
        <v>4</v>
      </c>
    </row>
    <row r="153" spans="1:7" x14ac:dyDescent="0.2">
      <c r="A153" t="s">
        <v>196</v>
      </c>
      <c r="B153">
        <v>8</v>
      </c>
      <c r="D153">
        <v>5</v>
      </c>
      <c r="E153" s="1">
        <v>0.625</v>
      </c>
      <c r="F153">
        <v>4</v>
      </c>
    </row>
    <row r="154" spans="1:7" x14ac:dyDescent="0.2">
      <c r="A154" t="s">
        <v>196</v>
      </c>
      <c r="B154">
        <v>7</v>
      </c>
      <c r="D154">
        <v>5</v>
      </c>
      <c r="E154" s="1">
        <v>0.7142857142857143</v>
      </c>
      <c r="F154">
        <v>4</v>
      </c>
    </row>
    <row r="155" spans="1:7" x14ac:dyDescent="0.2">
      <c r="A155" t="s">
        <v>196</v>
      </c>
      <c r="B155">
        <v>10</v>
      </c>
      <c r="D155">
        <v>4</v>
      </c>
      <c r="E155" s="1">
        <v>0.4</v>
      </c>
      <c r="F155">
        <v>3</v>
      </c>
    </row>
    <row r="156" spans="1:7" x14ac:dyDescent="0.2">
      <c r="A156" t="s">
        <v>196</v>
      </c>
      <c r="B156">
        <v>7</v>
      </c>
      <c r="D156">
        <v>4</v>
      </c>
      <c r="E156" s="1">
        <v>0.5714285714285714</v>
      </c>
      <c r="F156">
        <v>3</v>
      </c>
    </row>
    <row r="157" spans="1:7" x14ac:dyDescent="0.2">
      <c r="A157" t="s">
        <v>196</v>
      </c>
      <c r="B157">
        <v>6</v>
      </c>
      <c r="D157">
        <v>5</v>
      </c>
      <c r="E157" s="1">
        <v>0.83333333333333337</v>
      </c>
      <c r="F157">
        <v>4</v>
      </c>
    </row>
    <row r="158" spans="1:7" x14ac:dyDescent="0.2">
      <c r="A158" t="s">
        <v>196</v>
      </c>
      <c r="B158">
        <v>8</v>
      </c>
      <c r="D158">
        <v>5</v>
      </c>
      <c r="E158" s="1">
        <v>0.625</v>
      </c>
      <c r="F158">
        <v>4</v>
      </c>
    </row>
    <row r="159" spans="1:7" x14ac:dyDescent="0.2">
      <c r="A159" t="s">
        <v>196</v>
      </c>
      <c r="B159">
        <v>7</v>
      </c>
      <c r="D159">
        <v>5</v>
      </c>
      <c r="E159" s="1">
        <v>0.7142857142857143</v>
      </c>
      <c r="F159">
        <v>4</v>
      </c>
    </row>
    <row r="160" spans="1:7" x14ac:dyDescent="0.2">
      <c r="A160" t="s">
        <v>196</v>
      </c>
      <c r="B160">
        <v>7</v>
      </c>
      <c r="D160">
        <v>5</v>
      </c>
      <c r="E160" s="1">
        <v>0.7142857142857143</v>
      </c>
      <c r="F160">
        <v>4</v>
      </c>
    </row>
    <row r="161" spans="1:7" x14ac:dyDescent="0.2">
      <c r="A161" t="s">
        <v>196</v>
      </c>
      <c r="B161">
        <v>7</v>
      </c>
      <c r="C161">
        <v>1.0801234497346435</v>
      </c>
      <c r="D161">
        <v>5</v>
      </c>
      <c r="E161" s="1">
        <v>0.7142857142857143</v>
      </c>
      <c r="F161">
        <v>4</v>
      </c>
      <c r="G161">
        <f t="shared" ref="G161" si="13">STDEV(F152:F161)</f>
        <v>0.42163702135578318</v>
      </c>
    </row>
    <row r="162" spans="1:7" x14ac:dyDescent="0.2">
      <c r="A162" t="s">
        <v>203</v>
      </c>
      <c r="B162">
        <v>6</v>
      </c>
      <c r="D162">
        <v>7</v>
      </c>
      <c r="E162" s="1">
        <v>1.1666666666666667</v>
      </c>
      <c r="F162">
        <v>3</v>
      </c>
    </row>
    <row r="163" spans="1:7" x14ac:dyDescent="0.2">
      <c r="A163" t="s">
        <v>203</v>
      </c>
      <c r="B163">
        <v>6</v>
      </c>
      <c r="D163">
        <v>7</v>
      </c>
      <c r="E163" s="1">
        <v>1.1666666666666667</v>
      </c>
      <c r="F163">
        <v>3</v>
      </c>
    </row>
    <row r="164" spans="1:7" x14ac:dyDescent="0.2">
      <c r="A164" t="s">
        <v>203</v>
      </c>
      <c r="B164">
        <v>6</v>
      </c>
      <c r="D164">
        <v>7</v>
      </c>
      <c r="E164" s="1">
        <v>1.1666666666666667</v>
      </c>
      <c r="F164">
        <v>3</v>
      </c>
    </row>
    <row r="165" spans="1:7" x14ac:dyDescent="0.2">
      <c r="A165" t="s">
        <v>203</v>
      </c>
      <c r="B165">
        <v>6</v>
      </c>
      <c r="D165">
        <v>7</v>
      </c>
      <c r="E165" s="1">
        <v>1.1666666666666667</v>
      </c>
      <c r="F165">
        <v>3</v>
      </c>
    </row>
    <row r="166" spans="1:7" x14ac:dyDescent="0.2">
      <c r="A166" t="s">
        <v>203</v>
      </c>
      <c r="B166">
        <v>6</v>
      </c>
      <c r="D166">
        <v>7</v>
      </c>
      <c r="E166" s="1">
        <v>1.1666666666666667</v>
      </c>
      <c r="F166">
        <v>3</v>
      </c>
    </row>
    <row r="167" spans="1:7" x14ac:dyDescent="0.2">
      <c r="A167" t="s">
        <v>203</v>
      </c>
      <c r="B167">
        <v>6</v>
      </c>
      <c r="D167">
        <v>5</v>
      </c>
      <c r="E167" s="1">
        <v>0.83333333333333337</v>
      </c>
      <c r="F167">
        <v>3</v>
      </c>
    </row>
    <row r="168" spans="1:7" x14ac:dyDescent="0.2">
      <c r="A168" t="s">
        <v>203</v>
      </c>
      <c r="B168">
        <v>6</v>
      </c>
      <c r="D168">
        <v>7</v>
      </c>
      <c r="E168" s="1">
        <v>1.1666666666666667</v>
      </c>
      <c r="F168">
        <v>3</v>
      </c>
    </row>
    <row r="169" spans="1:7" x14ac:dyDescent="0.2">
      <c r="A169" t="s">
        <v>203</v>
      </c>
      <c r="B169">
        <v>6</v>
      </c>
      <c r="D169">
        <v>7</v>
      </c>
      <c r="E169" s="1">
        <v>1.1666666666666667</v>
      </c>
      <c r="F169">
        <v>3</v>
      </c>
    </row>
    <row r="170" spans="1:7" x14ac:dyDescent="0.2">
      <c r="A170" t="s">
        <v>203</v>
      </c>
      <c r="B170">
        <v>6</v>
      </c>
      <c r="D170">
        <v>7</v>
      </c>
      <c r="E170" s="1">
        <v>1.1666666666666667</v>
      </c>
      <c r="F170">
        <v>3</v>
      </c>
    </row>
    <row r="171" spans="1:7" x14ac:dyDescent="0.2">
      <c r="A171" t="s">
        <v>203</v>
      </c>
      <c r="B171">
        <v>6</v>
      </c>
      <c r="C171">
        <v>0</v>
      </c>
      <c r="D171">
        <v>7</v>
      </c>
      <c r="E171" s="1">
        <v>1.1666666666666667</v>
      </c>
      <c r="F171">
        <v>3</v>
      </c>
      <c r="G171">
        <f t="shared" ref="G171" si="14">STDEV(F162:F171)</f>
        <v>0</v>
      </c>
    </row>
    <row r="172" spans="1:7" x14ac:dyDescent="0.2">
      <c r="A172" t="s">
        <v>207</v>
      </c>
      <c r="B172">
        <v>6</v>
      </c>
      <c r="D172">
        <v>5</v>
      </c>
      <c r="E172" s="1">
        <v>0.83333333333333337</v>
      </c>
      <c r="F172">
        <v>2</v>
      </c>
    </row>
    <row r="173" spans="1:7" x14ac:dyDescent="0.2">
      <c r="A173" t="s">
        <v>207</v>
      </c>
      <c r="B173">
        <v>8</v>
      </c>
      <c r="D173">
        <v>4</v>
      </c>
      <c r="E173" s="1">
        <v>0.5</v>
      </c>
      <c r="F173">
        <v>2</v>
      </c>
    </row>
    <row r="174" spans="1:7" x14ac:dyDescent="0.2">
      <c r="A174" t="s">
        <v>207</v>
      </c>
      <c r="B174">
        <v>7</v>
      </c>
      <c r="D174">
        <v>4</v>
      </c>
      <c r="E174" s="1">
        <v>0.5714285714285714</v>
      </c>
      <c r="F174">
        <v>2</v>
      </c>
    </row>
    <row r="175" spans="1:7" x14ac:dyDescent="0.2">
      <c r="A175" t="s">
        <v>207</v>
      </c>
      <c r="B175">
        <v>8</v>
      </c>
      <c r="D175">
        <v>5</v>
      </c>
      <c r="E175" s="1">
        <v>0.625</v>
      </c>
      <c r="F175">
        <v>2</v>
      </c>
    </row>
    <row r="176" spans="1:7" x14ac:dyDescent="0.2">
      <c r="A176" t="s">
        <v>207</v>
      </c>
      <c r="B176">
        <v>8</v>
      </c>
      <c r="D176">
        <v>4</v>
      </c>
      <c r="E176" s="1">
        <v>0.5</v>
      </c>
      <c r="F176">
        <v>2</v>
      </c>
    </row>
    <row r="177" spans="1:7" x14ac:dyDescent="0.2">
      <c r="A177" t="s">
        <v>207</v>
      </c>
      <c r="B177">
        <v>7</v>
      </c>
      <c r="D177">
        <v>4</v>
      </c>
      <c r="E177" s="1">
        <v>0.5714285714285714</v>
      </c>
      <c r="F177">
        <v>2</v>
      </c>
    </row>
    <row r="178" spans="1:7" x14ac:dyDescent="0.2">
      <c r="A178" t="s">
        <v>207</v>
      </c>
      <c r="B178">
        <v>7</v>
      </c>
      <c r="D178">
        <v>4</v>
      </c>
      <c r="E178" s="1">
        <v>0.5714285714285714</v>
      </c>
      <c r="F178">
        <v>2</v>
      </c>
    </row>
    <row r="179" spans="1:7" x14ac:dyDescent="0.2">
      <c r="A179" t="s">
        <v>207</v>
      </c>
      <c r="B179">
        <v>7</v>
      </c>
      <c r="D179">
        <v>4</v>
      </c>
      <c r="E179" s="1">
        <v>0.5714285714285714</v>
      </c>
      <c r="F179">
        <v>2</v>
      </c>
    </row>
    <row r="180" spans="1:7" x14ac:dyDescent="0.2">
      <c r="A180" t="s">
        <v>207</v>
      </c>
      <c r="B180">
        <v>8</v>
      </c>
      <c r="D180">
        <v>3</v>
      </c>
      <c r="E180" s="1">
        <v>0.375</v>
      </c>
      <c r="F180">
        <v>2</v>
      </c>
    </row>
    <row r="181" spans="1:7" x14ac:dyDescent="0.2">
      <c r="A181" t="s">
        <v>207</v>
      </c>
      <c r="B181">
        <v>7</v>
      </c>
      <c r="C181">
        <v>0.67494855771055284</v>
      </c>
      <c r="D181">
        <v>4</v>
      </c>
      <c r="E181" s="1">
        <v>0.5714285714285714</v>
      </c>
      <c r="F181">
        <v>2</v>
      </c>
      <c r="G181">
        <f t="shared" ref="G181" si="15">STDEV(F172:F181)</f>
        <v>0</v>
      </c>
    </row>
    <row r="182" spans="1:7" x14ac:dyDescent="0.2">
      <c r="A182" t="s">
        <v>210</v>
      </c>
      <c r="B182">
        <v>7</v>
      </c>
      <c r="D182">
        <v>4</v>
      </c>
      <c r="E182" s="1">
        <v>0.5714285714285714</v>
      </c>
      <c r="F182">
        <v>2</v>
      </c>
    </row>
    <row r="183" spans="1:7" x14ac:dyDescent="0.2">
      <c r="A183" s="3" t="s">
        <v>210</v>
      </c>
      <c r="B183" s="3">
        <v>6</v>
      </c>
      <c r="D183" s="3">
        <v>4</v>
      </c>
      <c r="E183" s="1">
        <v>0.66666666666666663</v>
      </c>
      <c r="F183" s="3">
        <v>2</v>
      </c>
    </row>
    <row r="184" spans="1:7" x14ac:dyDescent="0.2">
      <c r="A184" t="s">
        <v>210</v>
      </c>
      <c r="B184">
        <v>6</v>
      </c>
      <c r="D184">
        <v>3</v>
      </c>
      <c r="E184" s="1">
        <v>0.5</v>
      </c>
      <c r="F184">
        <v>1</v>
      </c>
    </row>
    <row r="185" spans="1:7" x14ac:dyDescent="0.2">
      <c r="A185" t="s">
        <v>210</v>
      </c>
      <c r="B185">
        <v>7</v>
      </c>
      <c r="D185">
        <v>2</v>
      </c>
      <c r="E185" s="1">
        <v>0.2857142857142857</v>
      </c>
      <c r="F185">
        <v>1</v>
      </c>
    </row>
    <row r="186" spans="1:7" x14ac:dyDescent="0.2">
      <c r="A186" t="s">
        <v>210</v>
      </c>
      <c r="B186">
        <v>6</v>
      </c>
      <c r="D186">
        <v>4</v>
      </c>
      <c r="E186" s="1">
        <v>0.66666666666666663</v>
      </c>
      <c r="F186">
        <v>2</v>
      </c>
    </row>
    <row r="187" spans="1:7" x14ac:dyDescent="0.2">
      <c r="A187" t="s">
        <v>210</v>
      </c>
      <c r="B187">
        <v>6</v>
      </c>
      <c r="D187">
        <v>2</v>
      </c>
      <c r="E187" s="1">
        <v>0.33333333333333331</v>
      </c>
      <c r="F187">
        <v>1</v>
      </c>
    </row>
    <row r="188" spans="1:7" x14ac:dyDescent="0.2">
      <c r="A188" t="s">
        <v>210</v>
      </c>
      <c r="B188">
        <v>9</v>
      </c>
      <c r="D188">
        <v>3</v>
      </c>
      <c r="E188" s="1">
        <v>0.33333333333333331</v>
      </c>
      <c r="F188">
        <v>1</v>
      </c>
    </row>
    <row r="189" spans="1:7" x14ac:dyDescent="0.2">
      <c r="A189" t="s">
        <v>210</v>
      </c>
      <c r="B189">
        <v>6</v>
      </c>
      <c r="D189">
        <v>4</v>
      </c>
      <c r="E189" s="1">
        <v>0.66666666666666663</v>
      </c>
      <c r="F189">
        <v>2</v>
      </c>
    </row>
    <row r="190" spans="1:7" x14ac:dyDescent="0.2">
      <c r="A190" t="s">
        <v>210</v>
      </c>
      <c r="B190">
        <v>7</v>
      </c>
      <c r="D190">
        <v>2</v>
      </c>
      <c r="E190" s="1">
        <v>0.2857142857142857</v>
      </c>
      <c r="F190">
        <v>1</v>
      </c>
    </row>
    <row r="191" spans="1:7" x14ac:dyDescent="0.2">
      <c r="A191" t="s">
        <v>210</v>
      </c>
      <c r="B191">
        <v>6</v>
      </c>
      <c r="C191">
        <v>0.96609178307929455</v>
      </c>
      <c r="D191">
        <v>2</v>
      </c>
      <c r="E191" s="1">
        <v>0.33333333333333331</v>
      </c>
      <c r="F191">
        <v>1</v>
      </c>
      <c r="G191">
        <f t="shared" ref="G191" si="16">STDEV(F182:F191)</f>
        <v>0.51639777949432208</v>
      </c>
    </row>
    <row r="192" spans="1:7" x14ac:dyDescent="0.2">
      <c r="A192" t="s">
        <v>216</v>
      </c>
      <c r="B192">
        <v>5</v>
      </c>
      <c r="D192">
        <v>3</v>
      </c>
      <c r="E192" s="1">
        <v>0.6</v>
      </c>
      <c r="F192">
        <v>0</v>
      </c>
    </row>
    <row r="193" spans="1:7" x14ac:dyDescent="0.2">
      <c r="A193" t="s">
        <v>216</v>
      </c>
      <c r="B193">
        <v>5</v>
      </c>
      <c r="D193">
        <v>0</v>
      </c>
      <c r="E193" s="1">
        <v>0</v>
      </c>
      <c r="F193">
        <v>0</v>
      </c>
    </row>
    <row r="194" spans="1:7" x14ac:dyDescent="0.2">
      <c r="A194" t="s">
        <v>216</v>
      </c>
      <c r="B194">
        <v>7</v>
      </c>
      <c r="D194">
        <v>5</v>
      </c>
      <c r="E194" s="1">
        <v>0.7142857142857143</v>
      </c>
      <c r="F194">
        <v>0</v>
      </c>
    </row>
    <row r="195" spans="1:7" x14ac:dyDescent="0.2">
      <c r="A195" t="s">
        <v>216</v>
      </c>
      <c r="B195">
        <v>5</v>
      </c>
      <c r="D195">
        <v>3</v>
      </c>
      <c r="E195" s="1">
        <v>0.6</v>
      </c>
      <c r="F195">
        <v>0</v>
      </c>
    </row>
    <row r="196" spans="1:7" x14ac:dyDescent="0.2">
      <c r="A196" t="s">
        <v>216</v>
      </c>
      <c r="B196">
        <v>6</v>
      </c>
      <c r="D196">
        <v>0</v>
      </c>
      <c r="E196" s="1">
        <v>0</v>
      </c>
      <c r="F196">
        <v>0</v>
      </c>
    </row>
    <row r="197" spans="1:7" x14ac:dyDescent="0.2">
      <c r="A197" t="s">
        <v>216</v>
      </c>
      <c r="B197">
        <v>7</v>
      </c>
      <c r="D197">
        <v>2</v>
      </c>
      <c r="E197" s="1">
        <v>0.2857142857142857</v>
      </c>
      <c r="F197">
        <v>0</v>
      </c>
    </row>
    <row r="198" spans="1:7" x14ac:dyDescent="0.2">
      <c r="A198" t="s">
        <v>216</v>
      </c>
      <c r="B198">
        <v>5</v>
      </c>
      <c r="D198">
        <v>3</v>
      </c>
      <c r="E198" s="1">
        <v>0.6</v>
      </c>
      <c r="F198">
        <v>0</v>
      </c>
    </row>
    <row r="199" spans="1:7" x14ac:dyDescent="0.2">
      <c r="A199" t="s">
        <v>216</v>
      </c>
      <c r="B199">
        <v>5</v>
      </c>
      <c r="D199">
        <v>4</v>
      </c>
      <c r="E199" s="1">
        <v>0.8</v>
      </c>
      <c r="F199">
        <v>0</v>
      </c>
    </row>
    <row r="200" spans="1:7" x14ac:dyDescent="0.2">
      <c r="A200" t="s">
        <v>216</v>
      </c>
      <c r="B200">
        <v>10</v>
      </c>
      <c r="C200">
        <f>STDEV(B192:B200)</f>
        <v>1.6914819275153707</v>
      </c>
      <c r="D200">
        <v>7</v>
      </c>
      <c r="E200" s="1">
        <v>0.7</v>
      </c>
      <c r="F200">
        <v>1</v>
      </c>
    </row>
    <row r="201" spans="1:7" x14ac:dyDescent="0.2">
      <c r="A201" t="s">
        <v>217</v>
      </c>
      <c r="B201">
        <v>7</v>
      </c>
      <c r="D201">
        <v>5</v>
      </c>
      <c r="E201" s="1">
        <v>0.7142857142857143</v>
      </c>
      <c r="F201">
        <v>0</v>
      </c>
      <c r="G201">
        <f t="shared" ref="G201" si="17">STDEV(F192:F201)</f>
        <v>0.31622776601683794</v>
      </c>
    </row>
    <row r="202" spans="1:7" x14ac:dyDescent="0.2">
      <c r="A202" t="s">
        <v>217</v>
      </c>
      <c r="B202">
        <v>7</v>
      </c>
      <c r="D202">
        <v>5</v>
      </c>
      <c r="E202" s="1">
        <v>0.7142857142857143</v>
      </c>
      <c r="F202">
        <v>0</v>
      </c>
    </row>
    <row r="203" spans="1:7" x14ac:dyDescent="0.2">
      <c r="A203" t="s">
        <v>217</v>
      </c>
      <c r="B203">
        <v>9</v>
      </c>
      <c r="D203">
        <v>5</v>
      </c>
      <c r="E203" s="1">
        <v>0.55555555555555558</v>
      </c>
      <c r="F203">
        <v>0</v>
      </c>
    </row>
    <row r="204" spans="1:7" x14ac:dyDescent="0.2">
      <c r="A204" t="s">
        <v>217</v>
      </c>
      <c r="B204">
        <v>8</v>
      </c>
      <c r="D204">
        <v>5</v>
      </c>
      <c r="E204" s="1">
        <v>0.625</v>
      </c>
      <c r="F204">
        <v>0</v>
      </c>
    </row>
    <row r="205" spans="1:7" x14ac:dyDescent="0.2">
      <c r="A205" t="s">
        <v>217</v>
      </c>
      <c r="B205">
        <v>10</v>
      </c>
      <c r="D205">
        <v>6</v>
      </c>
      <c r="E205" s="1">
        <v>0.6</v>
      </c>
      <c r="F205">
        <v>0</v>
      </c>
    </row>
    <row r="206" spans="1:7" x14ac:dyDescent="0.2">
      <c r="A206" t="s">
        <v>217</v>
      </c>
      <c r="B206">
        <v>9</v>
      </c>
      <c r="D206">
        <v>5</v>
      </c>
      <c r="E206" s="1">
        <v>0.55555555555555558</v>
      </c>
      <c r="F206">
        <v>0</v>
      </c>
    </row>
    <row r="207" spans="1:7" x14ac:dyDescent="0.2">
      <c r="A207" t="s">
        <v>217</v>
      </c>
      <c r="B207">
        <v>7</v>
      </c>
      <c r="D207">
        <v>4</v>
      </c>
      <c r="E207" s="1">
        <v>0.5714285714285714</v>
      </c>
      <c r="F207">
        <v>1</v>
      </c>
    </row>
    <row r="208" spans="1:7" x14ac:dyDescent="0.2">
      <c r="A208" t="s">
        <v>217</v>
      </c>
      <c r="B208">
        <v>7</v>
      </c>
      <c r="D208">
        <v>6</v>
      </c>
      <c r="E208" s="1">
        <v>0.8571428571428571</v>
      </c>
      <c r="F208">
        <v>0</v>
      </c>
    </row>
    <row r="209" spans="1:7" x14ac:dyDescent="0.2">
      <c r="A209" t="s">
        <v>217</v>
      </c>
      <c r="B209">
        <v>8</v>
      </c>
      <c r="D209">
        <v>6</v>
      </c>
      <c r="E209" s="1">
        <v>0.75</v>
      </c>
      <c r="F209">
        <v>1</v>
      </c>
    </row>
    <row r="210" spans="1:7" x14ac:dyDescent="0.2">
      <c r="A210" t="s">
        <v>217</v>
      </c>
      <c r="B210">
        <v>6</v>
      </c>
      <c r="C210">
        <v>1.2292725943057199</v>
      </c>
      <c r="D210">
        <v>7</v>
      </c>
      <c r="E210" s="1">
        <v>1.1666666666666667</v>
      </c>
      <c r="F210">
        <v>1</v>
      </c>
    </row>
    <row r="211" spans="1:7" x14ac:dyDescent="0.2">
      <c r="A211" t="s">
        <v>219</v>
      </c>
      <c r="B211">
        <v>7</v>
      </c>
      <c r="D211">
        <v>3</v>
      </c>
      <c r="E211" s="1">
        <v>0.42857142857142855</v>
      </c>
      <c r="F211">
        <v>1</v>
      </c>
      <c r="G211">
        <f t="shared" ref="G211" si="18">STDEV(F202:F211)</f>
        <v>0.5163977794943222</v>
      </c>
    </row>
    <row r="212" spans="1:7" x14ac:dyDescent="0.2">
      <c r="A212" t="s">
        <v>219</v>
      </c>
      <c r="B212">
        <v>7</v>
      </c>
      <c r="D212">
        <v>3</v>
      </c>
      <c r="E212" s="1">
        <v>0.42857142857142855</v>
      </c>
      <c r="F212">
        <v>2</v>
      </c>
    </row>
    <row r="213" spans="1:7" x14ac:dyDescent="0.2">
      <c r="A213" t="s">
        <v>219</v>
      </c>
      <c r="B213">
        <v>5</v>
      </c>
      <c r="D213">
        <v>2</v>
      </c>
      <c r="E213" s="1">
        <v>0.4</v>
      </c>
      <c r="F213">
        <v>2</v>
      </c>
    </row>
    <row r="214" spans="1:7" x14ac:dyDescent="0.2">
      <c r="A214" t="s">
        <v>219</v>
      </c>
      <c r="B214">
        <v>6</v>
      </c>
      <c r="D214">
        <v>2</v>
      </c>
      <c r="E214" s="1">
        <v>0.33333333333333331</v>
      </c>
      <c r="F214">
        <v>1</v>
      </c>
    </row>
    <row r="215" spans="1:7" x14ac:dyDescent="0.2">
      <c r="A215" t="s">
        <v>219</v>
      </c>
      <c r="B215">
        <v>4</v>
      </c>
      <c r="D215">
        <v>2</v>
      </c>
      <c r="E215" s="1">
        <v>0.5</v>
      </c>
      <c r="F215">
        <v>1</v>
      </c>
    </row>
    <row r="216" spans="1:7" x14ac:dyDescent="0.2">
      <c r="A216" t="s">
        <v>219</v>
      </c>
      <c r="B216">
        <v>4</v>
      </c>
      <c r="D216">
        <v>2</v>
      </c>
      <c r="E216" s="1">
        <v>0.5</v>
      </c>
      <c r="F216">
        <v>1</v>
      </c>
    </row>
    <row r="217" spans="1:7" x14ac:dyDescent="0.2">
      <c r="A217" t="s">
        <v>219</v>
      </c>
      <c r="B217">
        <v>4</v>
      </c>
      <c r="D217">
        <v>2</v>
      </c>
      <c r="E217" s="1">
        <v>0.5</v>
      </c>
      <c r="F217">
        <v>1</v>
      </c>
    </row>
    <row r="218" spans="1:7" x14ac:dyDescent="0.2">
      <c r="A218" t="s">
        <v>219</v>
      </c>
      <c r="B218">
        <v>7</v>
      </c>
      <c r="D218">
        <v>2</v>
      </c>
      <c r="E218" s="1">
        <v>0.2857142857142857</v>
      </c>
      <c r="F218">
        <v>1</v>
      </c>
    </row>
    <row r="219" spans="1:7" x14ac:dyDescent="0.2">
      <c r="A219" t="s">
        <v>219</v>
      </c>
      <c r="B219">
        <v>6</v>
      </c>
      <c r="D219">
        <v>4</v>
      </c>
      <c r="E219" s="1">
        <v>0.66666666666666663</v>
      </c>
      <c r="F219">
        <v>1</v>
      </c>
    </row>
    <row r="220" spans="1:7" x14ac:dyDescent="0.2">
      <c r="A220" t="s">
        <v>219</v>
      </c>
      <c r="B220">
        <v>5</v>
      </c>
      <c r="C220">
        <v>1.2692955176439846</v>
      </c>
      <c r="D220">
        <v>3</v>
      </c>
      <c r="E220" s="1">
        <v>0.6</v>
      </c>
      <c r="F220">
        <v>1</v>
      </c>
    </row>
    <row r="221" spans="1:7" x14ac:dyDescent="0.2">
      <c r="F221">
        <v>1</v>
      </c>
      <c r="G221">
        <f t="shared" ref="G221" si="19">STDEV(F212:F221)</f>
        <v>0.42163702135578385</v>
      </c>
    </row>
    <row r="223" spans="1:7" x14ac:dyDescent="0.2">
      <c r="G223">
        <f>MAX(G2:G221)</f>
        <v>0.5163977794943222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AF_ALL</vt:lpstr>
      <vt:lpstr>dd</vt:lpstr>
      <vt:lpstr>#A #RES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Humbatova Nargiz</dc:creator>
  <cp:lastModifiedBy>Nargiz Humbatova</cp:lastModifiedBy>
  <dcterms:created xsi:type="dcterms:W3CDTF">2024-04-08T03:39:47Z</dcterms:created>
  <dcterms:modified xsi:type="dcterms:W3CDTF">2024-11-05T14:13:08Z</dcterms:modified>
</cp:coreProperties>
</file>