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119449\Desktop\"/>
    </mc:Choice>
  </mc:AlternateContent>
  <xr:revisionPtr revIDLastSave="0" documentId="8_{6F37A6BA-07CE-4619-918A-96EFC5C15561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October,2019" sheetId="35" r:id="rId1"/>
    <sheet name="NOVEMBER 2019" sheetId="36" r:id="rId2"/>
    <sheet name="December 2019" sheetId="38" r:id="rId3"/>
    <sheet name="Summary" sheetId="37" r:id="rId4"/>
    <sheet name="Sept (2)" sheetId="10" state="hidden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8" i="38" l="1"/>
  <c r="V23" i="35" l="1"/>
  <c r="U23" i="35"/>
  <c r="N23" i="35"/>
  <c r="V9" i="35" l="1"/>
  <c r="U9" i="35"/>
  <c r="N9" i="35"/>
  <c r="W38" i="35" l="1"/>
  <c r="T38" i="10" l="1"/>
  <c r="S38" i="10"/>
  <c r="R38" i="10"/>
  <c r="Q38" i="10"/>
  <c r="P38" i="10"/>
  <c r="O38" i="10"/>
  <c r="N38" i="10"/>
  <c r="M38" i="10"/>
  <c r="L38" i="10"/>
  <c r="K38" i="10"/>
  <c r="I38" i="10"/>
  <c r="H38" i="10"/>
  <c r="G38" i="10"/>
  <c r="F38" i="10"/>
  <c r="E38" i="10"/>
  <c r="D38" i="10"/>
  <c r="V39" i="10"/>
  <c r="J38" i="10"/>
  <c r="U38" i="10"/>
  <c r="V38" i="35" l="1"/>
  <c r="V38" i="36"/>
</calcChain>
</file>

<file path=xl/sharedStrings.xml><?xml version="1.0" encoding="utf-8"?>
<sst xmlns="http://schemas.openxmlformats.org/spreadsheetml/2006/main" count="390" uniqueCount="68">
  <si>
    <t>Date</t>
  </si>
  <si>
    <t>Day</t>
  </si>
  <si>
    <t>Thu</t>
  </si>
  <si>
    <t>Fri</t>
  </si>
  <si>
    <t>Sat</t>
  </si>
  <si>
    <t>Sun</t>
  </si>
  <si>
    <t>Mon</t>
  </si>
  <si>
    <t>Tue</t>
  </si>
  <si>
    <t>Wed</t>
  </si>
  <si>
    <t>Inlet effulent</t>
  </si>
  <si>
    <t>pH</t>
  </si>
  <si>
    <t>COD</t>
  </si>
  <si>
    <t>MLSS</t>
  </si>
  <si>
    <t>SVI</t>
  </si>
  <si>
    <t>Final Treated Water Parameters</t>
  </si>
  <si>
    <t>BOD</t>
  </si>
  <si>
    <t>O &amp; G</t>
  </si>
  <si>
    <t>Avg no</t>
  </si>
  <si>
    <t>Total qty</t>
  </si>
  <si>
    <t>TSS</t>
  </si>
  <si>
    <t>TDS</t>
  </si>
  <si>
    <t>5.5 to 9.0</t>
  </si>
  <si>
    <t>Inlet quantity   (KL)</t>
  </si>
  <si>
    <t>T-B</t>
  </si>
  <si>
    <t>T-A</t>
  </si>
  <si>
    <t>O&amp;G</t>
  </si>
  <si>
    <t>5.5 to 8</t>
  </si>
  <si>
    <t>Outlet Quantity
(KLD)</t>
  </si>
  <si>
    <t>Aeriation Tank 1</t>
  </si>
  <si>
    <t>Aeartion Tank 2</t>
  </si>
  <si>
    <t>ETP Design Input Parameter</t>
  </si>
  <si>
    <t>IFML Standards</t>
  </si>
  <si>
    <t>PH</t>
  </si>
  <si>
    <t xml:space="preserve">UASBR Reactor Outlet </t>
  </si>
  <si>
    <t xml:space="preserve">UASBR Reactor Inlet </t>
  </si>
  <si>
    <t>DAF Outlet</t>
  </si>
  <si>
    <t>Equilisation Tank</t>
  </si>
  <si>
    <t>VFA</t>
  </si>
  <si>
    <t>TA</t>
  </si>
  <si>
    <t>VFA/TA</t>
  </si>
  <si>
    <t>Preaeration</t>
  </si>
  <si>
    <t>Outlet Quantity Total
(KLD)</t>
  </si>
  <si>
    <t>TUE</t>
  </si>
  <si>
    <t>WED</t>
  </si>
  <si>
    <t>THU</t>
  </si>
  <si>
    <t>FRI</t>
  </si>
  <si>
    <t>SAT</t>
  </si>
  <si>
    <t>SUN</t>
  </si>
  <si>
    <t>MON</t>
  </si>
  <si>
    <t>5.5 to 8.0</t>
  </si>
  <si>
    <t>Collection Tank</t>
  </si>
  <si>
    <t>Beverage Equalisation Tank</t>
  </si>
  <si>
    <t>BDL</t>
  </si>
  <si>
    <t>Outlet Quantity without B/W, B/D &amp; RO Reject
(KLD)</t>
  </si>
  <si>
    <t>Sludge disposal quantity</t>
  </si>
  <si>
    <t>KG</t>
  </si>
  <si>
    <t xml:space="preserve">pH           </t>
  </si>
  <si>
    <t>6-8.5</t>
  </si>
  <si>
    <t xml:space="preserve">TDS        </t>
  </si>
  <si>
    <t xml:space="preserve">TSS       </t>
  </si>
  <si>
    <t xml:space="preserve">COD      </t>
  </si>
  <si>
    <t>ETP LAB Report - October 2019</t>
  </si>
  <si>
    <t>ETP LAB Report - November  2019</t>
  </si>
  <si>
    <t>Plant</t>
  </si>
  <si>
    <t>ETP</t>
  </si>
  <si>
    <t>STP</t>
  </si>
  <si>
    <t>ETP LAB Report - DECEMBER 2019</t>
  </si>
  <si>
    <t>ETP/STP Treated Water Lab Test analysis report Dated 30-12-2019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</si>
</sst>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2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quotePrefix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15" fontId="0" fillId="4" borderId="1" xfId="0" applyNumberForma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15" fontId="0" fillId="9" borderId="3" xfId="0" applyNumberForma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1" fillId="3" borderId="38" xfId="0" applyNumberFormat="1" applyFont="1" applyFill="1" applyBorder="1" applyAlignment="1">
      <alignment horizontal="center" vertical="center"/>
    </xf>
    <xf numFmtId="0" fontId="1" fillId="3" borderId="39" xfId="0" applyNumberFormat="1" applyFont="1" applyFill="1" applyBorder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0" fillId="4" borderId="25" xfId="0" applyNumberFormat="1" applyFill="1" applyBorder="1" applyAlignment="1">
      <alignment horizontal="center" vertical="center"/>
    </xf>
    <xf numFmtId="0" fontId="0" fillId="4" borderId="9" xfId="0" applyNumberFormat="1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0" fontId="0" fillId="4" borderId="23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3" xfId="0" applyNumberFormat="1" applyFill="1" applyBorder="1" applyAlignment="1">
      <alignment horizontal="center" vertical="center"/>
    </xf>
    <xf numFmtId="0" fontId="0" fillId="12" borderId="1" xfId="0" applyNumberFormat="1" applyFill="1" applyBorder="1" applyAlignment="1">
      <alignment horizontal="center" vertical="center"/>
    </xf>
    <xf numFmtId="0" fontId="0" fillId="12" borderId="13" xfId="0" applyNumberFormat="1" applyFill="1" applyBorder="1" applyAlignment="1">
      <alignment horizontal="center" vertical="center"/>
    </xf>
    <xf numFmtId="0" fontId="3" fillId="12" borderId="13" xfId="0" applyNumberFormat="1" applyFont="1" applyFill="1" applyBorder="1" applyAlignment="1">
      <alignment horizontal="center" vertical="center"/>
    </xf>
    <xf numFmtId="0" fontId="3" fillId="12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4" xfId="0" applyNumberFormat="1" applyFont="1" applyFill="1" applyBorder="1" applyAlignment="1">
      <alignment horizontal="center" vertical="center"/>
    </xf>
    <xf numFmtId="0" fontId="0" fillId="12" borderId="9" xfId="0" applyNumberFormat="1" applyFont="1" applyFill="1" applyBorder="1" applyAlignment="1">
      <alignment horizontal="center" vertical="center"/>
    </xf>
    <xf numFmtId="0" fontId="0" fillId="4" borderId="26" xfId="0" applyNumberForma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3" borderId="44" xfId="0" applyFont="1" applyFill="1" applyBorder="1" applyAlignment="1">
      <alignment horizontal="center" vertical="center"/>
    </xf>
    <xf numFmtId="0" fontId="8" fillId="13" borderId="29" xfId="0" applyFont="1" applyFill="1" applyBorder="1" applyAlignment="1">
      <alignment horizontal="center" vertical="center"/>
    </xf>
    <xf numFmtId="0" fontId="9" fillId="13" borderId="29" xfId="0" applyFont="1" applyFill="1" applyBorder="1" applyAlignment="1">
      <alignment horizontal="center" vertical="center" wrapText="1"/>
    </xf>
    <xf numFmtId="0" fontId="5" fillId="13" borderId="45" xfId="0" applyFont="1" applyFill="1" applyBorder="1" applyAlignment="1">
      <alignment horizontal="center" vertical="center" wrapText="1"/>
    </xf>
    <xf numFmtId="0" fontId="8" fillId="13" borderId="46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12" borderId="23" xfId="0" applyNumberForma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15" fontId="1" fillId="3" borderId="1" xfId="0" applyNumberFormat="1" applyFont="1" applyFill="1" applyBorder="1" applyAlignment="1">
      <alignment horizontal="center" vertical="center" wrapText="1"/>
    </xf>
    <xf numFmtId="15" fontId="1" fillId="3" borderId="4" xfId="0" applyNumberFormat="1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vertical="center" wrapText="1"/>
    </xf>
    <xf numFmtId="0" fontId="10" fillId="14" borderId="41" xfId="0" applyFont="1" applyFill="1" applyBorder="1" applyAlignment="1">
      <alignment horizontal="center" vertical="center"/>
    </xf>
    <xf numFmtId="0" fontId="10" fillId="14" borderId="42" xfId="0" applyFont="1" applyFill="1" applyBorder="1" applyAlignment="1">
      <alignment horizontal="center" vertical="center"/>
    </xf>
    <xf numFmtId="0" fontId="10" fillId="14" borderId="43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1" fillId="3" borderId="1" xfId="0" applyNumberFormat="1" applyFont="1" applyFill="1" applyBorder="1" applyAlignment="1">
      <alignment horizontal="center" vertical="center"/>
    </xf>
    <xf numFmtId="15" fontId="4" fillId="0" borderId="0" xfId="0" applyNumberFormat="1" applyFont="1" applyAlignment="1">
      <alignment horizontal="left" vertical="center"/>
    </xf>
    <xf numFmtId="15" fontId="0" fillId="0" borderId="0" xfId="0" applyNumberForma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/>
    </xf>
    <xf numFmtId="0" fontId="3" fillId="4" borderId="13" xfId="0" applyNumberFormat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>
      <alignment horizontal="center" vertical="center"/>
    </xf>
    <xf numFmtId="0" fontId="3" fillId="4" borderId="25" xfId="0" applyNumberFormat="1" applyFont="1" applyFill="1" applyBorder="1" applyAlignment="1">
      <alignment horizontal="center" vertical="center"/>
    </xf>
    <xf numFmtId="0" fontId="1" fillId="4" borderId="39" xfId="0" applyNumberFormat="1" applyFont="1" applyFill="1" applyBorder="1" applyAlignment="1">
      <alignment horizontal="center" vertical="center"/>
    </xf>
    <xf numFmtId="0" fontId="1" fillId="4" borderId="36" xfId="0" applyNumberFormat="1" applyFont="1" applyFill="1" applyBorder="1" applyAlignment="1">
      <alignment horizontal="center" vertical="center"/>
    </xf>
    <xf numFmtId="0" fontId="1" fillId="4" borderId="38" xfId="0" applyNumberFormat="1" applyFont="1" applyFill="1" applyBorder="1" applyAlignment="1">
      <alignment horizontal="center" vertical="center"/>
    </xf>
    <xf numFmtId="0" fontId="1" fillId="4" borderId="32" xfId="0" applyNumberFormat="1" applyFont="1" applyFill="1" applyBorder="1" applyAlignment="1">
      <alignment horizontal="center" vertical="center"/>
    </xf>
    <xf numFmtId="0" fontId="1" fillId="4" borderId="40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18" xfId="0" applyNumberForma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</cellXfs>
  <cellStyles count="18">
    <cellStyle name="Comma 2" xfId="2" xr:uid="{00000000-0005-0000-0000-000000000000}"/>
    <cellStyle name="Comma 2 2" xfId="3" xr:uid="{00000000-0005-0000-0000-000001000000}"/>
    <cellStyle name="Comma 2 2 2" xfId="4" xr:uid="{00000000-0005-0000-0000-000002000000}"/>
    <cellStyle name="Comma 2 2 2 2" xfId="5" xr:uid="{00000000-0005-0000-0000-000003000000}"/>
    <cellStyle name="Comma 2 2 2 2 2" xfId="13" xr:uid="{00000000-0005-0000-0000-000004000000}"/>
    <cellStyle name="Comma 2 2 2 3" xfId="12" xr:uid="{00000000-0005-0000-0000-000005000000}"/>
    <cellStyle name="Comma 2 2 3" xfId="6" xr:uid="{00000000-0005-0000-0000-000006000000}"/>
    <cellStyle name="Comma 2 2 3 2" xfId="14" xr:uid="{00000000-0005-0000-0000-000007000000}"/>
    <cellStyle name="Comma 2 2 4" xfId="11" xr:uid="{00000000-0005-0000-0000-000008000000}"/>
    <cellStyle name="Comma 2 3" xfId="7" xr:uid="{00000000-0005-0000-0000-000009000000}"/>
    <cellStyle name="Comma 2 3 2" xfId="8" xr:uid="{00000000-0005-0000-0000-00000A000000}"/>
    <cellStyle name="Comma 2 3 2 2" xfId="16" xr:uid="{00000000-0005-0000-0000-00000B000000}"/>
    <cellStyle name="Comma 2 3 3" xfId="15" xr:uid="{00000000-0005-0000-0000-00000C000000}"/>
    <cellStyle name="Comma 2 4" xfId="9" xr:uid="{00000000-0005-0000-0000-00000D000000}"/>
    <cellStyle name="Comma 2 4 2" xfId="17" xr:uid="{00000000-0005-0000-0000-00000E000000}"/>
    <cellStyle name="Comma 2 5" xfId="10" xr:uid="{00000000-0005-0000-0000-00000F000000}"/>
    <cellStyle name="Normal" xfId="0" builtinId="0"/>
    <cellStyle name="Normal 2" xfId="1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DAILY%20REPORTS/UTILITY%20REPORTS/Daily%20Utility%20Report%20Oct%202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DAILY%20REPORTS/UTILITY%20REPORTS/GSH%20Utility%20report%2015-10-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hart1"/>
      <sheetName val="Water"/>
      <sheetName val="FO"/>
      <sheetName val="Boiler"/>
      <sheetName val="DG Data "/>
      <sheetName val="DG for Categories"/>
      <sheetName val="Utility Elec"/>
      <sheetName val="WTP Tank Level"/>
      <sheetName val="HSD"/>
      <sheetName val="ETP"/>
      <sheetName val="STP"/>
      <sheetName val="Electrical Reading"/>
      <sheetName val="Electrical Consumption"/>
      <sheetName val="WTP Test Report"/>
      <sheetName val="Chemical Stock"/>
      <sheetName val="Boiler parameters"/>
      <sheetName val="compressor"/>
      <sheetName val="BTU METER"/>
      <sheetName val="Energy conservation Point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7">
          <cell r="P7">
            <v>148</v>
          </cell>
          <cell r="AA7">
            <v>149</v>
          </cell>
          <cell r="AB7">
            <v>149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hart1"/>
      <sheetName val="Water"/>
      <sheetName val="FO"/>
      <sheetName val="Boiler"/>
      <sheetName val="DG Data "/>
      <sheetName val="DG for Categories"/>
      <sheetName val="Utility Elec"/>
      <sheetName val="WTP Tank Level"/>
      <sheetName val="HSD"/>
      <sheetName val="ETP"/>
      <sheetName val="STP"/>
      <sheetName val="Electrical Reading"/>
      <sheetName val="Electrical Consumption"/>
      <sheetName val="WTP Test Report"/>
      <sheetName val="Chemical Stock"/>
      <sheetName val="Boiler parameters"/>
      <sheetName val="compressor"/>
      <sheetName val="BTU METER"/>
      <sheetName val="Sheet1"/>
      <sheetName val="Sheet2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"/>
  <sheetViews>
    <sheetView tabSelected="1" zoomScale="85" zoomScaleNormal="85" workbookViewId="0">
      <pane xSplit="2" ySplit="4" topLeftCell="F40" activePane="bottomRight" state="frozen"/>
      <selection pane="topRight" activeCell="C1" sqref="C1"/>
      <selection pane="bottomLeft" activeCell="A6" sqref="A6"/>
      <selection pane="bottomRight" activeCell="F4" sqref="F4:W49"/>
    </sheetView>
  </sheetViews>
  <sheetFormatPr defaultRowHeight="15" x14ac:dyDescent="0.25"/>
  <cols>
    <col min="1" max="2" width="9.5703125" style="28" customWidth="1"/>
    <col min="3" max="13" width="9.5703125" style="22" customWidth="1"/>
    <col min="14" max="14" width="9.42578125" style="22" bestFit="1" customWidth="1"/>
    <col min="15" max="20" width="9.5703125" style="22" customWidth="1"/>
    <col min="21" max="21" width="10.28515625" style="22" bestFit="1" customWidth="1"/>
    <col min="22" max="22" width="10.7109375" style="22" bestFit="1" customWidth="1"/>
    <col min="23" max="23" width="12.7109375" style="22" customWidth="1"/>
    <col min="24" max="16384" width="9.140625" style="22"/>
  </cols>
  <sheetData>
    <row r="1" spans="1:35" ht="30" customHeight="1" thickBot="1" x14ac:dyDescent="0.3">
      <c r="A1" s="97" t="s">
        <v>61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54"/>
    </row>
    <row r="2" spans="1:35" s="37" customFormat="1" ht="24.75" customHeight="1" thickBot="1" x14ac:dyDescent="0.3">
      <c r="A2" s="100" t="s">
        <v>0</v>
      </c>
      <c r="B2" s="103" t="s">
        <v>1</v>
      </c>
      <c r="C2" s="106" t="s">
        <v>50</v>
      </c>
      <c r="D2" s="107"/>
      <c r="E2" s="107"/>
      <c r="F2" s="107"/>
      <c r="G2" s="107"/>
      <c r="H2" s="107"/>
      <c r="I2" s="106" t="s">
        <v>51</v>
      </c>
      <c r="J2" s="107"/>
      <c r="K2" s="107"/>
      <c r="L2" s="107"/>
      <c r="M2" s="107"/>
      <c r="N2" s="110" t="s">
        <v>22</v>
      </c>
      <c r="O2" s="108" t="s">
        <v>14</v>
      </c>
      <c r="P2" s="108"/>
      <c r="Q2" s="108"/>
      <c r="R2" s="108"/>
      <c r="S2" s="108"/>
      <c r="T2" s="108"/>
      <c r="U2" s="108"/>
      <c r="V2" s="109"/>
      <c r="W2" s="5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30"/>
    </row>
    <row r="3" spans="1:35" s="37" customFormat="1" ht="77.25" thickBot="1" x14ac:dyDescent="0.3">
      <c r="A3" s="101"/>
      <c r="B3" s="104"/>
      <c r="C3" s="35" t="s">
        <v>10</v>
      </c>
      <c r="D3" s="36" t="s">
        <v>20</v>
      </c>
      <c r="E3" s="36" t="s">
        <v>19</v>
      </c>
      <c r="F3" s="36" t="s">
        <v>25</v>
      </c>
      <c r="G3" s="36" t="s">
        <v>11</v>
      </c>
      <c r="H3" s="41" t="s">
        <v>15</v>
      </c>
      <c r="I3" s="72" t="s">
        <v>56</v>
      </c>
      <c r="J3" s="73" t="s">
        <v>58</v>
      </c>
      <c r="K3" s="73" t="s">
        <v>59</v>
      </c>
      <c r="L3" s="36" t="s">
        <v>25</v>
      </c>
      <c r="M3" s="74" t="s">
        <v>60</v>
      </c>
      <c r="N3" s="111"/>
      <c r="O3" s="38" t="s">
        <v>10</v>
      </c>
      <c r="P3" s="38" t="s">
        <v>20</v>
      </c>
      <c r="Q3" s="38" t="s">
        <v>19</v>
      </c>
      <c r="R3" s="39" t="s">
        <v>16</v>
      </c>
      <c r="S3" s="39" t="s">
        <v>11</v>
      </c>
      <c r="T3" s="39" t="s">
        <v>15</v>
      </c>
      <c r="U3" s="40" t="s">
        <v>53</v>
      </c>
      <c r="V3" s="49" t="s">
        <v>41</v>
      </c>
      <c r="W3" s="53" t="s">
        <v>54</v>
      </c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30"/>
    </row>
    <row r="4" spans="1:35" s="37" customFormat="1" ht="24.75" customHeight="1" thickBot="1" x14ac:dyDescent="0.3">
      <c r="A4" s="102"/>
      <c r="B4" s="105"/>
      <c r="C4" s="32" t="s">
        <v>21</v>
      </c>
      <c r="D4" s="31">
        <v>2000</v>
      </c>
      <c r="E4" s="31">
        <v>1640</v>
      </c>
      <c r="F4" s="129">
        <v>300</v>
      </c>
      <c r="G4" s="129">
        <v>5800</v>
      </c>
      <c r="H4" s="130">
        <v>2000</v>
      </c>
      <c r="I4" s="131" t="s">
        <v>57</v>
      </c>
      <c r="J4" s="129">
        <v>900</v>
      </c>
      <c r="K4" s="129">
        <v>600</v>
      </c>
      <c r="L4" s="129">
        <v>200</v>
      </c>
      <c r="M4" s="130">
        <v>3700</v>
      </c>
      <c r="N4" s="132">
        <v>550</v>
      </c>
      <c r="O4" s="133" t="s">
        <v>49</v>
      </c>
      <c r="P4" s="133">
        <v>2000</v>
      </c>
      <c r="Q4" s="133">
        <v>100</v>
      </c>
      <c r="R4" s="134">
        <v>8</v>
      </c>
      <c r="S4" s="129">
        <v>250</v>
      </c>
      <c r="T4" s="129">
        <v>30</v>
      </c>
      <c r="U4" s="135">
        <v>550</v>
      </c>
      <c r="V4" s="148"/>
      <c r="W4" s="55" t="s">
        <v>55</v>
      </c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5" ht="16.5" customHeight="1" x14ac:dyDescent="0.25">
      <c r="A5" s="33">
        <v>43739</v>
      </c>
      <c r="B5" s="34" t="s">
        <v>47</v>
      </c>
      <c r="C5" s="50">
        <v>7.13</v>
      </c>
      <c r="D5" s="48">
        <v>1312</v>
      </c>
      <c r="E5" s="75">
        <v>1780</v>
      </c>
      <c r="F5" s="70">
        <v>15.8</v>
      </c>
      <c r="G5" s="48">
        <v>2560</v>
      </c>
      <c r="H5" s="51">
        <v>148.80000000000001</v>
      </c>
      <c r="I5" s="50">
        <v>8.35</v>
      </c>
      <c r="J5" s="48">
        <v>2156</v>
      </c>
      <c r="K5" s="48">
        <v>348</v>
      </c>
      <c r="L5" s="48">
        <v>1.8</v>
      </c>
      <c r="M5" s="51">
        <v>2600</v>
      </c>
      <c r="N5" s="59">
        <v>210</v>
      </c>
      <c r="O5" s="61">
        <v>7.8</v>
      </c>
      <c r="P5" s="48">
        <v>1680</v>
      </c>
      <c r="Q5" s="48">
        <v>42</v>
      </c>
      <c r="R5" s="48" t="s">
        <v>52</v>
      </c>
      <c r="S5" s="48">
        <v>48</v>
      </c>
      <c r="T5" s="48">
        <v>12</v>
      </c>
      <c r="U5" s="48">
        <v>280</v>
      </c>
      <c r="V5" s="71">
        <v>280</v>
      </c>
      <c r="W5" s="56">
        <v>0</v>
      </c>
    </row>
    <row r="6" spans="1:35" ht="16.5" customHeight="1" x14ac:dyDescent="0.25">
      <c r="A6" s="33">
        <v>43740</v>
      </c>
      <c r="B6" s="34" t="s">
        <v>48</v>
      </c>
      <c r="C6" s="67">
        <v>7.45</v>
      </c>
      <c r="D6" s="43">
        <v>1614</v>
      </c>
      <c r="E6" s="76">
        <v>1846</v>
      </c>
      <c r="F6" s="43">
        <v>16.2</v>
      </c>
      <c r="G6" s="43">
        <v>2280</v>
      </c>
      <c r="H6" s="45"/>
      <c r="I6" s="44">
        <v>8.4</v>
      </c>
      <c r="J6" s="43">
        <v>2085</v>
      </c>
      <c r="K6" s="43">
        <v>387</v>
      </c>
      <c r="L6" s="43">
        <v>2.2000000000000002</v>
      </c>
      <c r="M6" s="45">
        <v>2440</v>
      </c>
      <c r="N6" s="59">
        <v>0</v>
      </c>
      <c r="O6" s="46">
        <v>7.9</v>
      </c>
      <c r="P6" s="43">
        <v>1754</v>
      </c>
      <c r="Q6" s="43">
        <v>28</v>
      </c>
      <c r="R6" s="48" t="s">
        <v>52</v>
      </c>
      <c r="S6" s="43">
        <v>32</v>
      </c>
      <c r="T6" s="43"/>
      <c r="U6" s="68">
        <v>199</v>
      </c>
      <c r="V6" s="45">
        <v>199</v>
      </c>
      <c r="W6" s="56">
        <v>0</v>
      </c>
    </row>
    <row r="7" spans="1:35" ht="16.5" customHeight="1" x14ac:dyDescent="0.25">
      <c r="A7" s="33">
        <v>43741</v>
      </c>
      <c r="B7" s="34" t="s">
        <v>42</v>
      </c>
      <c r="C7" s="44">
        <v>7.22</v>
      </c>
      <c r="D7" s="43">
        <v>1519</v>
      </c>
      <c r="E7" s="77">
        <v>1815</v>
      </c>
      <c r="F7" s="43">
        <v>18.600000000000001</v>
      </c>
      <c r="G7" s="43">
        <v>2200</v>
      </c>
      <c r="H7" s="45">
        <v>150.4</v>
      </c>
      <c r="I7" s="44">
        <v>8.33</v>
      </c>
      <c r="J7" s="43">
        <v>1907</v>
      </c>
      <c r="K7" s="43">
        <v>476</v>
      </c>
      <c r="L7" s="43">
        <v>2</v>
      </c>
      <c r="M7" s="45">
        <v>2200</v>
      </c>
      <c r="N7" s="59">
        <v>209</v>
      </c>
      <c r="O7" s="46">
        <v>7.97</v>
      </c>
      <c r="P7" s="43">
        <v>1907</v>
      </c>
      <c r="Q7" s="43">
        <v>36</v>
      </c>
      <c r="R7" s="48" t="s">
        <v>52</v>
      </c>
      <c r="S7" s="43">
        <v>56</v>
      </c>
      <c r="T7" s="43">
        <v>16</v>
      </c>
      <c r="U7" s="43">
        <v>142</v>
      </c>
      <c r="V7" s="45">
        <v>191</v>
      </c>
      <c r="W7" s="56">
        <v>0</v>
      </c>
    </row>
    <row r="8" spans="1:35" s="30" customFormat="1" ht="16.5" customHeight="1" x14ac:dyDescent="0.25">
      <c r="A8" s="33">
        <v>43742</v>
      </c>
      <c r="B8" s="34" t="s">
        <v>43</v>
      </c>
      <c r="C8" s="44">
        <v>7.54</v>
      </c>
      <c r="D8" s="43">
        <v>1281</v>
      </c>
      <c r="E8" s="77">
        <v>1745</v>
      </c>
      <c r="F8" s="43">
        <v>17</v>
      </c>
      <c r="G8" s="43">
        <v>2320</v>
      </c>
      <c r="H8" s="45">
        <v>153.6</v>
      </c>
      <c r="I8" s="44">
        <v>10</v>
      </c>
      <c r="J8" s="43">
        <v>1788</v>
      </c>
      <c r="K8" s="43">
        <v>192</v>
      </c>
      <c r="L8" s="43">
        <v>1.8</v>
      </c>
      <c r="M8" s="45">
        <v>2140</v>
      </c>
      <c r="N8" s="59">
        <v>162</v>
      </c>
      <c r="O8" s="46">
        <v>7.81</v>
      </c>
      <c r="P8" s="43">
        <v>1814</v>
      </c>
      <c r="Q8" s="43">
        <v>29</v>
      </c>
      <c r="R8" s="48" t="s">
        <v>52</v>
      </c>
      <c r="S8" s="43">
        <v>48</v>
      </c>
      <c r="T8" s="43">
        <v>18</v>
      </c>
      <c r="U8" s="43">
        <v>182</v>
      </c>
      <c r="V8" s="45">
        <v>183</v>
      </c>
      <c r="W8" s="56">
        <v>0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35" s="30" customFormat="1" ht="16.5" customHeight="1" x14ac:dyDescent="0.25">
      <c r="A9" s="33">
        <v>43743</v>
      </c>
      <c r="B9" s="34" t="s">
        <v>44</v>
      </c>
      <c r="C9" s="44">
        <v>7.2</v>
      </c>
      <c r="D9" s="43">
        <v>1345</v>
      </c>
      <c r="E9" s="43">
        <v>1315</v>
      </c>
      <c r="F9" s="60">
        <v>13.8</v>
      </c>
      <c r="G9" s="43">
        <v>1420</v>
      </c>
      <c r="H9" s="45"/>
      <c r="I9" s="44">
        <v>9.84</v>
      </c>
      <c r="J9" s="43">
        <v>1842</v>
      </c>
      <c r="K9" s="43">
        <v>160</v>
      </c>
      <c r="L9" s="43">
        <v>1.6</v>
      </c>
      <c r="M9" s="45">
        <v>2220</v>
      </c>
      <c r="N9" s="59">
        <f>[1]ETP!$P$7</f>
        <v>148</v>
      </c>
      <c r="O9" s="46">
        <v>7.89</v>
      </c>
      <c r="P9" s="43">
        <v>1872</v>
      </c>
      <c r="Q9" s="43">
        <v>60</v>
      </c>
      <c r="R9" s="48" t="s">
        <v>52</v>
      </c>
      <c r="S9" s="43">
        <v>56</v>
      </c>
      <c r="T9" s="43"/>
      <c r="U9" s="43">
        <f>[1]ETP!$AB$7</f>
        <v>149</v>
      </c>
      <c r="V9" s="45">
        <f>[1]ETP!$AA$7</f>
        <v>149</v>
      </c>
      <c r="W9" s="56">
        <v>0</v>
      </c>
    </row>
    <row r="10" spans="1:35" ht="16.5" customHeight="1" x14ac:dyDescent="0.25">
      <c r="A10" s="33">
        <v>43744</v>
      </c>
      <c r="B10" s="34" t="s">
        <v>45</v>
      </c>
      <c r="C10" s="79">
        <v>11.5</v>
      </c>
      <c r="D10" s="43">
        <v>1326</v>
      </c>
      <c r="E10" s="77">
        <v>7200</v>
      </c>
      <c r="F10" s="60"/>
      <c r="G10" s="60"/>
      <c r="H10" s="45"/>
      <c r="I10" s="44">
        <v>9.4</v>
      </c>
      <c r="J10" s="43">
        <v>1840</v>
      </c>
      <c r="K10" s="43">
        <v>182</v>
      </c>
      <c r="L10" s="43"/>
      <c r="M10" s="45"/>
      <c r="N10" s="59">
        <v>240</v>
      </c>
      <c r="O10" s="46">
        <v>7.7</v>
      </c>
      <c r="P10" s="43">
        <v>1824</v>
      </c>
      <c r="Q10" s="60">
        <v>55</v>
      </c>
      <c r="R10" s="48" t="s">
        <v>52</v>
      </c>
      <c r="S10" s="43"/>
      <c r="T10" s="43"/>
      <c r="U10" s="43">
        <v>115</v>
      </c>
      <c r="V10" s="45">
        <v>115</v>
      </c>
      <c r="W10" s="56">
        <v>0</v>
      </c>
    </row>
    <row r="11" spans="1:35" ht="16.5" customHeight="1" x14ac:dyDescent="0.25">
      <c r="A11" s="33">
        <v>43745</v>
      </c>
      <c r="B11" s="34" t="s">
        <v>46</v>
      </c>
      <c r="C11" s="44">
        <v>8.34</v>
      </c>
      <c r="D11" s="43">
        <v>1375</v>
      </c>
      <c r="E11" s="77">
        <v>6496</v>
      </c>
      <c r="F11" s="43">
        <v>24</v>
      </c>
      <c r="G11" s="43">
        <v>2280</v>
      </c>
      <c r="H11" s="45">
        <v>316</v>
      </c>
      <c r="I11" s="44">
        <v>11.84</v>
      </c>
      <c r="J11" s="43">
        <v>3880</v>
      </c>
      <c r="K11" s="43">
        <v>34</v>
      </c>
      <c r="L11" s="43">
        <v>1.6</v>
      </c>
      <c r="M11" s="45">
        <v>2740</v>
      </c>
      <c r="N11" s="59">
        <v>240</v>
      </c>
      <c r="O11" s="46">
        <v>7.98</v>
      </c>
      <c r="P11" s="43">
        <v>1584</v>
      </c>
      <c r="Q11" s="43">
        <v>26</v>
      </c>
      <c r="R11" s="48" t="s">
        <v>52</v>
      </c>
      <c r="S11" s="43">
        <v>40</v>
      </c>
      <c r="T11" s="43">
        <v>13.33</v>
      </c>
      <c r="U11" s="43">
        <v>135</v>
      </c>
      <c r="V11" s="45">
        <v>237</v>
      </c>
      <c r="W11" s="56">
        <v>0</v>
      </c>
    </row>
    <row r="12" spans="1:35" ht="16.5" customHeight="1" x14ac:dyDescent="0.25">
      <c r="A12" s="33">
        <v>43746</v>
      </c>
      <c r="B12" s="34" t="s">
        <v>47</v>
      </c>
      <c r="C12" s="44">
        <v>7.68</v>
      </c>
      <c r="D12" s="43">
        <v>1255</v>
      </c>
      <c r="E12" s="77">
        <v>4462</v>
      </c>
      <c r="F12" s="43">
        <v>28</v>
      </c>
      <c r="G12" s="43">
        <v>4720</v>
      </c>
      <c r="H12" s="45">
        <v>256</v>
      </c>
      <c r="I12" s="44">
        <v>11.54</v>
      </c>
      <c r="J12" s="43">
        <v>2030</v>
      </c>
      <c r="K12" s="43">
        <v>160</v>
      </c>
      <c r="L12" s="43">
        <v>2.4</v>
      </c>
      <c r="M12" s="45">
        <v>2100</v>
      </c>
      <c r="N12" s="59">
        <v>242</v>
      </c>
      <c r="O12" s="46">
        <v>7.96</v>
      </c>
      <c r="P12" s="43">
        <v>1614</v>
      </c>
      <c r="Q12" s="43">
        <v>48</v>
      </c>
      <c r="R12" s="48" t="s">
        <v>52</v>
      </c>
      <c r="S12" s="43">
        <v>32</v>
      </c>
      <c r="T12" s="43">
        <v>16</v>
      </c>
      <c r="U12" s="43">
        <v>196</v>
      </c>
      <c r="V12" s="45">
        <v>248</v>
      </c>
      <c r="W12" s="56">
        <v>0</v>
      </c>
    </row>
    <row r="13" spans="1:35" s="30" customFormat="1" ht="16.5" customHeight="1" x14ac:dyDescent="0.25">
      <c r="A13" s="33">
        <v>43747</v>
      </c>
      <c r="B13" s="34" t="s">
        <v>48</v>
      </c>
      <c r="C13" s="50">
        <v>7.51</v>
      </c>
      <c r="D13" s="48">
        <v>1430</v>
      </c>
      <c r="E13" s="75">
        <v>4484</v>
      </c>
      <c r="F13" s="48">
        <v>24</v>
      </c>
      <c r="G13" s="48">
        <v>3680</v>
      </c>
      <c r="H13" s="51"/>
      <c r="I13" s="50">
        <v>11.8</v>
      </c>
      <c r="J13" s="48">
        <v>3340</v>
      </c>
      <c r="K13" s="48">
        <v>291</v>
      </c>
      <c r="L13" s="48">
        <v>2.2000000000000002</v>
      </c>
      <c r="M13" s="51">
        <v>2760</v>
      </c>
      <c r="N13" s="59">
        <v>162</v>
      </c>
      <c r="O13" s="61">
        <v>7.97</v>
      </c>
      <c r="P13" s="48">
        <v>1285</v>
      </c>
      <c r="Q13" s="48">
        <v>35</v>
      </c>
      <c r="R13" s="48" t="s">
        <v>52</v>
      </c>
      <c r="S13" s="48">
        <v>40</v>
      </c>
      <c r="T13" s="48"/>
      <c r="U13" s="43">
        <v>208</v>
      </c>
      <c r="V13" s="45">
        <v>270</v>
      </c>
      <c r="W13" s="56">
        <v>0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1:35" ht="16.5" customHeight="1" x14ac:dyDescent="0.25">
      <c r="A14" s="33">
        <v>43748</v>
      </c>
      <c r="B14" s="34" t="s">
        <v>42</v>
      </c>
      <c r="C14" s="44">
        <v>7.43</v>
      </c>
      <c r="D14" s="43">
        <v>1165</v>
      </c>
      <c r="E14" s="77">
        <v>3337</v>
      </c>
      <c r="F14" s="43">
        <v>22</v>
      </c>
      <c r="G14" s="43">
        <v>3240</v>
      </c>
      <c r="H14" s="45">
        <v>326.39999999999998</v>
      </c>
      <c r="I14" s="44">
        <v>7.37</v>
      </c>
      <c r="J14" s="43">
        <v>2000</v>
      </c>
      <c r="K14" s="43">
        <v>443</v>
      </c>
      <c r="L14" s="30">
        <v>2.6</v>
      </c>
      <c r="M14" s="45">
        <v>3020</v>
      </c>
      <c r="N14" s="59">
        <v>137</v>
      </c>
      <c r="O14" s="46">
        <v>7.83</v>
      </c>
      <c r="P14" s="43">
        <v>1464</v>
      </c>
      <c r="Q14" s="43">
        <v>44</v>
      </c>
      <c r="R14" s="48" t="s">
        <v>52</v>
      </c>
      <c r="S14" s="43">
        <v>32</v>
      </c>
      <c r="T14" s="43">
        <v>16</v>
      </c>
      <c r="U14" s="43">
        <v>198</v>
      </c>
      <c r="V14" s="45">
        <v>198</v>
      </c>
      <c r="W14" s="56">
        <v>0</v>
      </c>
    </row>
    <row r="15" spans="1:35" ht="16.5" customHeight="1" x14ac:dyDescent="0.25">
      <c r="A15" s="33">
        <v>43749</v>
      </c>
      <c r="B15" s="34" t="s">
        <v>43</v>
      </c>
      <c r="C15" s="44">
        <v>7.31</v>
      </c>
      <c r="D15" s="43">
        <v>1165</v>
      </c>
      <c r="E15" s="77">
        <v>3080</v>
      </c>
      <c r="F15" s="43">
        <v>26</v>
      </c>
      <c r="G15" s="43">
        <v>3520</v>
      </c>
      <c r="H15" s="45">
        <v>393.6</v>
      </c>
      <c r="I15" s="44">
        <v>12.13</v>
      </c>
      <c r="J15" s="43">
        <v>6000</v>
      </c>
      <c r="K15" s="43">
        <v>93</v>
      </c>
      <c r="L15" s="43">
        <v>2.2000000000000002</v>
      </c>
      <c r="M15" s="45">
        <v>2240</v>
      </c>
      <c r="N15" s="59">
        <v>126</v>
      </c>
      <c r="O15" s="46">
        <v>7.86</v>
      </c>
      <c r="P15" s="43">
        <v>1464</v>
      </c>
      <c r="Q15" s="43">
        <v>28</v>
      </c>
      <c r="R15" s="48" t="s">
        <v>52</v>
      </c>
      <c r="S15" s="43">
        <v>40</v>
      </c>
      <c r="T15" s="43">
        <v>13.13</v>
      </c>
      <c r="U15" s="43">
        <v>197</v>
      </c>
      <c r="V15" s="45">
        <v>197</v>
      </c>
      <c r="W15" s="56">
        <v>0</v>
      </c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spans="1:35" ht="16.5" customHeight="1" x14ac:dyDescent="0.25">
      <c r="A16" s="33">
        <v>43750</v>
      </c>
      <c r="B16" s="34" t="s">
        <v>44</v>
      </c>
      <c r="C16" s="44">
        <v>7.34</v>
      </c>
      <c r="D16" s="43">
        <v>1285</v>
      </c>
      <c r="E16" s="77">
        <v>3077</v>
      </c>
      <c r="F16" s="43">
        <v>22</v>
      </c>
      <c r="G16" s="43">
        <v>3480</v>
      </c>
      <c r="H16" s="45">
        <v>355.2</v>
      </c>
      <c r="I16" s="44">
        <v>11.95</v>
      </c>
      <c r="J16" s="43">
        <v>3190</v>
      </c>
      <c r="K16" s="43">
        <v>40</v>
      </c>
      <c r="L16" s="43">
        <v>1.8</v>
      </c>
      <c r="M16" s="45">
        <v>2320</v>
      </c>
      <c r="N16" s="59">
        <v>120</v>
      </c>
      <c r="O16" s="46">
        <v>8</v>
      </c>
      <c r="P16" s="43">
        <v>1554</v>
      </c>
      <c r="Q16" s="43">
        <v>22</v>
      </c>
      <c r="R16" s="48" t="s">
        <v>52</v>
      </c>
      <c r="S16" s="43">
        <v>56</v>
      </c>
      <c r="T16" s="43">
        <v>16</v>
      </c>
      <c r="U16" s="43">
        <v>168</v>
      </c>
      <c r="V16" s="45">
        <v>180</v>
      </c>
      <c r="W16" s="56">
        <v>0</v>
      </c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spans="1:35" ht="16.5" customHeight="1" x14ac:dyDescent="0.25">
      <c r="A17" s="33">
        <v>43751</v>
      </c>
      <c r="B17" s="34" t="s">
        <v>45</v>
      </c>
      <c r="C17" s="44">
        <v>7.3</v>
      </c>
      <c r="D17" s="43">
        <v>1263</v>
      </c>
      <c r="E17" s="77">
        <v>4028</v>
      </c>
      <c r="F17" s="43">
        <v>24</v>
      </c>
      <c r="G17" s="43">
        <v>3270</v>
      </c>
      <c r="H17" s="45"/>
      <c r="I17" s="44">
        <v>12.2</v>
      </c>
      <c r="J17" s="43">
        <v>3185</v>
      </c>
      <c r="K17" s="43">
        <v>78</v>
      </c>
      <c r="L17" s="43">
        <v>2.2000000000000002</v>
      </c>
      <c r="M17" s="45">
        <v>2660</v>
      </c>
      <c r="N17" s="59">
        <v>23</v>
      </c>
      <c r="O17" s="46">
        <v>7.97</v>
      </c>
      <c r="P17" s="43">
        <v>1547</v>
      </c>
      <c r="Q17" s="43">
        <v>27</v>
      </c>
      <c r="R17" s="48" t="s">
        <v>52</v>
      </c>
      <c r="S17" s="43">
        <v>52</v>
      </c>
      <c r="T17" s="43"/>
      <c r="U17" s="43">
        <v>69</v>
      </c>
      <c r="V17" s="45">
        <v>69</v>
      </c>
      <c r="W17" s="56">
        <v>0</v>
      </c>
    </row>
    <row r="18" spans="1:35" ht="16.5" customHeight="1" x14ac:dyDescent="0.25">
      <c r="A18" s="33">
        <v>43752</v>
      </c>
      <c r="B18" s="34" t="s">
        <v>46</v>
      </c>
      <c r="C18" s="44">
        <v>7</v>
      </c>
      <c r="D18" s="43">
        <v>1225</v>
      </c>
      <c r="E18" s="80">
        <v>2760</v>
      </c>
      <c r="F18" s="43">
        <v>20</v>
      </c>
      <c r="G18" s="43">
        <v>2300</v>
      </c>
      <c r="H18" s="45">
        <v>380.8</v>
      </c>
      <c r="I18" s="44">
        <v>10.34</v>
      </c>
      <c r="J18" s="44">
        <v>1733</v>
      </c>
      <c r="K18" s="43">
        <v>26</v>
      </c>
      <c r="L18" s="43" t="s">
        <v>52</v>
      </c>
      <c r="M18" s="45">
        <v>2240</v>
      </c>
      <c r="N18" s="59">
        <v>169</v>
      </c>
      <c r="O18" s="46">
        <v>7.91</v>
      </c>
      <c r="P18" s="43">
        <v>1584</v>
      </c>
      <c r="Q18" s="43">
        <v>45</v>
      </c>
      <c r="R18" s="48" t="s">
        <v>52</v>
      </c>
      <c r="S18" s="43">
        <v>32</v>
      </c>
      <c r="T18" s="43">
        <v>13.71</v>
      </c>
      <c r="U18" s="43">
        <v>82</v>
      </c>
      <c r="V18" s="45">
        <v>126</v>
      </c>
      <c r="W18" s="56">
        <v>0</v>
      </c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</row>
    <row r="19" spans="1:35" s="30" customFormat="1" ht="16.5" customHeight="1" x14ac:dyDescent="0.25">
      <c r="A19" s="33">
        <v>43753</v>
      </c>
      <c r="B19" s="34" t="s">
        <v>47</v>
      </c>
      <c r="C19" s="44">
        <v>7.19</v>
      </c>
      <c r="D19" s="43">
        <v>1195</v>
      </c>
      <c r="E19" s="77">
        <v>3195</v>
      </c>
      <c r="F19" s="43">
        <v>18</v>
      </c>
      <c r="G19" s="43">
        <v>2520</v>
      </c>
      <c r="H19" s="45">
        <v>361.6</v>
      </c>
      <c r="I19" s="44">
        <v>10.51</v>
      </c>
      <c r="J19" s="44">
        <v>1721</v>
      </c>
      <c r="K19" s="43">
        <v>24</v>
      </c>
      <c r="L19" s="43" t="s">
        <v>52</v>
      </c>
      <c r="M19" s="45">
        <v>2180</v>
      </c>
      <c r="N19" s="59">
        <v>270</v>
      </c>
      <c r="O19" s="46">
        <v>7.91</v>
      </c>
      <c r="P19" s="43">
        <v>1554</v>
      </c>
      <c r="Q19" s="43">
        <v>15</v>
      </c>
      <c r="R19" s="48" t="s">
        <v>52</v>
      </c>
      <c r="S19" s="43">
        <v>40</v>
      </c>
      <c r="T19" s="43">
        <v>16</v>
      </c>
      <c r="U19" s="43">
        <v>162</v>
      </c>
      <c r="V19" s="45">
        <v>229</v>
      </c>
      <c r="W19" s="56">
        <v>0</v>
      </c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spans="1:35" s="30" customFormat="1" ht="16.5" customHeight="1" x14ac:dyDescent="0.25">
      <c r="A20" s="33">
        <v>43754</v>
      </c>
      <c r="B20" s="34" t="s">
        <v>48</v>
      </c>
      <c r="C20" s="44">
        <v>7</v>
      </c>
      <c r="D20" s="43">
        <v>1135</v>
      </c>
      <c r="E20" s="77">
        <v>3359</v>
      </c>
      <c r="F20" s="43">
        <v>24</v>
      </c>
      <c r="G20" s="43">
        <v>2520</v>
      </c>
      <c r="H20" s="45">
        <v>357</v>
      </c>
      <c r="I20" s="44">
        <v>10.35</v>
      </c>
      <c r="J20" s="44">
        <v>1695</v>
      </c>
      <c r="K20" s="43">
        <v>21</v>
      </c>
      <c r="L20" s="43" t="s">
        <v>52</v>
      </c>
      <c r="M20" s="45">
        <v>1940</v>
      </c>
      <c r="N20" s="59">
        <v>310</v>
      </c>
      <c r="O20" s="46">
        <v>7.96</v>
      </c>
      <c r="P20" s="43">
        <v>1494</v>
      </c>
      <c r="Q20" s="43">
        <v>16</v>
      </c>
      <c r="R20" s="48" t="s">
        <v>52</v>
      </c>
      <c r="S20" s="43">
        <v>48</v>
      </c>
      <c r="T20" s="43">
        <v>15</v>
      </c>
      <c r="U20" s="43">
        <v>247</v>
      </c>
      <c r="V20" s="45">
        <v>289</v>
      </c>
      <c r="W20" s="56">
        <v>0</v>
      </c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ht="16.5" customHeight="1" x14ac:dyDescent="0.25">
      <c r="A21" s="33">
        <v>43755</v>
      </c>
      <c r="B21" s="34" t="s">
        <v>42</v>
      </c>
      <c r="C21" s="44">
        <v>7.25</v>
      </c>
      <c r="D21" s="43">
        <v>1135</v>
      </c>
      <c r="E21" s="77">
        <v>3180</v>
      </c>
      <c r="F21" s="43">
        <v>24</v>
      </c>
      <c r="G21" s="43">
        <v>2740</v>
      </c>
      <c r="H21" s="45">
        <v>272</v>
      </c>
      <c r="I21" s="44">
        <v>10.96</v>
      </c>
      <c r="J21" s="44">
        <v>1255</v>
      </c>
      <c r="K21" s="43">
        <v>27</v>
      </c>
      <c r="L21" s="43">
        <v>1.4</v>
      </c>
      <c r="M21" s="45">
        <v>2780</v>
      </c>
      <c r="N21" s="59">
        <v>334</v>
      </c>
      <c r="O21" s="46">
        <v>7.93</v>
      </c>
      <c r="P21" s="43">
        <v>956</v>
      </c>
      <c r="Q21" s="43">
        <v>19</v>
      </c>
      <c r="R21" s="48" t="s">
        <v>52</v>
      </c>
      <c r="S21" s="43">
        <v>32</v>
      </c>
      <c r="T21" s="43">
        <v>16</v>
      </c>
      <c r="U21" s="43">
        <v>272</v>
      </c>
      <c r="V21" s="45">
        <v>378</v>
      </c>
      <c r="W21" s="56">
        <v>0</v>
      </c>
    </row>
    <row r="22" spans="1:35" s="30" customFormat="1" ht="16.5" customHeight="1" x14ac:dyDescent="0.25">
      <c r="A22" s="33">
        <v>43756</v>
      </c>
      <c r="B22" s="34" t="s">
        <v>43</v>
      </c>
      <c r="C22" s="44">
        <v>7.51</v>
      </c>
      <c r="D22" s="43">
        <v>1106</v>
      </c>
      <c r="E22" s="77">
        <v>2132</v>
      </c>
      <c r="F22" s="43">
        <v>28.33</v>
      </c>
      <c r="G22" s="43">
        <v>3240</v>
      </c>
      <c r="H22" s="45">
        <v>294.39999999999998</v>
      </c>
      <c r="I22" s="44">
        <v>11.46</v>
      </c>
      <c r="J22" s="43">
        <v>1076</v>
      </c>
      <c r="K22" s="43">
        <v>48</v>
      </c>
      <c r="L22" s="43">
        <v>6.66</v>
      </c>
      <c r="M22" s="45">
        <v>3880</v>
      </c>
      <c r="N22" s="59">
        <v>474</v>
      </c>
      <c r="O22" s="46">
        <v>7.98</v>
      </c>
      <c r="P22" s="43">
        <v>1494</v>
      </c>
      <c r="Q22" s="43">
        <v>22</v>
      </c>
      <c r="R22" s="48" t="s">
        <v>52</v>
      </c>
      <c r="S22" s="43">
        <v>64</v>
      </c>
      <c r="T22" s="43">
        <v>10.66</v>
      </c>
      <c r="U22" s="43">
        <v>296</v>
      </c>
      <c r="V22" s="45">
        <v>402</v>
      </c>
      <c r="W22" s="56">
        <v>0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35" ht="16.5" customHeight="1" x14ac:dyDescent="0.25">
      <c r="A23" s="33">
        <v>43757</v>
      </c>
      <c r="B23" s="34" t="s">
        <v>44</v>
      </c>
      <c r="C23" s="44">
        <v>7.39</v>
      </c>
      <c r="D23" s="43">
        <v>1046</v>
      </c>
      <c r="E23" s="77">
        <v>2140</v>
      </c>
      <c r="F23" s="43">
        <v>26.66</v>
      </c>
      <c r="G23" s="43">
        <v>2840</v>
      </c>
      <c r="H23" s="45">
        <v>244</v>
      </c>
      <c r="I23" s="44">
        <v>11.96</v>
      </c>
      <c r="J23" s="43">
        <v>3520</v>
      </c>
      <c r="K23" s="43">
        <v>128</v>
      </c>
      <c r="L23" s="43">
        <v>5</v>
      </c>
      <c r="M23" s="45">
        <v>3080</v>
      </c>
      <c r="N23" s="59">
        <f>[2]ETP!$P$21</f>
        <v>0</v>
      </c>
      <c r="O23" s="46">
        <v>8</v>
      </c>
      <c r="P23" s="43">
        <v>1285</v>
      </c>
      <c r="Q23" s="43">
        <v>30</v>
      </c>
      <c r="R23" s="48" t="s">
        <v>52</v>
      </c>
      <c r="S23" s="43">
        <v>72</v>
      </c>
      <c r="T23" s="43">
        <v>8</v>
      </c>
      <c r="U23" s="81">
        <f>[2]ETP!$AB$21</f>
        <v>0</v>
      </c>
      <c r="V23" s="45">
        <f>[2]ETP!$AA$21</f>
        <v>0</v>
      </c>
      <c r="W23" s="56">
        <v>0</v>
      </c>
    </row>
    <row r="24" spans="1:35" ht="16.5" customHeight="1" x14ac:dyDescent="0.25">
      <c r="A24" s="33">
        <v>43758</v>
      </c>
      <c r="B24" s="34" t="s">
        <v>45</v>
      </c>
      <c r="C24" s="43">
        <v>7.3</v>
      </c>
      <c r="D24" s="43">
        <v>1120</v>
      </c>
      <c r="E24" s="77">
        <v>2280</v>
      </c>
      <c r="F24" s="43"/>
      <c r="G24" s="43"/>
      <c r="H24" s="45"/>
      <c r="I24" s="44">
        <v>11.8</v>
      </c>
      <c r="J24" s="43">
        <v>3312</v>
      </c>
      <c r="K24" s="43">
        <v>228</v>
      </c>
      <c r="L24" s="43"/>
      <c r="M24" s="45"/>
      <c r="N24" s="59">
        <v>345</v>
      </c>
      <c r="O24" s="46">
        <v>7.9</v>
      </c>
      <c r="P24" s="43">
        <v>1152</v>
      </c>
      <c r="Q24" s="43">
        <v>29</v>
      </c>
      <c r="R24" s="48" t="s">
        <v>52</v>
      </c>
      <c r="S24" s="43">
        <v>48</v>
      </c>
      <c r="T24" s="43"/>
      <c r="U24" s="43">
        <v>288</v>
      </c>
      <c r="V24" s="45">
        <v>333</v>
      </c>
      <c r="W24" s="56">
        <v>0</v>
      </c>
    </row>
    <row r="25" spans="1:35" ht="16.5" customHeight="1" x14ac:dyDescent="0.25">
      <c r="A25" s="33">
        <v>43759</v>
      </c>
      <c r="B25" s="34" t="s">
        <v>46</v>
      </c>
      <c r="C25" s="44">
        <v>7.82</v>
      </c>
      <c r="D25" s="43">
        <v>1315</v>
      </c>
      <c r="E25" s="77">
        <v>1918</v>
      </c>
      <c r="F25" s="43">
        <v>30</v>
      </c>
      <c r="G25" s="43">
        <v>3480</v>
      </c>
      <c r="H25" s="45">
        <v>316.8</v>
      </c>
      <c r="I25" s="44">
        <v>11.86</v>
      </c>
      <c r="J25" s="43">
        <v>3850</v>
      </c>
      <c r="K25" s="43">
        <v>219</v>
      </c>
      <c r="L25" s="43">
        <v>5.8</v>
      </c>
      <c r="M25" s="45">
        <v>3540</v>
      </c>
      <c r="N25" s="59">
        <v>178</v>
      </c>
      <c r="O25" s="46">
        <v>7.98</v>
      </c>
      <c r="P25" s="43">
        <v>717</v>
      </c>
      <c r="Q25" s="43">
        <v>26</v>
      </c>
      <c r="R25" s="48" t="s">
        <v>52</v>
      </c>
      <c r="S25" s="43">
        <v>64</v>
      </c>
      <c r="T25" s="43">
        <v>10.66</v>
      </c>
      <c r="U25" s="43">
        <v>217</v>
      </c>
      <c r="V25" s="45">
        <v>322</v>
      </c>
      <c r="W25" s="56">
        <v>0</v>
      </c>
    </row>
    <row r="26" spans="1:35" ht="16.5" customHeight="1" x14ac:dyDescent="0.25">
      <c r="A26" s="33">
        <v>43760</v>
      </c>
      <c r="B26" s="34" t="s">
        <v>47</v>
      </c>
      <c r="C26" s="44">
        <v>7.46</v>
      </c>
      <c r="D26" s="43">
        <v>1285</v>
      </c>
      <c r="E26" s="77">
        <v>2497</v>
      </c>
      <c r="F26" s="43">
        <v>26</v>
      </c>
      <c r="G26" s="43">
        <v>3600</v>
      </c>
      <c r="H26" s="45">
        <v>256</v>
      </c>
      <c r="I26" s="44">
        <v>9.59</v>
      </c>
      <c r="J26" s="43">
        <v>1973</v>
      </c>
      <c r="K26" s="43">
        <v>159</v>
      </c>
      <c r="L26" s="43">
        <v>6</v>
      </c>
      <c r="M26" s="45">
        <v>3360</v>
      </c>
      <c r="N26" s="59">
        <v>281</v>
      </c>
      <c r="O26" s="46">
        <v>7.96</v>
      </c>
      <c r="P26" s="46">
        <v>956</v>
      </c>
      <c r="Q26" s="46">
        <v>23</v>
      </c>
      <c r="R26" s="48" t="s">
        <v>52</v>
      </c>
      <c r="S26" s="43">
        <v>72</v>
      </c>
      <c r="T26" s="43">
        <v>13.33</v>
      </c>
      <c r="U26" s="43">
        <v>405</v>
      </c>
      <c r="V26" s="45">
        <v>450</v>
      </c>
      <c r="W26" s="56">
        <v>0</v>
      </c>
    </row>
    <row r="27" spans="1:35" ht="16.5" customHeight="1" x14ac:dyDescent="0.25">
      <c r="A27" s="33">
        <v>43761</v>
      </c>
      <c r="B27" s="34" t="s">
        <v>48</v>
      </c>
      <c r="C27" s="44">
        <v>7.32</v>
      </c>
      <c r="D27" s="43">
        <v>1225</v>
      </c>
      <c r="E27" s="77">
        <v>2060</v>
      </c>
      <c r="F27" s="43">
        <v>28</v>
      </c>
      <c r="G27" s="43">
        <v>5200</v>
      </c>
      <c r="H27" s="45"/>
      <c r="I27" s="44">
        <v>9.56</v>
      </c>
      <c r="J27" s="43">
        <v>1494</v>
      </c>
      <c r="K27" s="43">
        <v>310</v>
      </c>
      <c r="L27" s="43">
        <v>6.6</v>
      </c>
      <c r="M27" s="45">
        <v>3600</v>
      </c>
      <c r="N27" s="59">
        <v>263</v>
      </c>
      <c r="O27" s="46">
        <v>7.95</v>
      </c>
      <c r="P27" s="46">
        <v>1345</v>
      </c>
      <c r="Q27" s="46">
        <v>31</v>
      </c>
      <c r="R27" s="48" t="s">
        <v>52</v>
      </c>
      <c r="S27" s="43">
        <v>80</v>
      </c>
      <c r="T27" s="43"/>
      <c r="U27" s="43">
        <v>268</v>
      </c>
      <c r="V27" s="45">
        <v>361</v>
      </c>
      <c r="W27" s="56">
        <v>0</v>
      </c>
    </row>
    <row r="28" spans="1:35" ht="16.5" customHeight="1" x14ac:dyDescent="0.25">
      <c r="A28" s="33">
        <v>43762</v>
      </c>
      <c r="B28" s="34" t="s">
        <v>42</v>
      </c>
      <c r="C28" s="44">
        <v>7</v>
      </c>
      <c r="D28" s="43">
        <v>1046</v>
      </c>
      <c r="E28" s="77">
        <v>2291</v>
      </c>
      <c r="F28" s="43">
        <v>25</v>
      </c>
      <c r="G28" s="43">
        <v>4680</v>
      </c>
      <c r="H28" s="45">
        <v>342.4</v>
      </c>
      <c r="I28" s="44">
        <v>9.6999999999999993</v>
      </c>
      <c r="J28" s="43">
        <v>1524</v>
      </c>
      <c r="K28" s="43">
        <v>153</v>
      </c>
      <c r="L28" s="43">
        <v>5.3</v>
      </c>
      <c r="M28" s="82">
        <v>3380</v>
      </c>
      <c r="N28" s="62">
        <v>149</v>
      </c>
      <c r="O28" s="46">
        <v>7.93</v>
      </c>
      <c r="P28" s="46">
        <v>1733</v>
      </c>
      <c r="Q28" s="46">
        <v>34</v>
      </c>
      <c r="R28" s="48" t="s">
        <v>52</v>
      </c>
      <c r="S28" s="43">
        <v>64</v>
      </c>
      <c r="T28" s="43">
        <v>9.6</v>
      </c>
      <c r="U28" s="43">
        <v>305</v>
      </c>
      <c r="V28" s="45">
        <v>305</v>
      </c>
      <c r="W28" s="56">
        <v>0</v>
      </c>
    </row>
    <row r="29" spans="1:35" ht="16.5" customHeight="1" x14ac:dyDescent="0.25">
      <c r="A29" s="33">
        <v>43763</v>
      </c>
      <c r="B29" s="34" t="s">
        <v>43</v>
      </c>
      <c r="C29" s="44">
        <v>7.31</v>
      </c>
      <c r="D29" s="43">
        <v>1046</v>
      </c>
      <c r="E29" s="77">
        <v>2112</v>
      </c>
      <c r="F29" s="43">
        <v>28.33</v>
      </c>
      <c r="G29" s="43">
        <v>3240</v>
      </c>
      <c r="H29" s="45">
        <v>377.6</v>
      </c>
      <c r="I29" s="44">
        <v>7</v>
      </c>
      <c r="J29" s="43">
        <v>1674</v>
      </c>
      <c r="K29" s="43">
        <v>196</v>
      </c>
      <c r="L29" s="43">
        <v>2.5</v>
      </c>
      <c r="M29" s="45">
        <v>3120</v>
      </c>
      <c r="N29" s="59">
        <v>70</v>
      </c>
      <c r="O29" s="46">
        <v>7.9</v>
      </c>
      <c r="P29" s="43">
        <v>717</v>
      </c>
      <c r="Q29" s="43">
        <v>30</v>
      </c>
      <c r="R29" s="48" t="s">
        <v>52</v>
      </c>
      <c r="S29" s="43">
        <v>72</v>
      </c>
      <c r="T29" s="43">
        <v>12.8</v>
      </c>
      <c r="U29" s="43">
        <v>196</v>
      </c>
      <c r="V29" s="45">
        <v>270</v>
      </c>
      <c r="W29" s="56">
        <v>0</v>
      </c>
    </row>
    <row r="30" spans="1:35" s="42" customFormat="1" ht="16.5" customHeight="1" x14ac:dyDescent="0.25">
      <c r="A30" s="33">
        <v>43764</v>
      </c>
      <c r="B30" s="34" t="s">
        <v>44</v>
      </c>
      <c r="C30" s="63">
        <v>7.32</v>
      </c>
      <c r="D30" s="64">
        <v>986</v>
      </c>
      <c r="E30" s="83">
        <v>2120</v>
      </c>
      <c r="F30" s="64">
        <v>30</v>
      </c>
      <c r="G30" s="64">
        <v>3480</v>
      </c>
      <c r="H30" s="65">
        <v>476</v>
      </c>
      <c r="I30" s="63">
        <v>6.45</v>
      </c>
      <c r="J30" s="64">
        <v>1434</v>
      </c>
      <c r="K30" s="64">
        <v>348</v>
      </c>
      <c r="L30" s="64">
        <v>5.16</v>
      </c>
      <c r="M30" s="65">
        <v>3740</v>
      </c>
      <c r="N30" s="84">
        <v>101</v>
      </c>
      <c r="O30" s="66">
        <v>7.95</v>
      </c>
      <c r="P30" s="66">
        <v>1494</v>
      </c>
      <c r="Q30" s="66">
        <v>41</v>
      </c>
      <c r="R30" s="48" t="s">
        <v>52</v>
      </c>
      <c r="S30" s="64">
        <v>80</v>
      </c>
      <c r="T30" s="64">
        <v>12</v>
      </c>
      <c r="U30" s="64">
        <v>162</v>
      </c>
      <c r="V30" s="45">
        <v>162</v>
      </c>
      <c r="W30" s="56">
        <v>0</v>
      </c>
    </row>
    <row r="31" spans="1:35" s="42" customFormat="1" ht="16.5" customHeight="1" x14ac:dyDescent="0.25">
      <c r="A31" s="33">
        <v>43765</v>
      </c>
      <c r="B31" s="34" t="s">
        <v>45</v>
      </c>
      <c r="C31" s="63">
        <v>7.34</v>
      </c>
      <c r="D31" s="64">
        <v>985</v>
      </c>
      <c r="E31" s="83">
        <v>2120</v>
      </c>
      <c r="F31" s="64">
        <v>34</v>
      </c>
      <c r="G31" s="64">
        <v>3485</v>
      </c>
      <c r="H31" s="65">
        <v>479</v>
      </c>
      <c r="I31" s="63">
        <v>6.47</v>
      </c>
      <c r="J31" s="64">
        <v>1434</v>
      </c>
      <c r="K31" s="64">
        <v>347</v>
      </c>
      <c r="L31" s="64">
        <v>5.17</v>
      </c>
      <c r="M31" s="65">
        <v>3747</v>
      </c>
      <c r="N31" s="84">
        <v>122</v>
      </c>
      <c r="O31" s="66">
        <v>7.98</v>
      </c>
      <c r="P31" s="66">
        <v>1490</v>
      </c>
      <c r="Q31" s="66">
        <v>40</v>
      </c>
      <c r="R31" s="48" t="s">
        <v>52</v>
      </c>
      <c r="S31" s="64">
        <v>84</v>
      </c>
      <c r="T31" s="64">
        <v>15</v>
      </c>
      <c r="U31" s="64">
        <v>312</v>
      </c>
      <c r="V31" s="45">
        <v>312</v>
      </c>
      <c r="W31" s="56">
        <v>0</v>
      </c>
    </row>
    <row r="32" spans="1:35" s="42" customFormat="1" ht="16.5" customHeight="1" x14ac:dyDescent="0.25">
      <c r="A32" s="33">
        <v>43766</v>
      </c>
      <c r="B32" s="34" t="s">
        <v>46</v>
      </c>
      <c r="C32" s="63">
        <v>7.36</v>
      </c>
      <c r="D32" s="64">
        <v>987</v>
      </c>
      <c r="E32" s="83">
        <v>2120</v>
      </c>
      <c r="F32" s="64">
        <v>32</v>
      </c>
      <c r="G32" s="64">
        <v>3483</v>
      </c>
      <c r="H32" s="65">
        <v>474</v>
      </c>
      <c r="I32" s="63">
        <v>6.48</v>
      </c>
      <c r="J32" s="64">
        <v>1434</v>
      </c>
      <c r="K32" s="64">
        <v>349</v>
      </c>
      <c r="L32" s="64">
        <v>5.18</v>
      </c>
      <c r="M32" s="65">
        <v>3743</v>
      </c>
      <c r="N32" s="84">
        <v>112</v>
      </c>
      <c r="O32" s="66">
        <v>7.95</v>
      </c>
      <c r="P32" s="66">
        <v>1491</v>
      </c>
      <c r="Q32" s="66">
        <v>39</v>
      </c>
      <c r="R32" s="48" t="s">
        <v>52</v>
      </c>
      <c r="S32" s="64">
        <v>83</v>
      </c>
      <c r="T32" s="64">
        <v>13</v>
      </c>
      <c r="U32" s="64">
        <v>327</v>
      </c>
      <c r="V32" s="45">
        <v>327</v>
      </c>
      <c r="W32" s="56">
        <v>0</v>
      </c>
    </row>
    <row r="33" spans="1:23" ht="16.5" customHeight="1" x14ac:dyDescent="0.25">
      <c r="A33" s="33">
        <v>43767</v>
      </c>
      <c r="B33" s="34" t="s">
        <v>47</v>
      </c>
      <c r="C33" s="63">
        <v>7.25</v>
      </c>
      <c r="D33" s="64">
        <v>983</v>
      </c>
      <c r="E33" s="83">
        <v>2120</v>
      </c>
      <c r="F33" s="64">
        <v>94</v>
      </c>
      <c r="G33" s="64">
        <v>3481</v>
      </c>
      <c r="H33" s="65">
        <v>476</v>
      </c>
      <c r="I33" s="63">
        <v>6.48</v>
      </c>
      <c r="J33" s="64">
        <v>1434</v>
      </c>
      <c r="K33" s="64">
        <v>347</v>
      </c>
      <c r="L33" s="64">
        <v>5.15</v>
      </c>
      <c r="M33" s="65">
        <v>3741</v>
      </c>
      <c r="N33" s="84">
        <v>102</v>
      </c>
      <c r="O33" s="66">
        <v>7.96</v>
      </c>
      <c r="P33" s="66">
        <v>1493</v>
      </c>
      <c r="Q33" s="66">
        <v>32</v>
      </c>
      <c r="R33" s="48" t="s">
        <v>52</v>
      </c>
      <c r="S33" s="64">
        <v>82</v>
      </c>
      <c r="T33" s="64">
        <v>14</v>
      </c>
      <c r="U33" s="64">
        <v>263</v>
      </c>
      <c r="V33" s="45">
        <v>263</v>
      </c>
      <c r="W33" s="56">
        <v>0</v>
      </c>
    </row>
    <row r="34" spans="1:23" ht="16.5" customHeight="1" x14ac:dyDescent="0.25">
      <c r="A34" s="33">
        <v>43768</v>
      </c>
      <c r="B34" s="34" t="s">
        <v>48</v>
      </c>
      <c r="C34" s="44">
        <v>7</v>
      </c>
      <c r="D34" s="43">
        <v>837</v>
      </c>
      <c r="E34" s="77">
        <v>2114</v>
      </c>
      <c r="F34" s="43">
        <v>94</v>
      </c>
      <c r="G34" s="43">
        <v>4080</v>
      </c>
      <c r="H34" s="45">
        <v>473</v>
      </c>
      <c r="I34" s="44">
        <v>8.5</v>
      </c>
      <c r="J34" s="43">
        <v>1135</v>
      </c>
      <c r="K34" s="43">
        <v>406</v>
      </c>
      <c r="L34" s="43">
        <v>7.16</v>
      </c>
      <c r="M34" s="45">
        <v>4100</v>
      </c>
      <c r="N34" s="84">
        <v>290</v>
      </c>
      <c r="O34" s="46">
        <v>7.97</v>
      </c>
      <c r="P34" s="46">
        <v>1464</v>
      </c>
      <c r="Q34" s="46">
        <v>43</v>
      </c>
      <c r="R34" s="48" t="s">
        <v>52</v>
      </c>
      <c r="S34" s="43">
        <v>72</v>
      </c>
      <c r="T34" s="43">
        <v>15</v>
      </c>
      <c r="U34" s="43">
        <v>267</v>
      </c>
      <c r="V34" s="45">
        <v>305</v>
      </c>
      <c r="W34" s="56"/>
    </row>
    <row r="35" spans="1:23" ht="16.5" customHeight="1" x14ac:dyDescent="0.25">
      <c r="A35" s="33">
        <v>43769</v>
      </c>
      <c r="B35" s="34" t="s">
        <v>42</v>
      </c>
      <c r="C35" s="43"/>
      <c r="D35" s="43">
        <v>866</v>
      </c>
      <c r="E35" s="77">
        <v>2297</v>
      </c>
      <c r="F35" s="43">
        <v>156.6</v>
      </c>
      <c r="G35" s="43">
        <v>6760</v>
      </c>
      <c r="H35" s="43"/>
      <c r="I35" s="43">
        <v>11.3</v>
      </c>
      <c r="J35" s="43">
        <v>2540</v>
      </c>
      <c r="K35" s="43">
        <v>111</v>
      </c>
      <c r="L35" s="43">
        <v>8.33</v>
      </c>
      <c r="M35" s="43">
        <v>56</v>
      </c>
      <c r="N35" s="69">
        <v>253</v>
      </c>
      <c r="O35" s="44">
        <v>7.86</v>
      </c>
      <c r="P35" s="43">
        <v>1135</v>
      </c>
      <c r="Q35" s="43">
        <v>23</v>
      </c>
      <c r="R35" s="48" t="s">
        <v>52</v>
      </c>
      <c r="S35" s="43">
        <v>88</v>
      </c>
      <c r="T35" s="43"/>
      <c r="U35" s="43">
        <v>329</v>
      </c>
      <c r="V35" s="45">
        <v>409</v>
      </c>
      <c r="W35" s="56"/>
    </row>
    <row r="36" spans="1:23" ht="24.75" customHeight="1" thickBot="1" x14ac:dyDescent="0.3">
      <c r="A36" s="98"/>
      <c r="B36" s="99"/>
      <c r="C36" s="57"/>
      <c r="D36" s="58"/>
      <c r="E36" s="58"/>
      <c r="F36" s="140"/>
      <c r="G36" s="140"/>
      <c r="H36" s="141"/>
      <c r="I36" s="142"/>
      <c r="J36" s="140"/>
      <c r="K36" s="140"/>
      <c r="L36" s="140"/>
      <c r="M36" s="140"/>
      <c r="N36" s="143"/>
      <c r="O36" s="144"/>
      <c r="P36" s="140"/>
      <c r="Q36" s="140"/>
      <c r="R36" s="140"/>
      <c r="S36" s="140"/>
      <c r="T36" s="140"/>
      <c r="U36" s="140"/>
      <c r="V36" s="141"/>
      <c r="W36" s="149"/>
    </row>
    <row r="37" spans="1:23" ht="24.75" customHeight="1" x14ac:dyDescent="0.25">
      <c r="A37" s="29"/>
      <c r="C37" s="47"/>
      <c r="D37" s="47"/>
      <c r="E37" s="47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7"/>
      <c r="W37" s="147"/>
    </row>
    <row r="38" spans="1:23" ht="24.75" customHeight="1" x14ac:dyDescent="0.25">
      <c r="A38" s="29"/>
      <c r="C38" s="47"/>
      <c r="D38" s="47"/>
      <c r="E38" s="47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43">
        <f>SUM(V5:V35)</f>
        <v>7759</v>
      </c>
      <c r="W38" s="43">
        <f>SUM(W5:W35)</f>
        <v>0</v>
      </c>
    </row>
    <row r="39" spans="1:23" ht="24.75" customHeight="1" x14ac:dyDescent="0.25">
      <c r="A39" s="29"/>
      <c r="C39" s="47"/>
      <c r="D39" s="47"/>
      <c r="E39" s="47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30"/>
    </row>
    <row r="40" spans="1:23" ht="24.75" customHeight="1" x14ac:dyDescent="0.25">
      <c r="A40" s="29"/>
      <c r="C40" s="47"/>
      <c r="D40" s="47"/>
      <c r="E40" s="47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30"/>
    </row>
    <row r="41" spans="1:23" ht="24.75" customHeight="1" x14ac:dyDescent="0.25">
      <c r="A41" s="29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24.75" customHeight="1" x14ac:dyDescent="0.25">
      <c r="A42" s="29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24.75" customHeight="1" x14ac:dyDescent="0.25">
      <c r="A43" s="29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24.75" customHeight="1" x14ac:dyDescent="0.25">
      <c r="A44" s="29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 ht="24.75" customHeight="1" x14ac:dyDescent="0.25">
      <c r="A45" s="29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3" x14ac:dyDescent="0.25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3" x14ac:dyDescent="0.25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spans="1:23" x14ac:dyDescent="0.25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spans="6:23" x14ac:dyDescent="0.25"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</sheetData>
  <mergeCells count="8">
    <mergeCell ref="A1:V1"/>
    <mergeCell ref="A36:B36"/>
    <mergeCell ref="A2:A4"/>
    <mergeCell ref="B2:B4"/>
    <mergeCell ref="C2:H2"/>
    <mergeCell ref="I2:M2"/>
    <mergeCell ref="O2:V2"/>
    <mergeCell ref="N2:N3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CA3A-6646-4949-9353-F296C4530FEC}">
  <dimension ref="A1:AH50"/>
  <sheetViews>
    <sheetView zoomScale="90" zoomScaleNormal="90" workbookViewId="0">
      <pane xSplit="2" ySplit="4" topLeftCell="E41" activePane="bottomRight" state="frozen"/>
      <selection pane="topRight" activeCell="C1" sqref="C1"/>
      <selection pane="bottomLeft" activeCell="A5" sqref="A5"/>
      <selection pane="bottomRight" activeCell="E4" sqref="E4:V50"/>
    </sheetView>
  </sheetViews>
  <sheetFormatPr defaultRowHeight="15" x14ac:dyDescent="0.25"/>
  <cols>
    <col min="1" max="1" width="10" style="28" bestFit="1" customWidth="1"/>
    <col min="2" max="2" width="9.5703125" style="28" customWidth="1"/>
    <col min="3" max="13" width="9.5703125" style="22" customWidth="1"/>
    <col min="14" max="14" width="9.42578125" style="22" bestFit="1" customWidth="1"/>
    <col min="15" max="20" width="9.5703125" style="22" customWidth="1"/>
    <col min="21" max="21" width="10.28515625" style="22" bestFit="1" customWidth="1"/>
    <col min="22" max="22" width="10.7109375" style="22" bestFit="1" customWidth="1"/>
    <col min="23" max="16384" width="9.140625" style="22"/>
  </cols>
  <sheetData>
    <row r="1" spans="1:34" ht="30" customHeight="1" thickBot="1" x14ac:dyDescent="0.3">
      <c r="A1" s="97" t="s">
        <v>62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34" s="37" customFormat="1" ht="24.75" customHeight="1" thickBot="1" x14ac:dyDescent="0.3">
      <c r="A2" s="100" t="s">
        <v>0</v>
      </c>
      <c r="B2" s="103" t="s">
        <v>1</v>
      </c>
      <c r="C2" s="106" t="s">
        <v>50</v>
      </c>
      <c r="D2" s="107"/>
      <c r="E2" s="107"/>
      <c r="F2" s="107"/>
      <c r="G2" s="107"/>
      <c r="H2" s="107"/>
      <c r="I2" s="106" t="s">
        <v>51</v>
      </c>
      <c r="J2" s="107"/>
      <c r="K2" s="107"/>
      <c r="L2" s="107"/>
      <c r="M2" s="107"/>
      <c r="N2" s="110" t="s">
        <v>22</v>
      </c>
      <c r="O2" s="108" t="s">
        <v>14</v>
      </c>
      <c r="P2" s="108"/>
      <c r="Q2" s="108"/>
      <c r="R2" s="108"/>
      <c r="S2" s="108"/>
      <c r="T2" s="108"/>
      <c r="U2" s="108"/>
      <c r="V2" s="109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0"/>
    </row>
    <row r="3" spans="1:34" s="37" customFormat="1" ht="77.25" thickBot="1" x14ac:dyDescent="0.3">
      <c r="A3" s="101"/>
      <c r="B3" s="104"/>
      <c r="C3" s="35" t="s">
        <v>10</v>
      </c>
      <c r="D3" s="36" t="s">
        <v>20</v>
      </c>
      <c r="E3" s="36" t="s">
        <v>19</v>
      </c>
      <c r="F3" s="36" t="s">
        <v>25</v>
      </c>
      <c r="G3" s="36" t="s">
        <v>11</v>
      </c>
      <c r="H3" s="41" t="s">
        <v>15</v>
      </c>
      <c r="I3" s="72" t="s">
        <v>56</v>
      </c>
      <c r="J3" s="73" t="s">
        <v>58</v>
      </c>
      <c r="K3" s="73" t="s">
        <v>59</v>
      </c>
      <c r="L3" s="36" t="s">
        <v>25</v>
      </c>
      <c r="M3" s="74" t="s">
        <v>60</v>
      </c>
      <c r="N3" s="111"/>
      <c r="O3" s="38" t="s">
        <v>10</v>
      </c>
      <c r="P3" s="38" t="s">
        <v>20</v>
      </c>
      <c r="Q3" s="38" t="s">
        <v>19</v>
      </c>
      <c r="R3" s="39" t="s">
        <v>16</v>
      </c>
      <c r="S3" s="39" t="s">
        <v>11</v>
      </c>
      <c r="T3" s="39" t="s">
        <v>15</v>
      </c>
      <c r="U3" s="40" t="s">
        <v>53</v>
      </c>
      <c r="V3" s="49" t="s">
        <v>41</v>
      </c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0"/>
    </row>
    <row r="4" spans="1:34" s="37" customFormat="1" ht="24.75" customHeight="1" thickBot="1" x14ac:dyDescent="0.3">
      <c r="A4" s="102"/>
      <c r="B4" s="105"/>
      <c r="C4" s="32" t="s">
        <v>21</v>
      </c>
      <c r="D4" s="31">
        <v>2000</v>
      </c>
      <c r="E4" s="129">
        <v>1640</v>
      </c>
      <c r="F4" s="129">
        <v>300</v>
      </c>
      <c r="G4" s="129">
        <v>5800</v>
      </c>
      <c r="H4" s="130">
        <v>2000</v>
      </c>
      <c r="I4" s="131" t="s">
        <v>57</v>
      </c>
      <c r="J4" s="129">
        <v>900</v>
      </c>
      <c r="K4" s="129">
        <v>600</v>
      </c>
      <c r="L4" s="129">
        <v>200</v>
      </c>
      <c r="M4" s="130">
        <v>3700</v>
      </c>
      <c r="N4" s="132">
        <v>550</v>
      </c>
      <c r="O4" s="133" t="s">
        <v>49</v>
      </c>
      <c r="P4" s="133">
        <v>2000</v>
      </c>
      <c r="Q4" s="133">
        <v>100</v>
      </c>
      <c r="R4" s="134">
        <v>8</v>
      </c>
      <c r="S4" s="129">
        <v>250</v>
      </c>
      <c r="T4" s="129">
        <v>30</v>
      </c>
      <c r="U4" s="135">
        <v>550</v>
      </c>
      <c r="V4" s="136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ht="16.5" customHeight="1" x14ac:dyDescent="0.25">
      <c r="A5" s="33">
        <v>43770</v>
      </c>
      <c r="B5" s="34" t="s">
        <v>45</v>
      </c>
      <c r="C5" s="50">
        <v>7.28</v>
      </c>
      <c r="D5" s="48">
        <v>956</v>
      </c>
      <c r="E5" s="48">
        <v>2530</v>
      </c>
      <c r="F5" s="70">
        <v>153.30000000000001</v>
      </c>
      <c r="G5" s="48">
        <v>6440</v>
      </c>
      <c r="H5" s="51">
        <v>470</v>
      </c>
      <c r="I5" s="50">
        <v>10.15</v>
      </c>
      <c r="J5" s="48">
        <v>837</v>
      </c>
      <c r="K5" s="48">
        <v>511</v>
      </c>
      <c r="L5" s="48">
        <v>7.8</v>
      </c>
      <c r="M5" s="51">
        <v>5140</v>
      </c>
      <c r="N5" s="59">
        <v>307</v>
      </c>
      <c r="O5" s="61">
        <v>7.96</v>
      </c>
      <c r="P5" s="48">
        <v>1464</v>
      </c>
      <c r="Q5" s="48">
        <v>35</v>
      </c>
      <c r="R5" s="48" t="s">
        <v>52</v>
      </c>
      <c r="S5" s="48">
        <v>80</v>
      </c>
      <c r="T5" s="48">
        <v>14</v>
      </c>
      <c r="U5" s="48">
        <v>285</v>
      </c>
      <c r="V5" s="48">
        <v>260</v>
      </c>
    </row>
    <row r="6" spans="1:34" ht="16.5" customHeight="1" x14ac:dyDescent="0.25">
      <c r="A6" s="33">
        <v>43771</v>
      </c>
      <c r="B6" s="34" t="s">
        <v>46</v>
      </c>
      <c r="C6" s="67">
        <v>7.65</v>
      </c>
      <c r="D6" s="43">
        <v>896</v>
      </c>
      <c r="E6" s="68">
        <v>2541</v>
      </c>
      <c r="F6" s="43">
        <v>148</v>
      </c>
      <c r="G6" s="43">
        <v>6640</v>
      </c>
      <c r="H6" s="45">
        <v>738.4</v>
      </c>
      <c r="I6" s="44">
        <v>11.3</v>
      </c>
      <c r="J6" s="43">
        <v>3190</v>
      </c>
      <c r="K6" s="43">
        <v>281</v>
      </c>
      <c r="L6" s="43">
        <v>6.8</v>
      </c>
      <c r="M6" s="45">
        <v>5260</v>
      </c>
      <c r="N6" s="59">
        <v>422</v>
      </c>
      <c r="O6" s="46">
        <v>7.81</v>
      </c>
      <c r="P6" s="43">
        <v>1345</v>
      </c>
      <c r="Q6" s="43">
        <v>34</v>
      </c>
      <c r="R6" s="48" t="s">
        <v>52</v>
      </c>
      <c r="S6" s="43">
        <v>88</v>
      </c>
      <c r="T6" s="43">
        <v>13.33</v>
      </c>
      <c r="U6" s="68">
        <v>356</v>
      </c>
      <c r="V6" s="43">
        <v>356</v>
      </c>
    </row>
    <row r="7" spans="1:34" ht="16.5" customHeight="1" x14ac:dyDescent="0.25">
      <c r="A7" s="33">
        <v>43772</v>
      </c>
      <c r="B7" s="34" t="s">
        <v>47</v>
      </c>
      <c r="C7" s="44">
        <v>7.2</v>
      </c>
      <c r="D7" s="43">
        <v>870</v>
      </c>
      <c r="E7" s="43">
        <v>2580</v>
      </c>
      <c r="F7" s="43">
        <v>147</v>
      </c>
      <c r="G7" s="43">
        <v>6638</v>
      </c>
      <c r="H7" s="45">
        <v>740</v>
      </c>
      <c r="I7" s="44">
        <v>10.5</v>
      </c>
      <c r="J7" s="43">
        <v>2550</v>
      </c>
      <c r="K7" s="43">
        <v>179</v>
      </c>
      <c r="L7" s="43">
        <v>6.7</v>
      </c>
      <c r="M7" s="45">
        <v>5200</v>
      </c>
      <c r="N7" s="59">
        <v>276</v>
      </c>
      <c r="O7" s="46">
        <v>7.8</v>
      </c>
      <c r="P7" s="43">
        <v>1295</v>
      </c>
      <c r="Q7" s="43">
        <v>28</v>
      </c>
      <c r="R7" s="48" t="s">
        <v>52</v>
      </c>
      <c r="S7" s="43">
        <v>83</v>
      </c>
      <c r="T7" s="43">
        <v>13.2</v>
      </c>
      <c r="U7" s="43">
        <v>335</v>
      </c>
      <c r="V7" s="43">
        <v>335</v>
      </c>
    </row>
    <row r="8" spans="1:34" s="30" customFormat="1" ht="16.5" customHeight="1" x14ac:dyDescent="0.25">
      <c r="A8" s="33">
        <v>43773</v>
      </c>
      <c r="B8" s="34" t="s">
        <v>48</v>
      </c>
      <c r="C8" s="44">
        <v>7.51</v>
      </c>
      <c r="D8" s="43">
        <v>1106</v>
      </c>
      <c r="E8" s="43">
        <v>1995</v>
      </c>
      <c r="F8" s="43">
        <v>144</v>
      </c>
      <c r="G8" s="43">
        <v>5960</v>
      </c>
      <c r="H8" s="45">
        <v>502.4</v>
      </c>
      <c r="I8" s="44">
        <v>11.45</v>
      </c>
      <c r="J8" s="43">
        <v>926</v>
      </c>
      <c r="K8" s="43">
        <v>440</v>
      </c>
      <c r="L8" s="43">
        <v>6</v>
      </c>
      <c r="M8" s="45">
        <v>5060</v>
      </c>
      <c r="N8" s="59">
        <v>440</v>
      </c>
      <c r="O8" s="46">
        <v>7.98</v>
      </c>
      <c r="P8" s="43">
        <v>866</v>
      </c>
      <c r="Q8" s="43">
        <v>26</v>
      </c>
      <c r="R8" s="48" t="s">
        <v>52</v>
      </c>
      <c r="S8" s="43">
        <v>80</v>
      </c>
      <c r="T8" s="43">
        <v>16</v>
      </c>
      <c r="U8" s="43">
        <v>380</v>
      </c>
      <c r="V8" s="43">
        <v>380</v>
      </c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s="30" customFormat="1" ht="16.5" customHeight="1" x14ac:dyDescent="0.25">
      <c r="A9" s="33">
        <v>43774</v>
      </c>
      <c r="B9" s="34" t="s">
        <v>42</v>
      </c>
      <c r="C9" s="44">
        <v>7.24</v>
      </c>
      <c r="D9" s="43">
        <v>926</v>
      </c>
      <c r="E9" s="43">
        <v>1617</v>
      </c>
      <c r="F9" s="60">
        <v>140</v>
      </c>
      <c r="G9" s="43">
        <v>5280</v>
      </c>
      <c r="H9" s="45">
        <v>553.6</v>
      </c>
      <c r="I9" s="44">
        <v>11.37</v>
      </c>
      <c r="J9" s="43">
        <v>3370</v>
      </c>
      <c r="K9" s="43">
        <v>709</v>
      </c>
      <c r="L9" s="43">
        <v>8</v>
      </c>
      <c r="M9" s="45">
        <v>5560</v>
      </c>
      <c r="N9" s="59">
        <v>56</v>
      </c>
      <c r="O9" s="46">
        <v>7.91</v>
      </c>
      <c r="P9" s="43">
        <v>1345</v>
      </c>
      <c r="Q9" s="43">
        <v>40</v>
      </c>
      <c r="R9" s="48" t="s">
        <v>52</v>
      </c>
      <c r="S9" s="43">
        <v>96</v>
      </c>
      <c r="T9" s="43">
        <v>16</v>
      </c>
      <c r="U9" s="43">
        <v>245</v>
      </c>
      <c r="V9" s="43">
        <v>245</v>
      </c>
    </row>
    <row r="10" spans="1:34" ht="16.5" customHeight="1" x14ac:dyDescent="0.25">
      <c r="A10" s="33">
        <v>43775</v>
      </c>
      <c r="B10" s="34" t="s">
        <v>43</v>
      </c>
      <c r="C10" s="85">
        <v>7.37</v>
      </c>
      <c r="D10" s="43">
        <v>896</v>
      </c>
      <c r="E10" s="43">
        <v>2219</v>
      </c>
      <c r="F10" s="60">
        <v>136</v>
      </c>
      <c r="G10" s="60">
        <v>4960</v>
      </c>
      <c r="H10" s="45">
        <v>552</v>
      </c>
      <c r="I10" s="44">
        <v>7</v>
      </c>
      <c r="J10" s="43">
        <v>2510</v>
      </c>
      <c r="K10" s="43">
        <v>644</v>
      </c>
      <c r="L10" s="43">
        <v>10</v>
      </c>
      <c r="M10" s="45">
        <v>4960</v>
      </c>
      <c r="N10" s="59">
        <v>123</v>
      </c>
      <c r="O10" s="46">
        <v>7.94</v>
      </c>
      <c r="P10" s="43">
        <v>807</v>
      </c>
      <c r="Q10" s="60">
        <v>27</v>
      </c>
      <c r="R10" s="48" t="s">
        <v>52</v>
      </c>
      <c r="S10" s="43">
        <v>88</v>
      </c>
      <c r="T10" s="43">
        <v>15</v>
      </c>
      <c r="U10" s="43">
        <v>346</v>
      </c>
      <c r="V10" s="43">
        <v>346</v>
      </c>
    </row>
    <row r="11" spans="1:34" ht="16.5" customHeight="1" x14ac:dyDescent="0.25">
      <c r="A11" s="33">
        <v>43776</v>
      </c>
      <c r="B11" s="34" t="s">
        <v>44</v>
      </c>
      <c r="C11" s="44">
        <v>7.43</v>
      </c>
      <c r="D11" s="43">
        <v>898</v>
      </c>
      <c r="E11" s="43">
        <v>2004</v>
      </c>
      <c r="F11" s="43">
        <v>134</v>
      </c>
      <c r="G11" s="43">
        <v>4560</v>
      </c>
      <c r="H11" s="45">
        <v>540.79999999999995</v>
      </c>
      <c r="I11" s="44">
        <v>11.42</v>
      </c>
      <c r="J11" s="43">
        <v>2660</v>
      </c>
      <c r="K11" s="43">
        <v>194</v>
      </c>
      <c r="L11" s="43">
        <v>8</v>
      </c>
      <c r="M11" s="45">
        <v>5180</v>
      </c>
      <c r="N11" s="59">
        <v>286</v>
      </c>
      <c r="O11" s="46">
        <v>7.97</v>
      </c>
      <c r="P11" s="43">
        <v>1257</v>
      </c>
      <c r="Q11" s="43">
        <v>32</v>
      </c>
      <c r="R11" s="48" t="s">
        <v>52</v>
      </c>
      <c r="S11" s="43">
        <v>96</v>
      </c>
      <c r="T11" s="43">
        <v>16</v>
      </c>
      <c r="U11" s="43">
        <v>289</v>
      </c>
      <c r="V11" s="43">
        <v>226</v>
      </c>
    </row>
    <row r="12" spans="1:34" ht="16.5" customHeight="1" x14ac:dyDescent="0.25">
      <c r="A12" s="33">
        <v>43777</v>
      </c>
      <c r="B12" s="34" t="s">
        <v>45</v>
      </c>
      <c r="C12" s="44">
        <v>7.25</v>
      </c>
      <c r="D12" s="43">
        <v>838</v>
      </c>
      <c r="E12" s="43">
        <v>1771</v>
      </c>
      <c r="F12" s="43">
        <v>132</v>
      </c>
      <c r="G12" s="43">
        <v>4760</v>
      </c>
      <c r="H12" s="45">
        <v>508.8</v>
      </c>
      <c r="I12" s="44">
        <v>11.4</v>
      </c>
      <c r="J12" s="43">
        <v>2150</v>
      </c>
      <c r="K12" s="43">
        <v>42</v>
      </c>
      <c r="L12" s="43">
        <v>5.16</v>
      </c>
      <c r="M12" s="45">
        <v>4380</v>
      </c>
      <c r="N12" s="59">
        <v>402</v>
      </c>
      <c r="O12" s="46">
        <v>7.97</v>
      </c>
      <c r="P12" s="43">
        <v>928</v>
      </c>
      <c r="Q12" s="43">
        <v>24</v>
      </c>
      <c r="R12" s="48" t="s">
        <v>52</v>
      </c>
      <c r="S12" s="43">
        <v>80</v>
      </c>
      <c r="T12" s="43">
        <v>18.600000000000001</v>
      </c>
      <c r="U12" s="43">
        <v>400</v>
      </c>
      <c r="V12" s="43">
        <v>400</v>
      </c>
    </row>
    <row r="13" spans="1:34" s="30" customFormat="1" ht="16.5" customHeight="1" x14ac:dyDescent="0.25">
      <c r="A13" s="33">
        <v>43778</v>
      </c>
      <c r="B13" s="34" t="s">
        <v>46</v>
      </c>
      <c r="C13" s="50">
        <v>7.43</v>
      </c>
      <c r="D13" s="48">
        <v>868</v>
      </c>
      <c r="E13" s="43">
        <v>1904</v>
      </c>
      <c r="F13" s="48">
        <v>134</v>
      </c>
      <c r="G13" s="48">
        <v>4240</v>
      </c>
      <c r="H13" s="51">
        <v>486.4</v>
      </c>
      <c r="I13" s="44">
        <v>11.2</v>
      </c>
      <c r="J13" s="43">
        <v>1856</v>
      </c>
      <c r="K13" s="48">
        <v>55</v>
      </c>
      <c r="L13" s="48">
        <v>5.6</v>
      </c>
      <c r="M13" s="51">
        <v>3140</v>
      </c>
      <c r="N13" s="59">
        <v>380</v>
      </c>
      <c r="O13" s="61">
        <v>7.96</v>
      </c>
      <c r="P13" s="48">
        <v>1317</v>
      </c>
      <c r="Q13" s="48">
        <v>50</v>
      </c>
      <c r="R13" s="48" t="s">
        <v>52</v>
      </c>
      <c r="S13" s="48">
        <v>72</v>
      </c>
      <c r="T13" s="48">
        <v>16</v>
      </c>
      <c r="U13" s="43">
        <v>464</v>
      </c>
      <c r="V13" s="43">
        <v>397</v>
      </c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16.5" customHeight="1" x14ac:dyDescent="0.25">
      <c r="A14" s="33">
        <v>43779</v>
      </c>
      <c r="B14" s="34" t="s">
        <v>47</v>
      </c>
      <c r="C14" s="44">
        <v>7.5</v>
      </c>
      <c r="D14" s="43">
        <v>900</v>
      </c>
      <c r="E14" s="43">
        <v>2139</v>
      </c>
      <c r="F14" s="43">
        <v>129</v>
      </c>
      <c r="G14" s="43">
        <v>4130</v>
      </c>
      <c r="H14" s="45">
        <v>487.8</v>
      </c>
      <c r="I14" s="44">
        <v>11.5</v>
      </c>
      <c r="J14" s="43">
        <v>1600</v>
      </c>
      <c r="K14" s="43">
        <v>60</v>
      </c>
      <c r="L14" s="30">
        <v>5.7</v>
      </c>
      <c r="M14" s="45">
        <v>4232</v>
      </c>
      <c r="N14" s="59">
        <v>292</v>
      </c>
      <c r="O14" s="46">
        <v>7.97</v>
      </c>
      <c r="P14" s="43">
        <v>1280</v>
      </c>
      <c r="Q14" s="43">
        <v>24</v>
      </c>
      <c r="R14" s="48" t="s">
        <v>52</v>
      </c>
      <c r="S14" s="43">
        <v>76</v>
      </c>
      <c r="T14" s="43">
        <v>16.3</v>
      </c>
      <c r="U14" s="43">
        <v>445</v>
      </c>
      <c r="V14" s="43">
        <v>403</v>
      </c>
    </row>
    <row r="15" spans="1:34" ht="16.5" customHeight="1" x14ac:dyDescent="0.25">
      <c r="A15" s="33">
        <v>43780</v>
      </c>
      <c r="B15" s="34" t="s">
        <v>48</v>
      </c>
      <c r="C15" s="44">
        <v>7.54</v>
      </c>
      <c r="D15" s="43">
        <v>658</v>
      </c>
      <c r="E15" s="43">
        <v>2185</v>
      </c>
      <c r="F15" s="43">
        <v>126</v>
      </c>
      <c r="G15" s="43">
        <v>4160</v>
      </c>
      <c r="H15" s="45">
        <v>499.2</v>
      </c>
      <c r="I15" s="44">
        <v>11.86</v>
      </c>
      <c r="J15" s="43">
        <v>3800</v>
      </c>
      <c r="K15" s="43">
        <v>53</v>
      </c>
      <c r="L15" s="43">
        <v>6</v>
      </c>
      <c r="M15" s="45">
        <v>4960</v>
      </c>
      <c r="N15" s="59">
        <v>32</v>
      </c>
      <c r="O15" s="46">
        <v>7.98</v>
      </c>
      <c r="P15" s="43">
        <v>1167</v>
      </c>
      <c r="Q15" s="43">
        <v>35</v>
      </c>
      <c r="R15" s="48" t="s">
        <v>52</v>
      </c>
      <c r="S15" s="43">
        <v>80</v>
      </c>
      <c r="T15" s="43">
        <v>16</v>
      </c>
      <c r="U15" s="43">
        <v>91</v>
      </c>
      <c r="V15" s="43">
        <v>91</v>
      </c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 ht="16.5" customHeight="1" x14ac:dyDescent="0.25">
      <c r="A16" s="33">
        <v>43781</v>
      </c>
      <c r="B16" s="34" t="s">
        <v>42</v>
      </c>
      <c r="C16" s="44">
        <v>7.72</v>
      </c>
      <c r="D16" s="43">
        <v>736</v>
      </c>
      <c r="E16" s="43">
        <v>1900</v>
      </c>
      <c r="F16" s="43"/>
      <c r="G16" s="43"/>
      <c r="H16" s="45"/>
      <c r="I16" s="44">
        <v>11.45</v>
      </c>
      <c r="J16" s="43">
        <v>3652</v>
      </c>
      <c r="K16" s="43">
        <v>35</v>
      </c>
      <c r="L16" s="43"/>
      <c r="M16" s="45"/>
      <c r="N16" s="59">
        <v>0</v>
      </c>
      <c r="O16" s="46">
        <v>7.9</v>
      </c>
      <c r="P16" s="43">
        <v>1032</v>
      </c>
      <c r="Q16" s="43">
        <v>42</v>
      </c>
      <c r="R16" s="48" t="s">
        <v>52</v>
      </c>
      <c r="S16" s="43"/>
      <c r="T16" s="43"/>
      <c r="U16" s="43">
        <v>60</v>
      </c>
      <c r="V16" s="43">
        <v>60</v>
      </c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34" ht="16.5" customHeight="1" x14ac:dyDescent="0.25">
      <c r="A17" s="33">
        <v>43782</v>
      </c>
      <c r="B17" s="34" t="s">
        <v>43</v>
      </c>
      <c r="C17" s="44">
        <v>7.25</v>
      </c>
      <c r="D17" s="43">
        <v>688</v>
      </c>
      <c r="E17" s="43">
        <v>1951</v>
      </c>
      <c r="F17" s="43">
        <v>122</v>
      </c>
      <c r="G17" s="43">
        <v>5960</v>
      </c>
      <c r="H17" s="45"/>
      <c r="I17" s="44">
        <v>12.09</v>
      </c>
      <c r="J17" s="43">
        <v>4340</v>
      </c>
      <c r="K17" s="43">
        <v>31</v>
      </c>
      <c r="L17" s="43">
        <v>5.3</v>
      </c>
      <c r="M17" s="45">
        <v>5020</v>
      </c>
      <c r="N17" s="59">
        <v>252</v>
      </c>
      <c r="O17" s="46">
        <v>7.93</v>
      </c>
      <c r="P17" s="43">
        <v>1257</v>
      </c>
      <c r="Q17" s="43">
        <v>35</v>
      </c>
      <c r="R17" s="48" t="s">
        <v>52</v>
      </c>
      <c r="S17" s="43">
        <v>88</v>
      </c>
      <c r="T17" s="43"/>
      <c r="U17" s="43">
        <v>85</v>
      </c>
      <c r="V17" s="43">
        <v>85</v>
      </c>
    </row>
    <row r="18" spans="1:34" ht="16.5" customHeight="1" x14ac:dyDescent="0.25">
      <c r="A18" s="33">
        <v>43783</v>
      </c>
      <c r="B18" s="34" t="s">
        <v>44</v>
      </c>
      <c r="C18" s="44">
        <v>7</v>
      </c>
      <c r="D18" s="43">
        <v>658</v>
      </c>
      <c r="E18" s="60">
        <v>2352</v>
      </c>
      <c r="F18" s="43">
        <v>118</v>
      </c>
      <c r="G18" s="43">
        <v>3720</v>
      </c>
      <c r="H18" s="45">
        <v>444.8</v>
      </c>
      <c r="I18" s="44">
        <v>11.67</v>
      </c>
      <c r="J18" s="44">
        <v>3710</v>
      </c>
      <c r="K18" s="43">
        <v>47</v>
      </c>
      <c r="L18" s="43">
        <v>6</v>
      </c>
      <c r="M18" s="45">
        <v>5180</v>
      </c>
      <c r="N18" s="59">
        <v>327</v>
      </c>
      <c r="O18" s="46">
        <v>7.98</v>
      </c>
      <c r="P18" s="43">
        <v>1227</v>
      </c>
      <c r="Q18" s="43">
        <v>34</v>
      </c>
      <c r="R18" s="48" t="s">
        <v>52</v>
      </c>
      <c r="S18" s="43">
        <v>96</v>
      </c>
      <c r="T18" s="43">
        <v>18.600000000000001</v>
      </c>
      <c r="U18" s="43">
        <v>250</v>
      </c>
      <c r="V18" s="43">
        <v>250</v>
      </c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 s="30" customFormat="1" ht="16.5" customHeight="1" x14ac:dyDescent="0.25">
      <c r="A19" s="33">
        <v>43784</v>
      </c>
      <c r="B19" s="34" t="s">
        <v>45</v>
      </c>
      <c r="C19" s="44">
        <v>6.66</v>
      </c>
      <c r="D19" s="43">
        <v>658</v>
      </c>
      <c r="E19" s="43">
        <v>2122</v>
      </c>
      <c r="F19" s="43">
        <v>112</v>
      </c>
      <c r="G19" s="43">
        <v>3480</v>
      </c>
      <c r="H19" s="45">
        <v>443.1</v>
      </c>
      <c r="I19" s="44">
        <v>11.5</v>
      </c>
      <c r="J19" s="44">
        <v>3530</v>
      </c>
      <c r="K19" s="43">
        <v>55</v>
      </c>
      <c r="L19" s="43">
        <v>7.2</v>
      </c>
      <c r="M19" s="45">
        <v>4480</v>
      </c>
      <c r="N19" s="59">
        <v>471</v>
      </c>
      <c r="O19" s="46">
        <v>7.97</v>
      </c>
      <c r="P19" s="43">
        <v>748</v>
      </c>
      <c r="Q19" s="43">
        <v>46</v>
      </c>
      <c r="R19" s="48" t="s">
        <v>52</v>
      </c>
      <c r="S19" s="43">
        <v>64</v>
      </c>
      <c r="T19" s="43">
        <v>18.5</v>
      </c>
      <c r="U19" s="43">
        <v>308</v>
      </c>
      <c r="V19" s="43">
        <v>452</v>
      </c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s="30" customFormat="1" ht="16.5" customHeight="1" x14ac:dyDescent="0.25">
      <c r="A20" s="33">
        <v>43785</v>
      </c>
      <c r="B20" s="34" t="s">
        <v>46</v>
      </c>
      <c r="C20" s="44">
        <v>7</v>
      </c>
      <c r="D20" s="43">
        <v>868</v>
      </c>
      <c r="E20" s="43">
        <v>1890</v>
      </c>
      <c r="F20" s="43">
        <v>108</v>
      </c>
      <c r="G20" s="43">
        <v>3240</v>
      </c>
      <c r="H20" s="45">
        <v>387.2</v>
      </c>
      <c r="I20" s="44">
        <v>11.29</v>
      </c>
      <c r="J20" s="44">
        <v>1676</v>
      </c>
      <c r="K20" s="43">
        <v>399</v>
      </c>
      <c r="L20" s="43">
        <v>10</v>
      </c>
      <c r="M20" s="45">
        <v>4540</v>
      </c>
      <c r="N20" s="59">
        <v>368</v>
      </c>
      <c r="O20" s="46">
        <v>7.88</v>
      </c>
      <c r="P20" s="43">
        <v>1197</v>
      </c>
      <c r="Q20" s="43">
        <v>30</v>
      </c>
      <c r="R20" s="48" t="s">
        <v>52</v>
      </c>
      <c r="S20" s="43">
        <v>48</v>
      </c>
      <c r="T20" s="43">
        <v>18.600000000000001</v>
      </c>
      <c r="U20" s="43">
        <v>325</v>
      </c>
      <c r="V20" s="43">
        <v>433</v>
      </c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16.5" customHeight="1" x14ac:dyDescent="0.25">
      <c r="A21" s="33">
        <v>43786</v>
      </c>
      <c r="B21" s="34" t="s">
        <v>47</v>
      </c>
      <c r="C21" s="44">
        <v>7.4</v>
      </c>
      <c r="D21" s="43">
        <v>862</v>
      </c>
      <c r="E21" s="43">
        <v>2250</v>
      </c>
      <c r="F21" s="43"/>
      <c r="G21" s="43"/>
      <c r="H21" s="45"/>
      <c r="I21" s="44">
        <v>8.3000000000000007</v>
      </c>
      <c r="J21" s="44"/>
      <c r="K21" s="43">
        <v>780</v>
      </c>
      <c r="L21" s="43"/>
      <c r="M21" s="45"/>
      <c r="N21" s="59">
        <v>75</v>
      </c>
      <c r="O21" s="46">
        <v>7.85</v>
      </c>
      <c r="P21" s="43"/>
      <c r="Q21" s="43">
        <v>45</v>
      </c>
      <c r="R21" s="48" t="s">
        <v>52</v>
      </c>
      <c r="S21" s="43"/>
      <c r="T21" s="43"/>
      <c r="U21" s="43">
        <v>361</v>
      </c>
      <c r="V21" s="43">
        <v>385</v>
      </c>
    </row>
    <row r="22" spans="1:34" s="30" customFormat="1" ht="16.5" customHeight="1" x14ac:dyDescent="0.25">
      <c r="A22" s="33">
        <v>43787</v>
      </c>
      <c r="B22" s="34" t="s">
        <v>48</v>
      </c>
      <c r="C22" s="44">
        <v>7.31</v>
      </c>
      <c r="D22" s="43">
        <v>868</v>
      </c>
      <c r="E22" s="43">
        <v>2166</v>
      </c>
      <c r="F22" s="43">
        <v>110</v>
      </c>
      <c r="G22" s="43">
        <v>3680</v>
      </c>
      <c r="H22" s="45">
        <v>358.4</v>
      </c>
      <c r="I22" s="44">
        <v>7.8</v>
      </c>
      <c r="J22" s="43">
        <v>1780</v>
      </c>
      <c r="K22" s="43">
        <v>851</v>
      </c>
      <c r="L22" s="43">
        <v>8.6</v>
      </c>
      <c r="M22" s="45">
        <v>5940</v>
      </c>
      <c r="N22" s="59">
        <v>260</v>
      </c>
      <c r="O22" s="46">
        <v>7.95</v>
      </c>
      <c r="P22" s="43">
        <v>1556</v>
      </c>
      <c r="Q22" s="43">
        <v>35</v>
      </c>
      <c r="R22" s="48" t="s">
        <v>52</v>
      </c>
      <c r="S22" s="43">
        <v>64</v>
      </c>
      <c r="T22" s="43">
        <v>13.83</v>
      </c>
      <c r="U22" s="43">
        <v>330</v>
      </c>
      <c r="V22" s="43">
        <v>330</v>
      </c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16.5" customHeight="1" x14ac:dyDescent="0.25">
      <c r="A23" s="33">
        <v>43788</v>
      </c>
      <c r="B23" s="34" t="s">
        <v>42</v>
      </c>
      <c r="C23" s="44">
        <v>5.9</v>
      </c>
      <c r="D23" s="43">
        <v>627</v>
      </c>
      <c r="E23" s="43">
        <v>1979</v>
      </c>
      <c r="F23" s="43">
        <v>106</v>
      </c>
      <c r="G23" s="43">
        <v>3320</v>
      </c>
      <c r="H23" s="45">
        <v>336</v>
      </c>
      <c r="I23" s="44">
        <v>7.65</v>
      </c>
      <c r="J23" s="43">
        <v>1315</v>
      </c>
      <c r="K23" s="43">
        <v>904</v>
      </c>
      <c r="L23" s="43">
        <v>8</v>
      </c>
      <c r="M23" s="45">
        <v>5100</v>
      </c>
      <c r="N23" s="59">
        <v>181</v>
      </c>
      <c r="O23" s="46">
        <v>7.98</v>
      </c>
      <c r="P23" s="43">
        <v>1375</v>
      </c>
      <c r="Q23" s="43">
        <v>38</v>
      </c>
      <c r="R23" s="48" t="s">
        <v>52</v>
      </c>
      <c r="S23" s="43">
        <v>88</v>
      </c>
      <c r="T23" s="43">
        <v>10.66</v>
      </c>
      <c r="U23" s="81">
        <v>261</v>
      </c>
      <c r="V23" s="43">
        <v>261</v>
      </c>
    </row>
    <row r="24" spans="1:34" ht="16.5" customHeight="1" x14ac:dyDescent="0.25">
      <c r="A24" s="33">
        <v>43789</v>
      </c>
      <c r="B24" s="34" t="s">
        <v>43</v>
      </c>
      <c r="C24" s="43">
        <v>5.82</v>
      </c>
      <c r="D24" s="43">
        <v>542</v>
      </c>
      <c r="E24" s="43">
        <v>1890</v>
      </c>
      <c r="F24" s="43">
        <v>102</v>
      </c>
      <c r="G24" s="43">
        <v>3560</v>
      </c>
      <c r="H24" s="45">
        <v>337</v>
      </c>
      <c r="I24" s="44">
        <v>7</v>
      </c>
      <c r="J24" s="43">
        <v>1016</v>
      </c>
      <c r="K24" s="43">
        <v>1016</v>
      </c>
      <c r="L24" s="43">
        <v>5.6</v>
      </c>
      <c r="M24" s="45">
        <v>5060</v>
      </c>
      <c r="N24" s="59">
        <v>176</v>
      </c>
      <c r="O24" s="46">
        <v>7.94</v>
      </c>
      <c r="P24" s="43">
        <v>1165</v>
      </c>
      <c r="Q24" s="43">
        <v>41</v>
      </c>
      <c r="R24" s="48" t="s">
        <v>52</v>
      </c>
      <c r="S24" s="43">
        <v>96</v>
      </c>
      <c r="T24" s="43">
        <v>10.5</v>
      </c>
      <c r="U24" s="43">
        <v>177</v>
      </c>
      <c r="V24" s="43">
        <v>177</v>
      </c>
    </row>
    <row r="25" spans="1:34" ht="16.5" customHeight="1" x14ac:dyDescent="0.25">
      <c r="A25" s="33">
        <v>43790</v>
      </c>
      <c r="B25" s="34" t="s">
        <v>44</v>
      </c>
      <c r="C25" s="44">
        <v>5.94</v>
      </c>
      <c r="D25" s="43">
        <v>526</v>
      </c>
      <c r="E25" s="43">
        <v>2626</v>
      </c>
      <c r="F25" s="43">
        <v>286</v>
      </c>
      <c r="G25" s="43">
        <v>5840</v>
      </c>
      <c r="H25" s="45">
        <v>339.2</v>
      </c>
      <c r="I25" s="44">
        <v>10.56</v>
      </c>
      <c r="J25" s="43">
        <v>866</v>
      </c>
      <c r="K25" s="43">
        <v>565</v>
      </c>
      <c r="L25" s="43">
        <v>5.2</v>
      </c>
      <c r="M25" s="45">
        <v>4780</v>
      </c>
      <c r="N25" s="59">
        <v>363</v>
      </c>
      <c r="O25" s="46">
        <v>7.92</v>
      </c>
      <c r="P25" s="43">
        <v>1106</v>
      </c>
      <c r="Q25" s="43">
        <v>37</v>
      </c>
      <c r="R25" s="48" t="s">
        <v>52</v>
      </c>
      <c r="S25" s="43">
        <v>48</v>
      </c>
      <c r="T25" s="43">
        <v>12.8</v>
      </c>
      <c r="U25" s="43">
        <v>242</v>
      </c>
      <c r="V25" s="43">
        <v>256</v>
      </c>
    </row>
    <row r="26" spans="1:34" ht="16.5" customHeight="1" x14ac:dyDescent="0.25">
      <c r="A26" s="33">
        <v>43791</v>
      </c>
      <c r="B26" s="34" t="s">
        <v>45</v>
      </c>
      <c r="C26" s="44">
        <v>6.02</v>
      </c>
      <c r="D26" s="43">
        <v>556</v>
      </c>
      <c r="E26" s="43">
        <v>2383</v>
      </c>
      <c r="F26" s="43">
        <v>278</v>
      </c>
      <c r="G26" s="43">
        <v>5520</v>
      </c>
      <c r="H26" s="45">
        <v>323.2</v>
      </c>
      <c r="I26" s="44">
        <v>7.19</v>
      </c>
      <c r="J26" s="43">
        <v>747</v>
      </c>
      <c r="K26" s="43">
        <v>319</v>
      </c>
      <c r="L26" s="43">
        <v>6</v>
      </c>
      <c r="M26" s="45">
        <v>1880</v>
      </c>
      <c r="N26" s="59">
        <v>174</v>
      </c>
      <c r="O26" s="46">
        <v>7.89</v>
      </c>
      <c r="P26" s="46">
        <v>1106</v>
      </c>
      <c r="Q26" s="46">
        <v>38</v>
      </c>
      <c r="R26" s="48" t="s">
        <v>52</v>
      </c>
      <c r="S26" s="43">
        <v>56</v>
      </c>
      <c r="T26" s="43">
        <v>12</v>
      </c>
      <c r="U26" s="43">
        <v>356</v>
      </c>
      <c r="V26" s="43">
        <v>356</v>
      </c>
    </row>
    <row r="27" spans="1:34" ht="16.5" customHeight="1" x14ac:dyDescent="0.25">
      <c r="A27" s="33">
        <v>43792</v>
      </c>
      <c r="B27" s="34" t="s">
        <v>46</v>
      </c>
      <c r="C27" s="44">
        <v>5.9</v>
      </c>
      <c r="D27" s="43">
        <v>587</v>
      </c>
      <c r="E27" s="43">
        <v>2466</v>
      </c>
      <c r="F27" s="43">
        <v>280</v>
      </c>
      <c r="G27" s="43">
        <v>5800</v>
      </c>
      <c r="H27" s="45">
        <v>316.8</v>
      </c>
      <c r="I27" s="44">
        <v>7</v>
      </c>
      <c r="J27" s="43">
        <v>1016</v>
      </c>
      <c r="K27" s="43">
        <v>261</v>
      </c>
      <c r="L27" s="43">
        <v>6</v>
      </c>
      <c r="M27" s="45">
        <v>2480</v>
      </c>
      <c r="N27" s="59">
        <v>184</v>
      </c>
      <c r="O27" s="46">
        <v>7.91</v>
      </c>
      <c r="P27" s="46">
        <v>1076</v>
      </c>
      <c r="Q27" s="46">
        <v>24</v>
      </c>
      <c r="R27" s="48" t="s">
        <v>52</v>
      </c>
      <c r="S27" s="43">
        <v>48</v>
      </c>
      <c r="T27" s="43">
        <v>16</v>
      </c>
      <c r="U27" s="43">
        <v>251</v>
      </c>
      <c r="V27" s="43">
        <v>277</v>
      </c>
    </row>
    <row r="28" spans="1:34" ht="16.5" customHeight="1" x14ac:dyDescent="0.25">
      <c r="A28" s="33">
        <v>43793</v>
      </c>
      <c r="B28" s="34" t="s">
        <v>47</v>
      </c>
      <c r="C28" s="44">
        <v>6.5</v>
      </c>
      <c r="D28" s="43">
        <v>562</v>
      </c>
      <c r="E28" s="43">
        <v>2550</v>
      </c>
      <c r="F28" s="43"/>
      <c r="G28" s="43"/>
      <c r="H28" s="45"/>
      <c r="I28" s="44">
        <v>7.8</v>
      </c>
      <c r="J28" s="43">
        <v>1000</v>
      </c>
      <c r="K28" s="43">
        <v>215</v>
      </c>
      <c r="L28" s="43"/>
      <c r="M28" s="82"/>
      <c r="N28" s="62">
        <v>268</v>
      </c>
      <c r="O28" s="46">
        <v>7.92</v>
      </c>
      <c r="P28" s="46">
        <v>1120</v>
      </c>
      <c r="Q28" s="46">
        <v>24</v>
      </c>
      <c r="R28" s="48" t="s">
        <v>52</v>
      </c>
      <c r="S28" s="43"/>
      <c r="T28" s="43"/>
      <c r="U28" s="43">
        <v>240</v>
      </c>
      <c r="V28" s="43">
        <v>304</v>
      </c>
    </row>
    <row r="29" spans="1:34" ht="16.5" customHeight="1" x14ac:dyDescent="0.25">
      <c r="A29" s="33">
        <v>43794</v>
      </c>
      <c r="B29" s="34" t="s">
        <v>48</v>
      </c>
      <c r="C29" s="44">
        <v>6.37</v>
      </c>
      <c r="D29" s="43">
        <v>630</v>
      </c>
      <c r="E29" s="43">
        <v>2359</v>
      </c>
      <c r="F29" s="43">
        <v>270</v>
      </c>
      <c r="G29" s="43">
        <v>5480</v>
      </c>
      <c r="H29" s="45">
        <v>508.8</v>
      </c>
      <c r="I29" s="44">
        <v>11.91</v>
      </c>
      <c r="J29" s="43">
        <v>3580</v>
      </c>
      <c r="K29" s="43">
        <v>63</v>
      </c>
      <c r="L29" s="43">
        <v>4</v>
      </c>
      <c r="M29" s="45">
        <v>4420</v>
      </c>
      <c r="N29" s="59">
        <v>368</v>
      </c>
      <c r="O29" s="46">
        <v>7.96</v>
      </c>
      <c r="P29" s="43">
        <v>1016</v>
      </c>
      <c r="Q29" s="43">
        <v>28</v>
      </c>
      <c r="R29" s="48" t="s">
        <v>52</v>
      </c>
      <c r="S29" s="43">
        <v>64</v>
      </c>
      <c r="T29" s="43">
        <v>13.33</v>
      </c>
      <c r="U29" s="43">
        <v>259</v>
      </c>
      <c r="V29" s="43">
        <v>282</v>
      </c>
    </row>
    <row r="30" spans="1:34" s="42" customFormat="1" ht="16.5" customHeight="1" x14ac:dyDescent="0.25">
      <c r="A30" s="33">
        <v>43795</v>
      </c>
      <c r="B30" s="34" t="s">
        <v>42</v>
      </c>
      <c r="C30" s="63">
        <v>6.06</v>
      </c>
      <c r="D30" s="64">
        <v>717</v>
      </c>
      <c r="E30" s="138">
        <v>1956</v>
      </c>
      <c r="F30" s="64">
        <v>264</v>
      </c>
      <c r="G30" s="64">
        <v>4960</v>
      </c>
      <c r="H30" s="65">
        <v>566.4</v>
      </c>
      <c r="I30" s="63">
        <v>11.68</v>
      </c>
      <c r="J30" s="64">
        <v>2210</v>
      </c>
      <c r="K30" s="64">
        <v>38</v>
      </c>
      <c r="L30" s="64">
        <v>6</v>
      </c>
      <c r="M30" s="65">
        <v>3960</v>
      </c>
      <c r="N30" s="84">
        <v>96</v>
      </c>
      <c r="O30" s="66">
        <v>7.97</v>
      </c>
      <c r="P30" s="66">
        <v>1106</v>
      </c>
      <c r="Q30" s="66">
        <v>38</v>
      </c>
      <c r="R30" s="48" t="s">
        <v>52</v>
      </c>
      <c r="S30" s="64">
        <v>72</v>
      </c>
      <c r="T30" s="64">
        <v>19.2</v>
      </c>
      <c r="U30" s="64">
        <v>165</v>
      </c>
      <c r="V30" s="43">
        <v>210</v>
      </c>
    </row>
    <row r="31" spans="1:34" s="42" customFormat="1" ht="16.5" customHeight="1" x14ac:dyDescent="0.25">
      <c r="A31" s="33">
        <v>43796</v>
      </c>
      <c r="B31" s="34" t="s">
        <v>43</v>
      </c>
      <c r="C31" s="63">
        <v>7</v>
      </c>
      <c r="D31" s="64">
        <v>807</v>
      </c>
      <c r="E31" s="138">
        <v>2190</v>
      </c>
      <c r="F31" s="64">
        <v>260</v>
      </c>
      <c r="G31" s="64">
        <v>3400</v>
      </c>
      <c r="H31" s="65"/>
      <c r="I31" s="63">
        <v>10.8</v>
      </c>
      <c r="J31" s="64">
        <v>1943</v>
      </c>
      <c r="K31" s="64">
        <v>52</v>
      </c>
      <c r="L31" s="64">
        <v>5.2</v>
      </c>
      <c r="M31" s="65">
        <v>2720</v>
      </c>
      <c r="N31" s="84">
        <v>112</v>
      </c>
      <c r="O31" s="66">
        <v>7.98</v>
      </c>
      <c r="P31" s="66">
        <v>1076</v>
      </c>
      <c r="Q31" s="66">
        <v>27</v>
      </c>
      <c r="R31" s="48" t="s">
        <v>52</v>
      </c>
      <c r="S31" s="64">
        <v>64</v>
      </c>
      <c r="T31" s="64">
        <v>19.2</v>
      </c>
      <c r="U31" s="64">
        <v>183</v>
      </c>
      <c r="V31" s="43">
        <v>237</v>
      </c>
    </row>
    <row r="32" spans="1:34" s="42" customFormat="1" ht="16.5" customHeight="1" x14ac:dyDescent="0.25">
      <c r="A32" s="33">
        <v>43797</v>
      </c>
      <c r="B32" s="34" t="s">
        <v>44</v>
      </c>
      <c r="C32" s="63">
        <v>5.45</v>
      </c>
      <c r="D32" s="64">
        <v>640</v>
      </c>
      <c r="E32" s="138">
        <v>1861</v>
      </c>
      <c r="F32" s="64">
        <v>248</v>
      </c>
      <c r="G32" s="64">
        <v>3680</v>
      </c>
      <c r="H32" s="65">
        <v>476.8</v>
      </c>
      <c r="I32" s="139">
        <v>8.5399999999999991</v>
      </c>
      <c r="J32" s="64">
        <v>441</v>
      </c>
      <c r="K32" s="64">
        <v>75</v>
      </c>
      <c r="L32" s="64" t="s">
        <v>52</v>
      </c>
      <c r="M32" s="65">
        <v>2640</v>
      </c>
      <c r="N32" s="84">
        <v>208</v>
      </c>
      <c r="O32" s="66">
        <v>7.92</v>
      </c>
      <c r="P32" s="66">
        <v>1016</v>
      </c>
      <c r="Q32" s="66">
        <v>31</v>
      </c>
      <c r="R32" s="48" t="s">
        <v>52</v>
      </c>
      <c r="S32" s="64">
        <v>56</v>
      </c>
      <c r="T32" s="64">
        <v>12.8</v>
      </c>
      <c r="U32" s="64">
        <v>155</v>
      </c>
      <c r="V32" s="43">
        <v>155</v>
      </c>
    </row>
    <row r="33" spans="1:22" ht="16.5" customHeight="1" x14ac:dyDescent="0.25">
      <c r="A33" s="33">
        <v>43798</v>
      </c>
      <c r="B33" s="34" t="s">
        <v>45</v>
      </c>
      <c r="C33" s="63">
        <v>5.97</v>
      </c>
      <c r="D33" s="64">
        <v>597</v>
      </c>
      <c r="E33" s="138">
        <v>1997</v>
      </c>
      <c r="F33" s="64">
        <v>228</v>
      </c>
      <c r="G33" s="64">
        <v>3160</v>
      </c>
      <c r="H33" s="65">
        <v>396.8</v>
      </c>
      <c r="I33" s="63">
        <v>9.25</v>
      </c>
      <c r="J33" s="64">
        <v>1135</v>
      </c>
      <c r="K33" s="64">
        <v>65</v>
      </c>
      <c r="L33" s="64">
        <v>5.2</v>
      </c>
      <c r="M33" s="65">
        <v>2940</v>
      </c>
      <c r="N33" s="84">
        <v>314</v>
      </c>
      <c r="O33" s="66">
        <v>7.95</v>
      </c>
      <c r="P33" s="66">
        <v>1016</v>
      </c>
      <c r="Q33" s="66">
        <v>33</v>
      </c>
      <c r="R33" s="48" t="s">
        <v>52</v>
      </c>
      <c r="S33" s="64">
        <v>72</v>
      </c>
      <c r="T33" s="64">
        <v>16</v>
      </c>
      <c r="U33" s="64">
        <v>171</v>
      </c>
      <c r="V33" s="43">
        <v>255</v>
      </c>
    </row>
    <row r="34" spans="1:22" ht="16.5" customHeight="1" x14ac:dyDescent="0.25">
      <c r="A34" s="33">
        <v>43799</v>
      </c>
      <c r="B34" s="34" t="s">
        <v>46</v>
      </c>
      <c r="C34" s="44">
        <v>5.85</v>
      </c>
      <c r="D34" s="43">
        <v>747</v>
      </c>
      <c r="E34" s="43">
        <v>1460</v>
      </c>
      <c r="F34" s="43">
        <v>224</v>
      </c>
      <c r="G34" s="43">
        <v>3480</v>
      </c>
      <c r="H34" s="45">
        <v>336</v>
      </c>
      <c r="I34" s="44">
        <v>8.9700000000000006</v>
      </c>
      <c r="J34" s="43">
        <v>1225</v>
      </c>
      <c r="K34" s="43">
        <v>244</v>
      </c>
      <c r="L34" s="43">
        <v>7.6</v>
      </c>
      <c r="M34" s="45">
        <v>3460</v>
      </c>
      <c r="N34" s="84">
        <v>256</v>
      </c>
      <c r="O34" s="46">
        <v>7.97</v>
      </c>
      <c r="P34" s="46">
        <v>1165</v>
      </c>
      <c r="Q34" s="46">
        <v>28</v>
      </c>
      <c r="R34" s="48" t="s">
        <v>52</v>
      </c>
      <c r="S34" s="43">
        <v>64</v>
      </c>
      <c r="T34" s="43">
        <v>10.6</v>
      </c>
      <c r="U34" s="43">
        <v>307</v>
      </c>
      <c r="V34" s="43">
        <v>308</v>
      </c>
    </row>
    <row r="35" spans="1:22" ht="16.5" customHeight="1" x14ac:dyDescent="0.25">
      <c r="A35" s="33">
        <v>43800</v>
      </c>
      <c r="B35" s="34" t="s">
        <v>47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69"/>
      <c r="O35" s="44"/>
      <c r="P35" s="43"/>
      <c r="Q35" s="43"/>
      <c r="R35" s="48"/>
      <c r="S35" s="43"/>
      <c r="T35" s="43"/>
      <c r="U35" s="43"/>
      <c r="V35" s="43"/>
    </row>
    <row r="36" spans="1:22" ht="24.75" customHeight="1" thickBot="1" x14ac:dyDescent="0.3">
      <c r="A36" s="98"/>
      <c r="B36" s="99"/>
      <c r="C36" s="57"/>
      <c r="D36" s="58"/>
      <c r="E36" s="140"/>
      <c r="F36" s="140"/>
      <c r="G36" s="140"/>
      <c r="H36" s="141"/>
      <c r="I36" s="142"/>
      <c r="J36" s="140"/>
      <c r="K36" s="140"/>
      <c r="L36" s="140"/>
      <c r="M36" s="140"/>
      <c r="N36" s="143"/>
      <c r="O36" s="144"/>
      <c r="P36" s="140"/>
      <c r="Q36" s="140"/>
      <c r="R36" s="140"/>
      <c r="S36" s="140"/>
      <c r="T36" s="140"/>
      <c r="U36" s="140"/>
      <c r="V36" s="145"/>
    </row>
    <row r="37" spans="1:22" ht="24.75" customHeight="1" x14ac:dyDescent="0.25">
      <c r="A37" s="29"/>
      <c r="C37" s="47"/>
      <c r="D37" s="47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7"/>
    </row>
    <row r="38" spans="1:22" ht="24.75" customHeight="1" x14ac:dyDescent="0.25">
      <c r="A38" s="29"/>
      <c r="C38" s="47"/>
      <c r="D38" s="47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43">
        <f>SUM(V5:V35)</f>
        <v>8512</v>
      </c>
    </row>
    <row r="39" spans="1:22" ht="24.75" customHeight="1" x14ac:dyDescent="0.25">
      <c r="A39" s="29"/>
      <c r="C39" s="47"/>
      <c r="D39" s="47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24.75" customHeight="1" x14ac:dyDescent="0.25">
      <c r="A40" s="29"/>
      <c r="C40" s="47"/>
      <c r="D40" s="47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24.75" customHeight="1" x14ac:dyDescent="0.25">
      <c r="A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ht="24.75" customHeight="1" x14ac:dyDescent="0.25">
      <c r="A42" s="29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ht="24.75" customHeight="1" x14ac:dyDescent="0.25">
      <c r="A43" s="29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ht="24.75" customHeight="1" x14ac:dyDescent="0.25">
      <c r="A44" s="29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ht="24.75" customHeight="1" x14ac:dyDescent="0.25">
      <c r="A45" s="29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x14ac:dyDescent="0.25"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x14ac:dyDescent="0.25"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5:22" x14ac:dyDescent="0.25"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5:22" x14ac:dyDescent="0.25"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</sheetData>
  <mergeCells count="8">
    <mergeCell ref="A36:B36"/>
    <mergeCell ref="A1:V1"/>
    <mergeCell ref="A2:A4"/>
    <mergeCell ref="B2:B4"/>
    <mergeCell ref="C2:H2"/>
    <mergeCell ref="I2:M2"/>
    <mergeCell ref="N2:N3"/>
    <mergeCell ref="O2:V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3174-7CC1-4205-9031-1C7A0DE94757}">
  <dimension ref="A1:AH47"/>
  <sheetViews>
    <sheetView zoomScale="90" zoomScaleNormal="9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E4" sqref="E4:V47"/>
    </sheetView>
  </sheetViews>
  <sheetFormatPr defaultRowHeight="15" x14ac:dyDescent="0.25"/>
  <cols>
    <col min="1" max="1" width="10" style="28" bestFit="1" customWidth="1"/>
    <col min="2" max="2" width="9.5703125" style="28" customWidth="1"/>
    <col min="3" max="13" width="9.5703125" style="22" customWidth="1"/>
    <col min="14" max="14" width="9.42578125" style="22" bestFit="1" customWidth="1"/>
    <col min="15" max="20" width="9.5703125" style="22" customWidth="1"/>
    <col min="21" max="21" width="10.28515625" style="22" bestFit="1" customWidth="1"/>
    <col min="22" max="22" width="10.7109375" style="22" bestFit="1" customWidth="1"/>
    <col min="23" max="23" width="9.140625" style="22"/>
    <col min="24" max="24" width="14.28515625" style="22" bestFit="1" customWidth="1"/>
    <col min="25" max="16384" width="9.140625" style="22"/>
  </cols>
  <sheetData>
    <row r="1" spans="1:34" ht="30" customHeight="1" thickBot="1" x14ac:dyDescent="0.3">
      <c r="A1" s="97" t="s">
        <v>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34" s="37" customFormat="1" ht="24.75" customHeight="1" thickBot="1" x14ac:dyDescent="0.3">
      <c r="A2" s="100" t="s">
        <v>0</v>
      </c>
      <c r="B2" s="103" t="s">
        <v>1</v>
      </c>
      <c r="C2" s="106" t="s">
        <v>50</v>
      </c>
      <c r="D2" s="107"/>
      <c r="E2" s="107"/>
      <c r="F2" s="107"/>
      <c r="G2" s="107"/>
      <c r="H2" s="107"/>
      <c r="I2" s="106" t="s">
        <v>51</v>
      </c>
      <c r="J2" s="107"/>
      <c r="K2" s="107"/>
      <c r="L2" s="107"/>
      <c r="M2" s="107"/>
      <c r="N2" s="110" t="s">
        <v>22</v>
      </c>
      <c r="O2" s="108" t="s">
        <v>14</v>
      </c>
      <c r="P2" s="108"/>
      <c r="Q2" s="108"/>
      <c r="R2" s="108"/>
      <c r="S2" s="108"/>
      <c r="T2" s="108"/>
      <c r="U2" s="108"/>
      <c r="V2" s="109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0"/>
    </row>
    <row r="3" spans="1:34" s="37" customFormat="1" ht="77.25" thickBot="1" x14ac:dyDescent="0.3">
      <c r="A3" s="101"/>
      <c r="B3" s="104"/>
      <c r="C3" s="35" t="s">
        <v>10</v>
      </c>
      <c r="D3" s="36" t="s">
        <v>20</v>
      </c>
      <c r="E3" s="36" t="s">
        <v>19</v>
      </c>
      <c r="F3" s="36" t="s">
        <v>25</v>
      </c>
      <c r="G3" s="36" t="s">
        <v>11</v>
      </c>
      <c r="H3" s="41" t="s">
        <v>15</v>
      </c>
      <c r="I3" s="72" t="s">
        <v>56</v>
      </c>
      <c r="J3" s="73" t="s">
        <v>58</v>
      </c>
      <c r="K3" s="73" t="s">
        <v>59</v>
      </c>
      <c r="L3" s="36" t="s">
        <v>25</v>
      </c>
      <c r="M3" s="74" t="s">
        <v>60</v>
      </c>
      <c r="N3" s="111"/>
      <c r="O3" s="38" t="s">
        <v>10</v>
      </c>
      <c r="P3" s="38" t="s">
        <v>20</v>
      </c>
      <c r="Q3" s="38" t="s">
        <v>19</v>
      </c>
      <c r="R3" s="39" t="s">
        <v>16</v>
      </c>
      <c r="S3" s="39" t="s">
        <v>11</v>
      </c>
      <c r="T3" s="39" t="s">
        <v>15</v>
      </c>
      <c r="U3" s="40" t="s">
        <v>53</v>
      </c>
      <c r="V3" s="49" t="s">
        <v>41</v>
      </c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0"/>
    </row>
    <row r="4" spans="1:34" s="37" customFormat="1" ht="24.75" customHeight="1" thickBot="1" x14ac:dyDescent="0.3">
      <c r="A4" s="102"/>
      <c r="B4" s="105"/>
      <c r="C4" s="32" t="s">
        <v>21</v>
      </c>
      <c r="D4" s="31">
        <v>2000</v>
      </c>
      <c r="E4" s="129">
        <v>1640</v>
      </c>
      <c r="F4" s="129">
        <v>300</v>
      </c>
      <c r="G4" s="129">
        <v>5800</v>
      </c>
      <c r="H4" s="130">
        <v>2000</v>
      </c>
      <c r="I4" s="131" t="s">
        <v>57</v>
      </c>
      <c r="J4" s="129">
        <v>900</v>
      </c>
      <c r="K4" s="129">
        <v>600</v>
      </c>
      <c r="L4" s="129">
        <v>200</v>
      </c>
      <c r="M4" s="130">
        <v>3700</v>
      </c>
      <c r="N4" s="132">
        <v>550</v>
      </c>
      <c r="O4" s="133" t="s">
        <v>49</v>
      </c>
      <c r="P4" s="133">
        <v>2000</v>
      </c>
      <c r="Q4" s="133">
        <v>100</v>
      </c>
      <c r="R4" s="134">
        <v>8</v>
      </c>
      <c r="S4" s="129">
        <v>250</v>
      </c>
      <c r="T4" s="129">
        <v>30</v>
      </c>
      <c r="U4" s="135">
        <v>550</v>
      </c>
      <c r="V4" s="136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ht="16.5" customHeight="1" x14ac:dyDescent="0.25">
      <c r="A5" s="33">
        <v>43800</v>
      </c>
      <c r="B5" s="34" t="s">
        <v>47</v>
      </c>
      <c r="C5" s="50">
        <v>6.5</v>
      </c>
      <c r="D5" s="48">
        <v>892</v>
      </c>
      <c r="E5" s="48">
        <v>2160</v>
      </c>
      <c r="F5" s="70"/>
      <c r="G5" s="48"/>
      <c r="H5" s="51"/>
      <c r="I5" s="50">
        <v>8.25</v>
      </c>
      <c r="J5" s="48">
        <v>837</v>
      </c>
      <c r="K5" s="48">
        <v>168</v>
      </c>
      <c r="L5" s="48"/>
      <c r="M5" s="51"/>
      <c r="N5" s="59">
        <v>84</v>
      </c>
      <c r="O5" s="61">
        <v>8</v>
      </c>
      <c r="P5" s="48">
        <v>1464</v>
      </c>
      <c r="Q5" s="48">
        <v>45</v>
      </c>
      <c r="R5" s="48" t="s">
        <v>52</v>
      </c>
      <c r="S5" s="48"/>
      <c r="T5" s="48"/>
      <c r="U5" s="48">
        <v>203</v>
      </c>
      <c r="V5" s="48">
        <v>203</v>
      </c>
    </row>
    <row r="6" spans="1:34" ht="16.5" customHeight="1" x14ac:dyDescent="0.25">
      <c r="A6" s="33">
        <v>43801</v>
      </c>
      <c r="B6" s="34" t="s">
        <v>48</v>
      </c>
      <c r="C6" s="96">
        <v>5.2</v>
      </c>
      <c r="D6" s="43">
        <v>627</v>
      </c>
      <c r="E6" s="68">
        <v>1905</v>
      </c>
      <c r="F6" s="43">
        <v>230</v>
      </c>
      <c r="G6" s="43">
        <v>400</v>
      </c>
      <c r="H6" s="45">
        <v>316.8</v>
      </c>
      <c r="I6" s="44">
        <v>11.67</v>
      </c>
      <c r="J6" s="43">
        <v>1195</v>
      </c>
      <c r="K6" s="43">
        <v>80</v>
      </c>
      <c r="L6" s="43">
        <v>5.6</v>
      </c>
      <c r="M6" s="45">
        <v>3960</v>
      </c>
      <c r="N6" s="59">
        <v>313</v>
      </c>
      <c r="O6" s="46">
        <v>7.94</v>
      </c>
      <c r="P6" s="43">
        <v>619</v>
      </c>
      <c r="Q6" s="43">
        <v>27</v>
      </c>
      <c r="R6" s="48" t="s">
        <v>52</v>
      </c>
      <c r="S6" s="43">
        <v>64</v>
      </c>
      <c r="T6" s="43">
        <v>9.14</v>
      </c>
      <c r="U6" s="68">
        <v>176</v>
      </c>
      <c r="V6" s="43">
        <v>267</v>
      </c>
    </row>
    <row r="7" spans="1:34" ht="16.5" customHeight="1" x14ac:dyDescent="0.25">
      <c r="A7" s="33">
        <v>43802</v>
      </c>
      <c r="B7" s="34" t="s">
        <v>42</v>
      </c>
      <c r="C7" s="44">
        <v>7.61</v>
      </c>
      <c r="D7" s="43">
        <v>567</v>
      </c>
      <c r="E7" s="43">
        <v>1980</v>
      </c>
      <c r="F7" s="43">
        <v>226</v>
      </c>
      <c r="G7" s="43">
        <v>3680</v>
      </c>
      <c r="H7" s="45">
        <v>310.39999999999998</v>
      </c>
      <c r="I7" s="44">
        <v>11.76</v>
      </c>
      <c r="J7" s="43">
        <v>2000</v>
      </c>
      <c r="K7" s="43">
        <v>346</v>
      </c>
      <c r="L7" s="43">
        <v>6</v>
      </c>
      <c r="M7" s="45">
        <v>4540</v>
      </c>
      <c r="N7" s="59">
        <v>302</v>
      </c>
      <c r="O7" s="46">
        <v>7.91</v>
      </c>
      <c r="P7" s="43">
        <v>1046</v>
      </c>
      <c r="Q7" s="43">
        <v>28</v>
      </c>
      <c r="R7" s="48" t="s">
        <v>52</v>
      </c>
      <c r="S7" s="43">
        <v>56</v>
      </c>
      <c r="T7" s="43">
        <v>10.6</v>
      </c>
      <c r="U7" s="43">
        <v>252</v>
      </c>
      <c r="V7" s="43">
        <v>252</v>
      </c>
      <c r="X7" s="95"/>
    </row>
    <row r="8" spans="1:34" s="30" customFormat="1" ht="16.5" customHeight="1" x14ac:dyDescent="0.25">
      <c r="A8" s="33">
        <v>43803</v>
      </c>
      <c r="B8" s="34" t="s">
        <v>43</v>
      </c>
      <c r="C8" s="78">
        <v>5.32</v>
      </c>
      <c r="D8" s="43">
        <v>591</v>
      </c>
      <c r="E8" s="43">
        <v>1870</v>
      </c>
      <c r="F8" s="43">
        <v>204</v>
      </c>
      <c r="G8" s="43">
        <v>5040</v>
      </c>
      <c r="H8" s="45">
        <v>309</v>
      </c>
      <c r="I8" s="44">
        <v>9.8800000000000008</v>
      </c>
      <c r="J8" s="43">
        <v>1524</v>
      </c>
      <c r="K8" s="43">
        <v>5630</v>
      </c>
      <c r="L8" s="43">
        <v>7.2</v>
      </c>
      <c r="M8" s="45">
        <v>20520</v>
      </c>
      <c r="N8" s="59">
        <v>489</v>
      </c>
      <c r="O8" s="46">
        <v>7.95</v>
      </c>
      <c r="P8" s="43">
        <v>956</v>
      </c>
      <c r="Q8" s="43">
        <v>40</v>
      </c>
      <c r="R8" s="48" t="s">
        <v>52</v>
      </c>
      <c r="S8" s="43">
        <v>48</v>
      </c>
      <c r="T8" s="43">
        <v>10.5</v>
      </c>
      <c r="U8" s="43">
        <v>150</v>
      </c>
      <c r="V8" s="43">
        <v>150</v>
      </c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s="30" customFormat="1" ht="16.5" customHeight="1" x14ac:dyDescent="0.25">
      <c r="A9" s="33">
        <v>43804</v>
      </c>
      <c r="B9" s="34" t="s">
        <v>44</v>
      </c>
      <c r="C9" s="78">
        <v>5.41</v>
      </c>
      <c r="D9" s="43">
        <v>956</v>
      </c>
      <c r="E9" s="43">
        <v>3066</v>
      </c>
      <c r="F9" s="60">
        <v>112</v>
      </c>
      <c r="G9" s="43">
        <v>10920</v>
      </c>
      <c r="H9" s="45">
        <v>320</v>
      </c>
      <c r="I9" s="44">
        <v>6.28</v>
      </c>
      <c r="J9" s="43">
        <v>1225</v>
      </c>
      <c r="K9" s="43">
        <v>3098</v>
      </c>
      <c r="L9" s="43">
        <v>4</v>
      </c>
      <c r="M9" s="45">
        <v>13200</v>
      </c>
      <c r="N9" s="59">
        <v>529</v>
      </c>
      <c r="O9" s="46">
        <v>7.9</v>
      </c>
      <c r="P9" s="43">
        <v>1016</v>
      </c>
      <c r="Q9" s="43">
        <v>36</v>
      </c>
      <c r="R9" s="48" t="s">
        <v>52</v>
      </c>
      <c r="S9" s="43">
        <v>40</v>
      </c>
      <c r="T9" s="43">
        <v>12.8</v>
      </c>
      <c r="U9" s="43">
        <v>241</v>
      </c>
      <c r="V9" s="43">
        <v>295</v>
      </c>
    </row>
    <row r="10" spans="1:34" ht="16.5" customHeight="1" x14ac:dyDescent="0.25">
      <c r="A10" s="33">
        <v>43805</v>
      </c>
      <c r="B10" s="34" t="s">
        <v>45</v>
      </c>
      <c r="C10" s="79">
        <v>5.17</v>
      </c>
      <c r="D10" s="43">
        <v>986</v>
      </c>
      <c r="E10" s="43">
        <v>2881</v>
      </c>
      <c r="F10" s="60">
        <v>70</v>
      </c>
      <c r="G10" s="60">
        <v>9760</v>
      </c>
      <c r="H10" s="45">
        <v>387.2</v>
      </c>
      <c r="I10" s="44">
        <v>5.93</v>
      </c>
      <c r="J10" s="43">
        <v>1165</v>
      </c>
      <c r="K10" s="43">
        <v>2076</v>
      </c>
      <c r="L10" s="43">
        <v>4</v>
      </c>
      <c r="M10" s="45">
        <v>7960</v>
      </c>
      <c r="N10" s="59">
        <v>358</v>
      </c>
      <c r="O10" s="46">
        <v>8</v>
      </c>
      <c r="P10" s="43">
        <v>1135</v>
      </c>
      <c r="Q10" s="60">
        <v>39</v>
      </c>
      <c r="R10" s="48" t="s">
        <v>52</v>
      </c>
      <c r="S10" s="43">
        <v>64</v>
      </c>
      <c r="T10" s="43">
        <v>9.6</v>
      </c>
      <c r="U10" s="43">
        <v>258</v>
      </c>
      <c r="V10" s="43">
        <v>258</v>
      </c>
    </row>
    <row r="11" spans="1:34" ht="16.5" customHeight="1" x14ac:dyDescent="0.25">
      <c r="A11" s="33">
        <v>43806</v>
      </c>
      <c r="B11" s="34" t="s">
        <v>46</v>
      </c>
      <c r="C11" s="78">
        <v>5.25</v>
      </c>
      <c r="D11" s="43">
        <v>896</v>
      </c>
      <c r="E11" s="43">
        <v>2403</v>
      </c>
      <c r="F11" s="43">
        <v>78</v>
      </c>
      <c r="G11" s="43">
        <v>7800</v>
      </c>
      <c r="H11" s="45">
        <v>425.6</v>
      </c>
      <c r="I11" s="44">
        <v>8.11</v>
      </c>
      <c r="J11" s="43">
        <v>1285</v>
      </c>
      <c r="K11" s="43">
        <v>1430</v>
      </c>
      <c r="L11" s="43">
        <v>5.2</v>
      </c>
      <c r="M11" s="45">
        <v>6000</v>
      </c>
      <c r="N11" s="59">
        <v>324</v>
      </c>
      <c r="O11" s="46">
        <v>7.91</v>
      </c>
      <c r="P11" s="43">
        <v>1106</v>
      </c>
      <c r="Q11" s="43">
        <v>31</v>
      </c>
      <c r="R11" s="48" t="s">
        <v>52</v>
      </c>
      <c r="S11" s="43">
        <v>72</v>
      </c>
      <c r="T11" s="43">
        <v>10.6</v>
      </c>
      <c r="U11" s="43">
        <v>389</v>
      </c>
      <c r="V11" s="43">
        <v>389</v>
      </c>
    </row>
    <row r="12" spans="1:34" ht="16.5" customHeight="1" x14ac:dyDescent="0.25">
      <c r="A12" s="33">
        <v>43807</v>
      </c>
      <c r="B12" s="34" t="s">
        <v>47</v>
      </c>
      <c r="C12" s="44">
        <v>7.1</v>
      </c>
      <c r="D12" s="43">
        <v>865</v>
      </c>
      <c r="E12" s="43">
        <v>1830</v>
      </c>
      <c r="F12" s="43"/>
      <c r="G12" s="43"/>
      <c r="H12" s="45"/>
      <c r="I12" s="44">
        <v>6.5</v>
      </c>
      <c r="J12" s="43">
        <v>1020</v>
      </c>
      <c r="K12" s="43">
        <v>1900</v>
      </c>
      <c r="L12" s="43"/>
      <c r="M12" s="45"/>
      <c r="N12" s="59">
        <v>97</v>
      </c>
      <c r="O12" s="46">
        <v>8</v>
      </c>
      <c r="P12" s="43">
        <v>1101</v>
      </c>
      <c r="Q12" s="43">
        <v>30</v>
      </c>
      <c r="R12" s="48" t="s">
        <v>52</v>
      </c>
      <c r="S12" s="43"/>
      <c r="T12" s="43"/>
      <c r="U12" s="43">
        <v>233</v>
      </c>
      <c r="V12" s="43">
        <v>233</v>
      </c>
    </row>
    <row r="13" spans="1:34" s="30" customFormat="1" ht="16.5" customHeight="1" x14ac:dyDescent="0.25">
      <c r="A13" s="33">
        <v>43808</v>
      </c>
      <c r="B13" s="34" t="s">
        <v>48</v>
      </c>
      <c r="C13" s="50">
        <v>7.17</v>
      </c>
      <c r="D13" s="48">
        <v>807</v>
      </c>
      <c r="E13" s="43">
        <v>1568</v>
      </c>
      <c r="F13" s="48">
        <v>72</v>
      </c>
      <c r="G13" s="48">
        <v>4960</v>
      </c>
      <c r="H13" s="51">
        <v>1085</v>
      </c>
      <c r="I13" s="44">
        <v>8.1</v>
      </c>
      <c r="J13" s="43">
        <v>1076</v>
      </c>
      <c r="K13" s="43">
        <v>846</v>
      </c>
      <c r="L13" s="48">
        <v>4.8</v>
      </c>
      <c r="M13" s="45">
        <v>5200</v>
      </c>
      <c r="N13" s="59">
        <v>0</v>
      </c>
      <c r="O13" s="46">
        <v>7.95</v>
      </c>
      <c r="P13" s="43">
        <v>504</v>
      </c>
      <c r="Q13" s="43">
        <v>78</v>
      </c>
      <c r="R13" s="48" t="s">
        <v>52</v>
      </c>
      <c r="S13" s="43">
        <v>96</v>
      </c>
      <c r="T13" s="43">
        <v>9.6</v>
      </c>
      <c r="U13" s="43">
        <v>205</v>
      </c>
      <c r="V13" s="43">
        <v>205</v>
      </c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16.5" customHeight="1" x14ac:dyDescent="0.25">
      <c r="A14" s="33">
        <v>43809</v>
      </c>
      <c r="B14" s="34" t="s">
        <v>42</v>
      </c>
      <c r="C14" s="44">
        <v>8.26</v>
      </c>
      <c r="D14" s="43">
        <v>896</v>
      </c>
      <c r="E14" s="43">
        <v>1954</v>
      </c>
      <c r="F14" s="43">
        <v>60</v>
      </c>
      <c r="G14" s="43">
        <v>3960</v>
      </c>
      <c r="H14" s="45">
        <v>934.4</v>
      </c>
      <c r="I14" s="44">
        <v>8.73</v>
      </c>
      <c r="J14" s="43">
        <v>1046</v>
      </c>
      <c r="K14" s="43">
        <v>980</v>
      </c>
      <c r="L14" s="30">
        <v>4</v>
      </c>
      <c r="M14" s="45">
        <v>5640</v>
      </c>
      <c r="N14" s="59">
        <v>33</v>
      </c>
      <c r="O14" s="46">
        <v>7.98</v>
      </c>
      <c r="P14" s="43">
        <v>896</v>
      </c>
      <c r="Q14" s="43">
        <v>63</v>
      </c>
      <c r="R14" s="48" t="s">
        <v>52</v>
      </c>
      <c r="S14" s="43">
        <v>80</v>
      </c>
      <c r="T14" s="43">
        <v>13.3</v>
      </c>
      <c r="U14" s="43">
        <v>149</v>
      </c>
      <c r="V14" s="43">
        <v>149</v>
      </c>
    </row>
    <row r="15" spans="1:34" ht="16.5" customHeight="1" x14ac:dyDescent="0.25">
      <c r="A15" s="33">
        <v>43810</v>
      </c>
      <c r="B15" s="34" t="s">
        <v>43</v>
      </c>
      <c r="C15" s="44">
        <v>7.75</v>
      </c>
      <c r="D15" s="43">
        <v>837</v>
      </c>
      <c r="E15" s="43">
        <v>2019</v>
      </c>
      <c r="F15" s="43">
        <v>46</v>
      </c>
      <c r="G15" s="43">
        <v>3180</v>
      </c>
      <c r="H15" s="45"/>
      <c r="I15" s="44">
        <v>8.57</v>
      </c>
      <c r="J15" s="43">
        <v>896</v>
      </c>
      <c r="K15" s="43">
        <v>1490</v>
      </c>
      <c r="L15" s="43">
        <v>4.2</v>
      </c>
      <c r="M15" s="45">
        <v>5440</v>
      </c>
      <c r="N15" s="59">
        <v>226</v>
      </c>
      <c r="O15" s="46">
        <v>7.98</v>
      </c>
      <c r="P15" s="43">
        <v>986</v>
      </c>
      <c r="Q15" s="43">
        <v>47</v>
      </c>
      <c r="R15" s="48" t="s">
        <v>52</v>
      </c>
      <c r="S15" s="43">
        <v>72</v>
      </c>
      <c r="T15" s="43"/>
      <c r="U15" s="43">
        <v>158</v>
      </c>
      <c r="V15" s="43">
        <v>158</v>
      </c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 ht="16.5" customHeight="1" x14ac:dyDescent="0.25">
      <c r="A16" s="33">
        <v>43811</v>
      </c>
      <c r="B16" s="34" t="s">
        <v>44</v>
      </c>
      <c r="C16" s="44">
        <v>7.87</v>
      </c>
      <c r="D16" s="43">
        <v>777</v>
      </c>
      <c r="E16" s="43">
        <v>1803</v>
      </c>
      <c r="F16" s="43">
        <v>52</v>
      </c>
      <c r="G16" s="43">
        <v>3640</v>
      </c>
      <c r="H16" s="45">
        <v>499.2</v>
      </c>
      <c r="I16" s="44">
        <v>8.66</v>
      </c>
      <c r="J16" s="43">
        <v>807</v>
      </c>
      <c r="K16" s="43">
        <v>1730</v>
      </c>
      <c r="L16" s="43">
        <v>6</v>
      </c>
      <c r="M16" s="45">
        <v>5320</v>
      </c>
      <c r="N16" s="59">
        <v>33</v>
      </c>
      <c r="O16" s="46">
        <v>7.96</v>
      </c>
      <c r="P16" s="43">
        <v>892</v>
      </c>
      <c r="Q16" s="43">
        <v>75</v>
      </c>
      <c r="R16" s="48" t="s">
        <v>52</v>
      </c>
      <c r="S16" s="43">
        <v>64</v>
      </c>
      <c r="T16" s="43">
        <v>16</v>
      </c>
      <c r="U16" s="43">
        <v>108</v>
      </c>
      <c r="V16" s="43">
        <v>108</v>
      </c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34" ht="16.5" customHeight="1" x14ac:dyDescent="0.25">
      <c r="A17" s="33">
        <v>43812</v>
      </c>
      <c r="B17" s="34" t="s">
        <v>45</v>
      </c>
      <c r="C17" s="44">
        <v>7.8</v>
      </c>
      <c r="D17" s="43">
        <v>747</v>
      </c>
      <c r="E17" s="43">
        <v>2262</v>
      </c>
      <c r="F17" s="43">
        <v>46</v>
      </c>
      <c r="G17" s="43">
        <v>3280</v>
      </c>
      <c r="H17" s="45">
        <v>448</v>
      </c>
      <c r="I17" s="44">
        <v>8.23</v>
      </c>
      <c r="J17" s="43">
        <v>687</v>
      </c>
      <c r="K17" s="43">
        <v>1709</v>
      </c>
      <c r="L17" s="43">
        <v>5.2</v>
      </c>
      <c r="M17" s="45">
        <v>6160</v>
      </c>
      <c r="N17" s="59">
        <v>259</v>
      </c>
      <c r="O17" s="46">
        <v>7.93</v>
      </c>
      <c r="P17" s="43">
        <v>866</v>
      </c>
      <c r="Q17" s="43">
        <v>68</v>
      </c>
      <c r="R17" s="48" t="s">
        <v>52</v>
      </c>
      <c r="S17" s="43">
        <v>72</v>
      </c>
      <c r="T17" s="43">
        <v>18.600000000000001</v>
      </c>
      <c r="U17" s="43">
        <v>189</v>
      </c>
      <c r="V17" s="43">
        <v>189</v>
      </c>
    </row>
    <row r="18" spans="1:34" ht="16.5" customHeight="1" x14ac:dyDescent="0.25">
      <c r="A18" s="33">
        <v>43813</v>
      </c>
      <c r="B18" s="34" t="s">
        <v>46</v>
      </c>
      <c r="C18" s="44">
        <v>7.44</v>
      </c>
      <c r="D18" s="43">
        <v>649</v>
      </c>
      <c r="E18" s="60">
        <v>3015</v>
      </c>
      <c r="F18" s="43">
        <v>52</v>
      </c>
      <c r="G18" s="43">
        <v>3160</v>
      </c>
      <c r="H18" s="45">
        <v>396.8</v>
      </c>
      <c r="I18" s="44">
        <v>7.52</v>
      </c>
      <c r="J18" s="44">
        <v>717</v>
      </c>
      <c r="K18" s="43">
        <v>2155</v>
      </c>
      <c r="L18" s="43">
        <v>4.8</v>
      </c>
      <c r="M18" s="45">
        <v>5880</v>
      </c>
      <c r="N18" s="59">
        <v>82</v>
      </c>
      <c r="O18" s="46">
        <v>7.94</v>
      </c>
      <c r="P18" s="43">
        <v>956</v>
      </c>
      <c r="Q18" s="43">
        <v>61</v>
      </c>
      <c r="R18" s="48" t="s">
        <v>52</v>
      </c>
      <c r="S18" s="43">
        <v>160</v>
      </c>
      <c r="T18" s="43">
        <v>13.3</v>
      </c>
      <c r="U18" s="43">
        <v>163</v>
      </c>
      <c r="V18" s="43">
        <v>163</v>
      </c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 s="30" customFormat="1" ht="16.5" customHeight="1" x14ac:dyDescent="0.25">
      <c r="A19" s="33">
        <v>43814</v>
      </c>
      <c r="B19" s="34" t="s">
        <v>47</v>
      </c>
      <c r="C19" s="44">
        <v>7</v>
      </c>
      <c r="D19" s="43">
        <v>725</v>
      </c>
      <c r="E19" s="43">
        <v>2310</v>
      </c>
      <c r="F19" s="43"/>
      <c r="G19" s="43"/>
      <c r="H19" s="45"/>
      <c r="I19" s="44">
        <v>7.9</v>
      </c>
      <c r="J19" s="44">
        <v>702</v>
      </c>
      <c r="K19" s="43">
        <v>2091</v>
      </c>
      <c r="L19" s="43"/>
      <c r="M19" s="45"/>
      <c r="N19" s="59">
        <v>0</v>
      </c>
      <c r="O19" s="46">
        <v>8</v>
      </c>
      <c r="P19" s="43">
        <v>899</v>
      </c>
      <c r="Q19" s="43">
        <v>60</v>
      </c>
      <c r="R19" s="48" t="s">
        <v>52</v>
      </c>
      <c r="S19" s="43"/>
      <c r="T19" s="43"/>
      <c r="U19" s="43">
        <v>134</v>
      </c>
      <c r="V19" s="43">
        <v>134</v>
      </c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s="30" customFormat="1" ht="16.5" customHeight="1" x14ac:dyDescent="0.25">
      <c r="A20" s="33">
        <v>43815</v>
      </c>
      <c r="B20" s="34" t="s">
        <v>48</v>
      </c>
      <c r="C20" s="44">
        <v>7</v>
      </c>
      <c r="D20" s="43">
        <v>545</v>
      </c>
      <c r="E20" s="43">
        <v>2478</v>
      </c>
      <c r="F20" s="43">
        <v>46</v>
      </c>
      <c r="G20" s="43">
        <v>2960</v>
      </c>
      <c r="H20" s="45">
        <v>371.2</v>
      </c>
      <c r="I20" s="44">
        <v>7.25</v>
      </c>
      <c r="J20" s="44">
        <v>553</v>
      </c>
      <c r="K20" s="43">
        <v>2242</v>
      </c>
      <c r="L20" s="43">
        <v>4.8</v>
      </c>
      <c r="M20" s="45">
        <v>5520</v>
      </c>
      <c r="N20" s="59">
        <v>0</v>
      </c>
      <c r="O20" s="46">
        <v>7.96</v>
      </c>
      <c r="P20" s="43">
        <v>866</v>
      </c>
      <c r="Q20" s="43">
        <v>36</v>
      </c>
      <c r="R20" s="48" t="s">
        <v>52</v>
      </c>
      <c r="S20" s="43">
        <v>88</v>
      </c>
      <c r="T20" s="43">
        <v>16</v>
      </c>
      <c r="U20" s="43">
        <v>0</v>
      </c>
      <c r="V20" s="43">
        <v>0</v>
      </c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16.5" customHeight="1" x14ac:dyDescent="0.25">
      <c r="A21" s="33">
        <v>43816</v>
      </c>
      <c r="B21" s="34" t="s">
        <v>42</v>
      </c>
      <c r="C21" s="44">
        <v>7.16</v>
      </c>
      <c r="D21" s="43">
        <v>568</v>
      </c>
      <c r="E21" s="43">
        <v>2930</v>
      </c>
      <c r="F21" s="43">
        <v>42</v>
      </c>
      <c r="G21" s="43">
        <v>2780</v>
      </c>
      <c r="H21" s="45">
        <v>355.2</v>
      </c>
      <c r="I21" s="44">
        <v>7.36</v>
      </c>
      <c r="J21" s="44">
        <v>612</v>
      </c>
      <c r="K21" s="43">
        <v>2312</v>
      </c>
      <c r="L21" s="43">
        <v>4.4000000000000004</v>
      </c>
      <c r="M21" s="45">
        <v>5160</v>
      </c>
      <c r="N21" s="59">
        <v>168</v>
      </c>
      <c r="O21" s="46">
        <v>7.89</v>
      </c>
      <c r="P21" s="43">
        <v>855</v>
      </c>
      <c r="Q21" s="43">
        <v>32</v>
      </c>
      <c r="R21" s="48" t="s">
        <v>52</v>
      </c>
      <c r="S21" s="43">
        <v>72</v>
      </c>
      <c r="T21" s="43">
        <v>20.57</v>
      </c>
      <c r="U21" s="43">
        <v>0</v>
      </c>
      <c r="V21" s="43">
        <v>0</v>
      </c>
    </row>
    <row r="22" spans="1:34" s="30" customFormat="1" ht="16.5" customHeight="1" x14ac:dyDescent="0.25">
      <c r="A22" s="33">
        <v>43817</v>
      </c>
      <c r="B22" s="34" t="s">
        <v>43</v>
      </c>
      <c r="C22" s="44">
        <v>7.24</v>
      </c>
      <c r="D22" s="43">
        <v>612</v>
      </c>
      <c r="E22" s="43">
        <v>2880</v>
      </c>
      <c r="F22" s="43">
        <v>46</v>
      </c>
      <c r="G22" s="43">
        <v>4120</v>
      </c>
      <c r="H22" s="45"/>
      <c r="I22" s="44">
        <v>11.21</v>
      </c>
      <c r="J22" s="43">
        <v>1215</v>
      </c>
      <c r="K22" s="43">
        <v>1980</v>
      </c>
      <c r="L22" s="43">
        <v>4.5999999999999996</v>
      </c>
      <c r="M22" s="45">
        <v>4920</v>
      </c>
      <c r="N22" s="59">
        <v>219</v>
      </c>
      <c r="O22" s="46">
        <v>7.96</v>
      </c>
      <c r="P22" s="43">
        <v>871</v>
      </c>
      <c r="Q22" s="43">
        <v>36</v>
      </c>
      <c r="R22" s="48" t="s">
        <v>52</v>
      </c>
      <c r="S22" s="43">
        <v>64</v>
      </c>
      <c r="T22" s="43"/>
      <c r="U22" s="43">
        <v>179</v>
      </c>
      <c r="V22" s="43">
        <v>119</v>
      </c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16.5" customHeight="1" x14ac:dyDescent="0.25">
      <c r="A23" s="33">
        <v>43818</v>
      </c>
      <c r="B23" s="34" t="s">
        <v>44</v>
      </c>
      <c r="C23" s="44">
        <v>7.3</v>
      </c>
      <c r="D23" s="43">
        <v>540</v>
      </c>
      <c r="E23" s="43">
        <v>2790</v>
      </c>
      <c r="F23" s="43">
        <v>44</v>
      </c>
      <c r="G23" s="43">
        <v>3880</v>
      </c>
      <c r="H23" s="45">
        <v>304</v>
      </c>
      <c r="I23" s="44">
        <v>12.23</v>
      </c>
      <c r="J23" s="43">
        <v>3160</v>
      </c>
      <c r="K23" s="43">
        <v>240</v>
      </c>
      <c r="L23" s="43">
        <v>4.2</v>
      </c>
      <c r="M23" s="45">
        <v>4780</v>
      </c>
      <c r="N23" s="59">
        <v>163</v>
      </c>
      <c r="O23" s="46">
        <v>7.98</v>
      </c>
      <c r="P23" s="43">
        <v>717</v>
      </c>
      <c r="Q23" s="43">
        <v>43</v>
      </c>
      <c r="R23" s="48" t="s">
        <v>52</v>
      </c>
      <c r="S23" s="43">
        <v>80</v>
      </c>
      <c r="T23" s="43">
        <v>16</v>
      </c>
      <c r="U23" s="81">
        <v>294</v>
      </c>
      <c r="V23" s="43">
        <v>400</v>
      </c>
    </row>
    <row r="24" spans="1:34" ht="16.5" customHeight="1" x14ac:dyDescent="0.25">
      <c r="A24" s="33">
        <v>43819</v>
      </c>
      <c r="B24" s="34" t="s">
        <v>45</v>
      </c>
      <c r="C24" s="43">
        <v>7.21</v>
      </c>
      <c r="D24" s="43">
        <v>563</v>
      </c>
      <c r="E24" s="43">
        <v>2120</v>
      </c>
      <c r="F24" s="43">
        <v>52</v>
      </c>
      <c r="G24" s="43">
        <v>3360</v>
      </c>
      <c r="H24" s="45">
        <v>294.39999999999998</v>
      </c>
      <c r="I24" s="44">
        <v>11.93</v>
      </c>
      <c r="J24" s="43">
        <v>2990</v>
      </c>
      <c r="K24" s="43">
        <v>221</v>
      </c>
      <c r="L24" s="43">
        <v>3.8</v>
      </c>
      <c r="M24" s="45">
        <v>3840</v>
      </c>
      <c r="N24" s="59">
        <v>299</v>
      </c>
      <c r="O24" s="46">
        <v>7.98</v>
      </c>
      <c r="P24" s="43">
        <v>811</v>
      </c>
      <c r="Q24" s="43">
        <v>47</v>
      </c>
      <c r="R24" s="48" t="s">
        <v>52</v>
      </c>
      <c r="S24" s="43">
        <v>56</v>
      </c>
      <c r="T24" s="43">
        <v>13.3</v>
      </c>
      <c r="U24" s="43">
        <v>345</v>
      </c>
      <c r="V24" s="43">
        <v>400</v>
      </c>
    </row>
    <row r="25" spans="1:34" ht="16.5" customHeight="1" x14ac:dyDescent="0.25">
      <c r="A25" s="33">
        <v>43820</v>
      </c>
      <c r="B25" s="34" t="s">
        <v>46</v>
      </c>
      <c r="C25" s="44">
        <v>7</v>
      </c>
      <c r="D25" s="43">
        <v>552</v>
      </c>
      <c r="E25" s="43">
        <v>2910</v>
      </c>
      <c r="F25" s="43">
        <v>58</v>
      </c>
      <c r="G25" s="43">
        <v>4280</v>
      </c>
      <c r="H25" s="45">
        <v>396.8</v>
      </c>
      <c r="I25" s="44">
        <v>10.92</v>
      </c>
      <c r="J25" s="43">
        <v>2270</v>
      </c>
      <c r="K25" s="43">
        <v>112</v>
      </c>
      <c r="L25" s="43">
        <v>3.2</v>
      </c>
      <c r="M25" s="45">
        <v>4760</v>
      </c>
      <c r="N25" s="59">
        <v>243</v>
      </c>
      <c r="O25" s="46">
        <v>7.95</v>
      </c>
      <c r="P25" s="43">
        <v>956</v>
      </c>
      <c r="Q25" s="43">
        <v>26</v>
      </c>
      <c r="R25" s="48" t="s">
        <v>52</v>
      </c>
      <c r="S25" s="43">
        <v>48</v>
      </c>
      <c r="T25" s="43">
        <v>12.8</v>
      </c>
      <c r="U25" s="43">
        <v>252</v>
      </c>
      <c r="V25" s="43">
        <v>252</v>
      </c>
    </row>
    <row r="26" spans="1:34" ht="16.5" customHeight="1" x14ac:dyDescent="0.25">
      <c r="A26" s="33">
        <v>43821</v>
      </c>
      <c r="B26" s="34" t="s">
        <v>47</v>
      </c>
      <c r="C26" s="44">
        <v>7</v>
      </c>
      <c r="D26" s="43">
        <v>587</v>
      </c>
      <c r="E26" s="43">
        <v>1950</v>
      </c>
      <c r="F26" s="43"/>
      <c r="G26" s="43"/>
      <c r="H26" s="45"/>
      <c r="I26" s="137">
        <v>10.3</v>
      </c>
      <c r="J26" s="60">
        <v>2251</v>
      </c>
      <c r="K26" s="43">
        <v>135</v>
      </c>
      <c r="L26" s="43"/>
      <c r="M26" s="45"/>
      <c r="N26" s="59">
        <v>0</v>
      </c>
      <c r="O26" s="46">
        <v>7.98</v>
      </c>
      <c r="P26" s="46">
        <v>952</v>
      </c>
      <c r="Q26" s="46">
        <v>26</v>
      </c>
      <c r="R26" s="48" t="s">
        <v>52</v>
      </c>
      <c r="S26" s="43"/>
      <c r="T26" s="43"/>
      <c r="U26" s="43">
        <v>228</v>
      </c>
      <c r="V26" s="43">
        <v>236</v>
      </c>
    </row>
    <row r="27" spans="1:34" ht="16.5" customHeight="1" x14ac:dyDescent="0.25">
      <c r="A27" s="33">
        <v>43822</v>
      </c>
      <c r="B27" s="34" t="s">
        <v>48</v>
      </c>
      <c r="C27" s="44">
        <v>7.2</v>
      </c>
      <c r="D27" s="43">
        <v>481</v>
      </c>
      <c r="E27" s="43">
        <v>2595</v>
      </c>
      <c r="F27" s="43">
        <v>64</v>
      </c>
      <c r="G27" s="43">
        <v>3960</v>
      </c>
      <c r="H27" s="45">
        <v>361.6</v>
      </c>
      <c r="I27" s="44">
        <v>7.71</v>
      </c>
      <c r="J27" s="43">
        <v>512</v>
      </c>
      <c r="K27" s="43">
        <v>42</v>
      </c>
      <c r="L27" s="48" t="s">
        <v>52</v>
      </c>
      <c r="M27" s="45">
        <v>4480</v>
      </c>
      <c r="N27" s="59">
        <v>162</v>
      </c>
      <c r="O27" s="46">
        <v>7.98</v>
      </c>
      <c r="P27" s="46">
        <v>538</v>
      </c>
      <c r="Q27" s="46">
        <v>34</v>
      </c>
      <c r="R27" s="48" t="s">
        <v>52</v>
      </c>
      <c r="S27" s="43">
        <v>56</v>
      </c>
      <c r="T27" s="43">
        <v>12.8</v>
      </c>
      <c r="U27" s="43">
        <v>164</v>
      </c>
      <c r="V27" s="43">
        <v>212</v>
      </c>
    </row>
    <row r="28" spans="1:34" ht="16.5" customHeight="1" x14ac:dyDescent="0.25">
      <c r="A28" s="33">
        <v>43823</v>
      </c>
      <c r="B28" s="34" t="s">
        <v>42</v>
      </c>
      <c r="C28" s="44">
        <v>7</v>
      </c>
      <c r="D28" s="43">
        <v>511</v>
      </c>
      <c r="E28" s="43">
        <v>2605</v>
      </c>
      <c r="F28" s="43">
        <v>60</v>
      </c>
      <c r="G28" s="43">
        <v>4120</v>
      </c>
      <c r="H28" s="45">
        <v>419.2</v>
      </c>
      <c r="I28" s="44">
        <v>4.46</v>
      </c>
      <c r="J28" s="43">
        <v>837</v>
      </c>
      <c r="K28" s="43">
        <v>112</v>
      </c>
      <c r="L28" s="43">
        <v>3</v>
      </c>
      <c r="M28" s="82">
        <v>6160</v>
      </c>
      <c r="N28" s="62">
        <v>132</v>
      </c>
      <c r="O28" s="46">
        <v>7.96</v>
      </c>
      <c r="P28" s="46">
        <v>807</v>
      </c>
      <c r="Q28" s="46">
        <v>48</v>
      </c>
      <c r="R28" s="48" t="s">
        <v>52</v>
      </c>
      <c r="S28" s="43">
        <v>64</v>
      </c>
      <c r="T28" s="43">
        <v>10.6</v>
      </c>
      <c r="U28" s="43">
        <v>132</v>
      </c>
      <c r="V28" s="43">
        <v>132</v>
      </c>
    </row>
    <row r="29" spans="1:34" ht="16.5" customHeight="1" x14ac:dyDescent="0.25">
      <c r="A29" s="33">
        <v>43824</v>
      </c>
      <c r="B29" s="34" t="s">
        <v>43</v>
      </c>
      <c r="C29" s="44">
        <v>6.78</v>
      </c>
      <c r="D29" s="43">
        <v>490</v>
      </c>
      <c r="E29" s="43">
        <v>2810</v>
      </c>
      <c r="F29" s="43">
        <v>66</v>
      </c>
      <c r="G29" s="43">
        <v>4200</v>
      </c>
      <c r="H29" s="45">
        <v>418.3</v>
      </c>
      <c r="I29" s="44">
        <v>7</v>
      </c>
      <c r="J29" s="43">
        <v>445</v>
      </c>
      <c r="K29" s="43">
        <v>633</v>
      </c>
      <c r="L29" s="43">
        <v>6</v>
      </c>
      <c r="M29" s="45">
        <v>6300</v>
      </c>
      <c r="N29" s="59">
        <v>163</v>
      </c>
      <c r="O29" s="46">
        <v>7.96</v>
      </c>
      <c r="P29" s="43">
        <v>837</v>
      </c>
      <c r="Q29" s="43">
        <v>36</v>
      </c>
      <c r="R29" s="48" t="s">
        <v>52</v>
      </c>
      <c r="S29" s="43">
        <v>80</v>
      </c>
      <c r="T29" s="43">
        <v>10.6</v>
      </c>
      <c r="U29" s="43">
        <v>152</v>
      </c>
      <c r="V29" s="43">
        <v>152</v>
      </c>
    </row>
    <row r="30" spans="1:34" s="42" customFormat="1" ht="16.5" customHeight="1" x14ac:dyDescent="0.25">
      <c r="A30" s="33">
        <v>43825</v>
      </c>
      <c r="B30" s="34" t="s">
        <v>44</v>
      </c>
      <c r="C30" s="63">
        <v>6.8</v>
      </c>
      <c r="D30" s="64">
        <v>461</v>
      </c>
      <c r="E30" s="138">
        <v>2992</v>
      </c>
      <c r="F30" s="64">
        <v>62</v>
      </c>
      <c r="G30" s="64">
        <v>4080</v>
      </c>
      <c r="H30" s="65">
        <v>380.8</v>
      </c>
      <c r="I30" s="63">
        <v>4.1500000000000004</v>
      </c>
      <c r="J30" s="64">
        <v>705</v>
      </c>
      <c r="K30" s="64">
        <v>190</v>
      </c>
      <c r="L30" s="64">
        <v>6.6</v>
      </c>
      <c r="M30" s="65">
        <v>6220</v>
      </c>
      <c r="N30" s="84">
        <v>158</v>
      </c>
      <c r="O30" s="66">
        <v>7.92</v>
      </c>
      <c r="P30" s="66">
        <v>587</v>
      </c>
      <c r="Q30" s="66">
        <v>4.0999999999999996</v>
      </c>
      <c r="R30" s="48" t="s">
        <v>52</v>
      </c>
      <c r="S30" s="64">
        <v>72</v>
      </c>
      <c r="T30" s="64">
        <v>13.3</v>
      </c>
      <c r="U30" s="64">
        <v>191</v>
      </c>
      <c r="V30" s="43">
        <v>301</v>
      </c>
    </row>
    <row r="31" spans="1:34" s="42" customFormat="1" ht="16.5" customHeight="1" x14ac:dyDescent="0.25">
      <c r="A31" s="33">
        <v>43826</v>
      </c>
      <c r="B31" s="34" t="s">
        <v>45</v>
      </c>
      <c r="C31" s="63">
        <v>6.47</v>
      </c>
      <c r="D31" s="64">
        <v>453</v>
      </c>
      <c r="E31" s="138">
        <v>2850</v>
      </c>
      <c r="F31" s="64">
        <v>70</v>
      </c>
      <c r="G31" s="64">
        <v>4240</v>
      </c>
      <c r="H31" s="65">
        <v>435.2</v>
      </c>
      <c r="I31" s="63">
        <v>11.98</v>
      </c>
      <c r="J31" s="64">
        <v>1704</v>
      </c>
      <c r="K31" s="64">
        <v>3373</v>
      </c>
      <c r="L31" s="64">
        <v>7.2</v>
      </c>
      <c r="M31" s="65">
        <v>11400</v>
      </c>
      <c r="N31" s="84">
        <v>94</v>
      </c>
      <c r="O31" s="66">
        <v>7.94</v>
      </c>
      <c r="P31" s="66">
        <v>793</v>
      </c>
      <c r="Q31" s="66">
        <v>44</v>
      </c>
      <c r="R31" s="48" t="s">
        <v>52</v>
      </c>
      <c r="S31" s="64">
        <v>88</v>
      </c>
      <c r="T31" s="64">
        <v>12.8</v>
      </c>
      <c r="U31" s="64">
        <v>139</v>
      </c>
      <c r="V31" s="43">
        <v>162</v>
      </c>
    </row>
    <row r="32" spans="1:34" s="42" customFormat="1" ht="16.5" customHeight="1" x14ac:dyDescent="0.25">
      <c r="A32" s="33">
        <v>43827</v>
      </c>
      <c r="B32" s="34" t="s">
        <v>46</v>
      </c>
      <c r="C32" s="63">
        <v>6.29</v>
      </c>
      <c r="D32" s="64">
        <v>433</v>
      </c>
      <c r="E32" s="138">
        <v>2761</v>
      </c>
      <c r="F32" s="64">
        <v>46</v>
      </c>
      <c r="G32" s="64">
        <v>3720</v>
      </c>
      <c r="H32" s="65">
        <v>441.6</v>
      </c>
      <c r="I32" s="139">
        <v>9.4700000000000006</v>
      </c>
      <c r="J32" s="64">
        <v>938</v>
      </c>
      <c r="K32" s="64">
        <v>2514</v>
      </c>
      <c r="L32" s="64">
        <v>6</v>
      </c>
      <c r="M32" s="65">
        <v>11120</v>
      </c>
      <c r="N32" s="84">
        <v>328</v>
      </c>
      <c r="O32" s="66">
        <v>7.94</v>
      </c>
      <c r="P32" s="66">
        <v>733</v>
      </c>
      <c r="Q32" s="66">
        <v>47</v>
      </c>
      <c r="R32" s="48" t="s">
        <v>52</v>
      </c>
      <c r="S32" s="64">
        <v>72</v>
      </c>
      <c r="T32" s="64">
        <v>18.600000000000001</v>
      </c>
      <c r="U32" s="64">
        <v>158</v>
      </c>
      <c r="V32" s="43">
        <v>213</v>
      </c>
    </row>
    <row r="33" spans="1:22" ht="16.5" customHeight="1" x14ac:dyDescent="0.25">
      <c r="A33" s="33">
        <v>43828</v>
      </c>
      <c r="B33" s="34" t="s">
        <v>47</v>
      </c>
      <c r="C33" s="63">
        <v>7</v>
      </c>
      <c r="D33" s="64">
        <v>440</v>
      </c>
      <c r="E33" s="138">
        <v>2355</v>
      </c>
      <c r="F33" s="64"/>
      <c r="G33" s="64"/>
      <c r="H33" s="65"/>
      <c r="I33" s="63">
        <v>7.2</v>
      </c>
      <c r="J33" s="64">
        <v>954</v>
      </c>
      <c r="K33" s="64">
        <v>1896</v>
      </c>
      <c r="L33" s="64"/>
      <c r="M33" s="65"/>
      <c r="N33" s="84">
        <v>126</v>
      </c>
      <c r="O33" s="66">
        <v>8</v>
      </c>
      <c r="P33" s="66">
        <v>750</v>
      </c>
      <c r="Q33" s="66">
        <v>29</v>
      </c>
      <c r="R33" s="48" t="s">
        <v>52</v>
      </c>
      <c r="S33" s="64"/>
      <c r="T33" s="64"/>
      <c r="U33" s="64">
        <v>239</v>
      </c>
      <c r="V33" s="43">
        <v>260</v>
      </c>
    </row>
    <row r="34" spans="1:22" ht="16.5" customHeight="1" x14ac:dyDescent="0.25">
      <c r="A34" s="33">
        <v>43829</v>
      </c>
      <c r="B34" s="34" t="s">
        <v>48</v>
      </c>
      <c r="C34" s="44">
        <v>6.41</v>
      </c>
      <c r="D34" s="43">
        <v>422</v>
      </c>
      <c r="E34" s="43">
        <v>2811</v>
      </c>
      <c r="F34" s="43">
        <v>52</v>
      </c>
      <c r="G34" s="43">
        <v>3960</v>
      </c>
      <c r="H34" s="45">
        <v>460.8</v>
      </c>
      <c r="I34" s="44">
        <v>11.25</v>
      </c>
      <c r="J34" s="43">
        <v>638</v>
      </c>
      <c r="K34" s="43">
        <v>1634</v>
      </c>
      <c r="L34" s="43">
        <v>4.8</v>
      </c>
      <c r="M34" s="45">
        <v>9120</v>
      </c>
      <c r="N34" s="84">
        <v>188</v>
      </c>
      <c r="O34" s="46">
        <v>7.98</v>
      </c>
      <c r="P34" s="46">
        <v>792</v>
      </c>
      <c r="Q34" s="46">
        <v>65</v>
      </c>
      <c r="R34" s="48" t="s">
        <v>52</v>
      </c>
      <c r="S34" s="43">
        <v>64</v>
      </c>
      <c r="T34" s="43">
        <v>16</v>
      </c>
      <c r="U34" s="43">
        <v>236</v>
      </c>
      <c r="V34" s="43">
        <v>270</v>
      </c>
    </row>
    <row r="35" spans="1:22" ht="16.5" customHeight="1" x14ac:dyDescent="0.25">
      <c r="A35" s="33">
        <v>43830</v>
      </c>
      <c r="B35" s="34" t="s">
        <v>42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69"/>
      <c r="O35" s="44"/>
      <c r="P35" s="43"/>
      <c r="Q35" s="43"/>
      <c r="R35" s="48"/>
      <c r="S35" s="43"/>
      <c r="T35" s="43"/>
      <c r="U35" s="43"/>
      <c r="V35" s="43"/>
    </row>
    <row r="36" spans="1:22" ht="24.75" customHeight="1" thickBot="1" x14ac:dyDescent="0.3">
      <c r="A36" s="98"/>
      <c r="B36" s="99"/>
      <c r="C36" s="57"/>
      <c r="D36" s="58"/>
      <c r="E36" s="140"/>
      <c r="F36" s="140"/>
      <c r="G36" s="140"/>
      <c r="H36" s="141"/>
      <c r="I36" s="142"/>
      <c r="J36" s="140"/>
      <c r="K36" s="140"/>
      <c r="L36" s="140"/>
      <c r="M36" s="140"/>
      <c r="N36" s="143"/>
      <c r="O36" s="144"/>
      <c r="P36" s="140"/>
      <c r="Q36" s="140"/>
      <c r="R36" s="140"/>
      <c r="S36" s="140"/>
      <c r="T36" s="140"/>
      <c r="U36" s="140"/>
      <c r="V36" s="145"/>
    </row>
    <row r="37" spans="1:22" ht="24.75" customHeight="1" x14ac:dyDescent="0.25">
      <c r="A37" s="29"/>
      <c r="C37" s="47"/>
      <c r="D37" s="47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7"/>
    </row>
    <row r="38" spans="1:22" ht="24.75" customHeight="1" x14ac:dyDescent="0.25">
      <c r="A38" s="29"/>
      <c r="C38" s="47"/>
      <c r="D38" s="47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43">
        <f>SUM(V5:V35)</f>
        <v>6262</v>
      </c>
    </row>
    <row r="39" spans="1:22" ht="24.75" customHeight="1" x14ac:dyDescent="0.25">
      <c r="A39" s="29"/>
      <c r="C39" s="47"/>
      <c r="D39" s="47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24.75" customHeight="1" x14ac:dyDescent="0.25">
      <c r="A40" s="29"/>
      <c r="C40" s="47"/>
      <c r="D40" s="47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24.75" customHeight="1" x14ac:dyDescent="0.25">
      <c r="A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ht="24.75" customHeight="1" x14ac:dyDescent="0.25">
      <c r="A42" s="29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ht="24.75" customHeight="1" x14ac:dyDescent="0.25">
      <c r="A43" s="29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ht="24.75" customHeight="1" x14ac:dyDescent="0.25">
      <c r="A44" s="29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ht="24.75" customHeight="1" x14ac:dyDescent="0.25">
      <c r="A45" s="29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x14ac:dyDescent="0.25"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</sheetData>
  <mergeCells count="8">
    <mergeCell ref="A36:B36"/>
    <mergeCell ref="A1:V1"/>
    <mergeCell ref="A2:A4"/>
    <mergeCell ref="B2:B4"/>
    <mergeCell ref="C2:H2"/>
    <mergeCell ref="I2:M2"/>
    <mergeCell ref="N2:N3"/>
    <mergeCell ref="O2:V2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6238-E670-4338-AC89-C33E7E62523D}">
  <dimension ref="A1:I6"/>
  <sheetViews>
    <sheetView zoomScaleNormal="100" workbookViewId="0">
      <selection activeCell="G5" sqref="G5"/>
    </sheetView>
  </sheetViews>
  <sheetFormatPr defaultRowHeight="23.25" x14ac:dyDescent="0.25"/>
  <cols>
    <col min="1" max="9" width="12" style="86" customWidth="1"/>
    <col min="10" max="16384" width="9.140625" style="86"/>
  </cols>
  <sheetData>
    <row r="1" spans="1:9" ht="44.25" customHeight="1" thickBot="1" x14ac:dyDescent="0.3">
      <c r="A1" s="112" t="s">
        <v>67</v>
      </c>
      <c r="B1" s="113"/>
      <c r="C1" s="113"/>
      <c r="D1" s="113"/>
      <c r="E1" s="113"/>
      <c r="F1" s="113"/>
      <c r="G1" s="113"/>
      <c r="H1" s="113"/>
      <c r="I1" s="114"/>
    </row>
    <row r="2" spans="1:9" ht="61.5" customHeight="1" thickBot="1" x14ac:dyDescent="0.3">
      <c r="A2" s="87" t="s">
        <v>63</v>
      </c>
      <c r="B2" s="88" t="s">
        <v>10</v>
      </c>
      <c r="C2" s="88" t="s">
        <v>20</v>
      </c>
      <c r="D2" s="88" t="s">
        <v>19</v>
      </c>
      <c r="E2" s="88" t="s">
        <v>16</v>
      </c>
      <c r="F2" s="88" t="s">
        <v>11</v>
      </c>
      <c r="G2" s="88" t="s">
        <v>15</v>
      </c>
      <c r="H2" s="89" t="s">
        <v>53</v>
      </c>
      <c r="I2" s="90" t="s">
        <v>41</v>
      </c>
    </row>
    <row r="3" spans="1:9" ht="36.75" customHeight="1" x14ac:dyDescent="0.25">
      <c r="A3" s="91" t="s">
        <v>64</v>
      </c>
      <c r="B3" s="46">
        <v>7.98</v>
      </c>
      <c r="C3" s="46">
        <v>792</v>
      </c>
      <c r="D3" s="46">
        <v>65</v>
      </c>
      <c r="E3" s="48" t="s">
        <v>52</v>
      </c>
      <c r="F3" s="43">
        <v>64</v>
      </c>
      <c r="G3" s="43">
        <v>16</v>
      </c>
      <c r="H3" s="43">
        <v>236</v>
      </c>
      <c r="I3" s="43">
        <v>270</v>
      </c>
    </row>
    <row r="4" spans="1:9" ht="36.75" customHeight="1" thickBot="1" x14ac:dyDescent="0.3">
      <c r="A4" s="92" t="s">
        <v>65</v>
      </c>
      <c r="B4" s="24">
        <v>7.51</v>
      </c>
      <c r="C4" s="24">
        <v>510</v>
      </c>
      <c r="D4" s="24">
        <v>58</v>
      </c>
      <c r="E4" s="24" t="s">
        <v>52</v>
      </c>
      <c r="F4" s="24">
        <v>72</v>
      </c>
      <c r="G4" s="24">
        <v>13.3</v>
      </c>
      <c r="H4" s="115">
        <v>34</v>
      </c>
      <c r="I4" s="116"/>
    </row>
    <row r="6" spans="1:9" x14ac:dyDescent="0.25">
      <c r="B6" s="42"/>
      <c r="C6" s="42"/>
      <c r="D6" s="42"/>
      <c r="E6" s="42"/>
      <c r="F6" s="42"/>
      <c r="G6" s="93"/>
      <c r="H6" s="94"/>
    </row>
  </sheetData>
  <mergeCells count="2">
    <mergeCell ref="A1:I1"/>
    <mergeCell ref="H4:I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51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12" sqref="I12"/>
    </sheetView>
  </sheetViews>
  <sheetFormatPr defaultRowHeight="15" x14ac:dyDescent="0.25"/>
  <cols>
    <col min="1" max="1" width="9.140625" style="1"/>
    <col min="2" max="2" width="10.140625" style="1" bestFit="1" customWidth="1"/>
    <col min="3" max="3" width="9.140625" style="1"/>
    <col min="4" max="4" width="8.85546875" style="1" bestFit="1" customWidth="1"/>
    <col min="5" max="8" width="7.7109375" style="1" bestFit="1" customWidth="1"/>
    <col min="9" max="10" width="9.140625" style="1"/>
    <col min="11" max="11" width="10.140625" style="1" customWidth="1"/>
    <col min="12" max="12" width="7.7109375" style="1" bestFit="1" customWidth="1"/>
    <col min="13" max="13" width="7.5703125" style="1" bestFit="1" customWidth="1"/>
    <col min="14" max="20" width="7.7109375" style="1" bestFit="1" customWidth="1"/>
    <col min="21" max="21" width="9.140625" style="1"/>
    <col min="22" max="31" width="6.7109375" style="1" customWidth="1"/>
    <col min="32" max="44" width="9.140625" style="1"/>
    <col min="45" max="45" width="12.85546875" style="1" customWidth="1"/>
    <col min="46" max="46" width="12.28515625" style="1" customWidth="1"/>
    <col min="47" max="47" width="15.42578125" style="1" customWidth="1"/>
    <col min="48" max="16384" width="9.140625" style="1"/>
  </cols>
  <sheetData>
    <row r="1" spans="1:47" x14ac:dyDescent="0.25">
      <c r="AU1" s="16"/>
    </row>
    <row r="2" spans="1:47" x14ac:dyDescent="0.25">
      <c r="B2" s="126" t="s">
        <v>0</v>
      </c>
      <c r="C2" s="126" t="s">
        <v>1</v>
      </c>
      <c r="D2" s="24"/>
      <c r="E2" s="24"/>
      <c r="F2" s="25"/>
      <c r="G2" s="120" t="s">
        <v>9</v>
      </c>
      <c r="H2" s="120"/>
      <c r="I2" s="120"/>
      <c r="J2" s="120"/>
      <c r="K2" s="117" t="s">
        <v>28</v>
      </c>
      <c r="L2" s="119"/>
      <c r="M2" s="117" t="s">
        <v>29</v>
      </c>
      <c r="N2" s="119"/>
      <c r="O2" s="120" t="s">
        <v>14</v>
      </c>
      <c r="P2" s="120"/>
      <c r="Q2" s="120"/>
      <c r="R2" s="120"/>
      <c r="S2" s="120"/>
      <c r="T2" s="120"/>
      <c r="U2" s="120"/>
      <c r="V2" s="120" t="s">
        <v>34</v>
      </c>
      <c r="W2" s="120"/>
      <c r="X2" s="120"/>
      <c r="Y2" s="120"/>
      <c r="Z2" s="120"/>
      <c r="AA2" s="120" t="s">
        <v>33</v>
      </c>
      <c r="AB2" s="120"/>
      <c r="AC2" s="120"/>
      <c r="AD2" s="120"/>
      <c r="AE2" s="120"/>
      <c r="AF2" s="117" t="s">
        <v>36</v>
      </c>
      <c r="AG2" s="118"/>
      <c r="AH2" s="118"/>
      <c r="AI2" s="118"/>
      <c r="AJ2" s="119"/>
      <c r="AK2" s="120" t="s">
        <v>35</v>
      </c>
      <c r="AL2" s="120"/>
      <c r="AM2" s="120"/>
      <c r="AN2" s="120"/>
      <c r="AO2" s="120"/>
      <c r="AP2" s="120" t="s">
        <v>40</v>
      </c>
      <c r="AQ2" s="120"/>
      <c r="AR2" s="120"/>
      <c r="AS2" s="25" t="s">
        <v>37</v>
      </c>
      <c r="AT2" s="26" t="s">
        <v>38</v>
      </c>
      <c r="AU2" s="25" t="s">
        <v>39</v>
      </c>
    </row>
    <row r="3" spans="1:47" s="22" customFormat="1" ht="45" x14ac:dyDescent="0.25">
      <c r="B3" s="127"/>
      <c r="C3" s="127"/>
      <c r="D3" s="25" t="s">
        <v>10</v>
      </c>
      <c r="E3" s="25" t="s">
        <v>20</v>
      </c>
      <c r="F3" s="25" t="s">
        <v>19</v>
      </c>
      <c r="G3" s="25" t="s">
        <v>25</v>
      </c>
      <c r="H3" s="25" t="s">
        <v>15</v>
      </c>
      <c r="I3" s="25" t="s">
        <v>11</v>
      </c>
      <c r="J3" s="15" t="s">
        <v>22</v>
      </c>
      <c r="K3" s="25" t="s">
        <v>12</v>
      </c>
      <c r="L3" s="25" t="s">
        <v>13</v>
      </c>
      <c r="M3" s="25" t="s">
        <v>12</v>
      </c>
      <c r="N3" s="25" t="s">
        <v>13</v>
      </c>
      <c r="O3" s="25" t="s">
        <v>10</v>
      </c>
      <c r="P3" s="25" t="s">
        <v>11</v>
      </c>
      <c r="Q3" s="25" t="s">
        <v>15</v>
      </c>
      <c r="R3" s="25" t="s">
        <v>19</v>
      </c>
      <c r="S3" s="25" t="s">
        <v>20</v>
      </c>
      <c r="T3" s="25" t="s">
        <v>16</v>
      </c>
      <c r="U3" s="15" t="s">
        <v>27</v>
      </c>
      <c r="V3" s="4" t="s">
        <v>32</v>
      </c>
      <c r="W3" s="4" t="s">
        <v>20</v>
      </c>
      <c r="X3" s="24" t="s">
        <v>16</v>
      </c>
      <c r="Y3" s="24" t="s">
        <v>19</v>
      </c>
      <c r="Z3" s="24" t="s">
        <v>11</v>
      </c>
      <c r="AA3" s="4" t="s">
        <v>32</v>
      </c>
      <c r="AB3" s="4" t="s">
        <v>20</v>
      </c>
      <c r="AC3" s="24" t="s">
        <v>16</v>
      </c>
      <c r="AD3" s="24" t="s">
        <v>19</v>
      </c>
      <c r="AE3" s="24" t="s">
        <v>11</v>
      </c>
      <c r="AF3" s="4" t="s">
        <v>32</v>
      </c>
      <c r="AG3" s="4" t="s">
        <v>20</v>
      </c>
      <c r="AH3" s="24" t="s">
        <v>19</v>
      </c>
      <c r="AI3" s="24" t="s">
        <v>11</v>
      </c>
      <c r="AJ3" s="24" t="s">
        <v>16</v>
      </c>
      <c r="AK3" s="4" t="s">
        <v>32</v>
      </c>
      <c r="AL3" s="4" t="s">
        <v>20</v>
      </c>
      <c r="AM3" s="24" t="s">
        <v>19</v>
      </c>
      <c r="AN3" s="24" t="s">
        <v>11</v>
      </c>
      <c r="AO3" s="24" t="s">
        <v>16</v>
      </c>
      <c r="AP3" s="4" t="s">
        <v>32</v>
      </c>
      <c r="AQ3" s="4" t="s">
        <v>20</v>
      </c>
      <c r="AR3" s="24" t="s">
        <v>19</v>
      </c>
      <c r="AS3" s="24"/>
      <c r="AT3" s="27"/>
      <c r="AU3" s="24"/>
    </row>
    <row r="4" spans="1:47" x14ac:dyDescent="0.25">
      <c r="B4" s="127"/>
      <c r="C4" s="127"/>
      <c r="D4" s="117" t="s">
        <v>30</v>
      </c>
      <c r="E4" s="118"/>
      <c r="F4" s="118"/>
      <c r="G4" s="118"/>
      <c r="H4" s="118"/>
      <c r="I4" s="118"/>
      <c r="J4" s="118"/>
      <c r="K4" s="118"/>
      <c r="L4" s="118"/>
      <c r="M4" s="118"/>
      <c r="N4" s="119"/>
      <c r="O4" s="117" t="s">
        <v>31</v>
      </c>
      <c r="P4" s="118"/>
      <c r="Q4" s="118"/>
      <c r="R4" s="118"/>
      <c r="S4" s="118"/>
      <c r="T4" s="118"/>
      <c r="U4" s="119"/>
      <c r="V4" s="121"/>
      <c r="W4" s="122"/>
      <c r="X4" s="16"/>
      <c r="Y4" s="16"/>
      <c r="Z4" s="16"/>
      <c r="AA4" s="16"/>
      <c r="AB4" s="16"/>
      <c r="AC4" s="16"/>
      <c r="AD4" s="16"/>
      <c r="AE4" s="16"/>
      <c r="AF4" s="121"/>
      <c r="AG4" s="122"/>
      <c r="AH4" s="16"/>
      <c r="AI4" s="16"/>
      <c r="AJ4" s="16"/>
      <c r="AK4" s="16"/>
      <c r="AL4" s="16"/>
      <c r="AM4" s="16"/>
      <c r="AN4" s="16"/>
      <c r="AO4" s="16"/>
      <c r="AP4" s="121"/>
      <c r="AQ4" s="122"/>
      <c r="AR4" s="16"/>
      <c r="AS4" s="16"/>
      <c r="AT4" s="20"/>
      <c r="AU4" s="16"/>
    </row>
    <row r="5" spans="1:47" ht="25.5" customHeight="1" x14ac:dyDescent="0.25">
      <c r="B5" s="128"/>
      <c r="C5" s="128"/>
      <c r="D5" s="25" t="s">
        <v>21</v>
      </c>
      <c r="E5" s="25">
        <v>2000</v>
      </c>
      <c r="F5" s="25">
        <v>1640</v>
      </c>
      <c r="G5" s="8">
        <v>300</v>
      </c>
      <c r="H5" s="8">
        <v>2000</v>
      </c>
      <c r="I5" s="25">
        <v>5800</v>
      </c>
      <c r="J5" s="25">
        <v>450</v>
      </c>
      <c r="K5" s="9">
        <v>3000</v>
      </c>
      <c r="L5" s="9"/>
      <c r="M5" s="9">
        <v>3000</v>
      </c>
      <c r="N5" s="25"/>
      <c r="O5" s="25" t="s">
        <v>26</v>
      </c>
      <c r="P5" s="25">
        <v>250</v>
      </c>
      <c r="Q5" s="25">
        <v>30</v>
      </c>
      <c r="R5" s="25">
        <v>100</v>
      </c>
      <c r="S5" s="25">
        <v>1800</v>
      </c>
      <c r="T5" s="7">
        <v>8</v>
      </c>
      <c r="U5" s="7">
        <v>450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20"/>
      <c r="AU5" s="16"/>
    </row>
    <row r="6" spans="1:47" x14ac:dyDescent="0.25">
      <c r="B6" s="3">
        <v>43344</v>
      </c>
      <c r="C6" s="16" t="s">
        <v>4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20"/>
      <c r="AU6" s="16"/>
    </row>
    <row r="7" spans="1:47" x14ac:dyDescent="0.25">
      <c r="B7" s="3">
        <v>43345</v>
      </c>
      <c r="C7" s="16" t="s">
        <v>5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0"/>
      <c r="AU7" s="16"/>
    </row>
    <row r="8" spans="1:47" s="13" customFormat="1" x14ac:dyDescent="0.25">
      <c r="B8" s="14">
        <v>43346</v>
      </c>
      <c r="C8" s="12" t="s">
        <v>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21"/>
      <c r="AU8" s="16"/>
    </row>
    <row r="9" spans="1:47" s="13" customFormat="1" x14ac:dyDescent="0.25">
      <c r="B9" s="14">
        <v>43347</v>
      </c>
      <c r="C9" s="12" t="s">
        <v>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21"/>
      <c r="AU9" s="16"/>
    </row>
    <row r="10" spans="1:47" x14ac:dyDescent="0.25">
      <c r="A10" s="1" t="s">
        <v>23</v>
      </c>
      <c r="B10" s="3">
        <v>43348</v>
      </c>
      <c r="C10" s="16" t="s">
        <v>8</v>
      </c>
      <c r="D10" s="18"/>
      <c r="E10" s="16"/>
      <c r="F10" s="16"/>
      <c r="G10" s="18"/>
      <c r="H10" s="16"/>
      <c r="I10" s="18"/>
      <c r="J10" s="16"/>
      <c r="K10" s="16"/>
      <c r="L10" s="16"/>
      <c r="M10" s="16"/>
      <c r="N10" s="16"/>
      <c r="O10" s="16"/>
      <c r="P10" s="16"/>
      <c r="Q10" s="16"/>
      <c r="R10" s="18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0"/>
      <c r="AU10" s="16"/>
    </row>
    <row r="11" spans="1:47" x14ac:dyDescent="0.25">
      <c r="A11" s="1" t="s">
        <v>24</v>
      </c>
      <c r="B11" s="3">
        <v>43349</v>
      </c>
      <c r="C11" s="16" t="s">
        <v>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0"/>
      <c r="AU11" s="16"/>
    </row>
    <row r="12" spans="1:47" x14ac:dyDescent="0.25">
      <c r="A12" s="1" t="s">
        <v>23</v>
      </c>
      <c r="B12" s="3">
        <v>43350</v>
      </c>
      <c r="C12" s="16" t="s">
        <v>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0"/>
      <c r="AU12" s="16"/>
    </row>
    <row r="13" spans="1:47" s="13" customFormat="1" x14ac:dyDescent="0.25">
      <c r="A13" s="13" t="s">
        <v>24</v>
      </c>
      <c r="B13" s="3">
        <v>43351</v>
      </c>
      <c r="C13" s="16" t="s">
        <v>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21"/>
      <c r="AU13" s="16"/>
    </row>
    <row r="14" spans="1:47" x14ac:dyDescent="0.25">
      <c r="A14" s="1" t="s">
        <v>23</v>
      </c>
      <c r="B14" s="3">
        <v>43352</v>
      </c>
      <c r="C14" s="16" t="s">
        <v>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0"/>
      <c r="AU14" s="16"/>
    </row>
    <row r="15" spans="1:47" x14ac:dyDescent="0.25">
      <c r="A15" s="1" t="s">
        <v>24</v>
      </c>
      <c r="B15" s="3">
        <v>43353</v>
      </c>
      <c r="C15" s="16" t="s">
        <v>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0"/>
      <c r="AU15" s="16"/>
    </row>
    <row r="16" spans="1:47" x14ac:dyDescent="0.25">
      <c r="B16" s="3">
        <v>43354</v>
      </c>
      <c r="C16" s="12" t="s">
        <v>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20"/>
      <c r="AU16" s="16"/>
    </row>
    <row r="17" spans="2:47" x14ac:dyDescent="0.25">
      <c r="B17" s="3">
        <v>43355</v>
      </c>
      <c r="C17" s="16" t="s">
        <v>8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20"/>
      <c r="AU17" s="16"/>
    </row>
    <row r="18" spans="2:47" x14ac:dyDescent="0.25">
      <c r="B18" s="3">
        <v>43356</v>
      </c>
      <c r="C18" s="16" t="s">
        <v>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0"/>
      <c r="AU18" s="16"/>
    </row>
    <row r="19" spans="2:47" s="13" customFormat="1" x14ac:dyDescent="0.25">
      <c r="B19" s="3">
        <v>43357</v>
      </c>
      <c r="C19" s="16" t="s">
        <v>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9"/>
      <c r="AM19" s="12"/>
      <c r="AN19" s="12"/>
      <c r="AO19" s="12"/>
      <c r="AP19" s="12"/>
      <c r="AQ19" s="12"/>
      <c r="AR19" s="12"/>
      <c r="AS19" s="12"/>
      <c r="AT19" s="21"/>
      <c r="AU19" s="16"/>
    </row>
    <row r="20" spans="2:47" s="13" customFormat="1" x14ac:dyDescent="0.25">
      <c r="B20" s="3">
        <v>43358</v>
      </c>
      <c r="C20" s="16" t="s">
        <v>4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21"/>
      <c r="AU20" s="16"/>
    </row>
    <row r="21" spans="2:47" x14ac:dyDescent="0.25">
      <c r="B21" s="3">
        <v>43359</v>
      </c>
      <c r="C21" s="16" t="s">
        <v>5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0"/>
      <c r="AU21" s="16"/>
    </row>
    <row r="22" spans="2:47" s="13" customFormat="1" x14ac:dyDescent="0.25">
      <c r="B22" s="3">
        <v>43360</v>
      </c>
      <c r="C22" s="16" t="s">
        <v>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21"/>
      <c r="AU22" s="16"/>
    </row>
    <row r="23" spans="2:47" x14ac:dyDescent="0.25">
      <c r="B23" s="3">
        <v>43361</v>
      </c>
      <c r="C23" s="16" t="s">
        <v>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0"/>
      <c r="AU23" s="16"/>
    </row>
    <row r="24" spans="2:47" x14ac:dyDescent="0.25">
      <c r="B24" s="3">
        <v>43362</v>
      </c>
      <c r="C24" s="16" t="s">
        <v>8</v>
      </c>
      <c r="J24" s="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0"/>
      <c r="AU24" s="16"/>
    </row>
    <row r="25" spans="2:47" x14ac:dyDescent="0.25">
      <c r="B25" s="3">
        <v>43363</v>
      </c>
      <c r="C25" s="16" t="s">
        <v>2</v>
      </c>
      <c r="D25" s="16"/>
      <c r="E25" s="16"/>
      <c r="F25" s="16"/>
      <c r="G25" s="16"/>
      <c r="H25" s="16"/>
      <c r="I25" s="16"/>
      <c r="J25" s="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0"/>
      <c r="AU25" s="16"/>
    </row>
    <row r="26" spans="2:47" x14ac:dyDescent="0.25">
      <c r="B26" s="3">
        <v>43364</v>
      </c>
      <c r="C26" s="16" t="s">
        <v>3</v>
      </c>
      <c r="D26" s="16"/>
      <c r="E26" s="16"/>
      <c r="F26" s="16"/>
      <c r="G26" s="16"/>
      <c r="H26" s="16"/>
      <c r="I26" s="16"/>
      <c r="J26" s="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0"/>
      <c r="AU26" s="16"/>
    </row>
    <row r="27" spans="2:47" x14ac:dyDescent="0.25">
      <c r="B27" s="3">
        <v>43365</v>
      </c>
      <c r="C27" s="16" t="s">
        <v>4</v>
      </c>
      <c r="D27" s="16"/>
      <c r="E27" s="16"/>
      <c r="F27" s="16"/>
      <c r="G27" s="16"/>
      <c r="H27" s="16"/>
      <c r="I27" s="16"/>
      <c r="J27" s="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0"/>
      <c r="AU27" s="16"/>
    </row>
    <row r="28" spans="2:47" x14ac:dyDescent="0.25">
      <c r="B28" s="3">
        <v>43366</v>
      </c>
      <c r="C28" s="16" t="s">
        <v>5</v>
      </c>
      <c r="D28" s="16"/>
      <c r="E28" s="16"/>
      <c r="F28" s="16"/>
      <c r="G28" s="16"/>
      <c r="H28" s="16"/>
      <c r="I28" s="16"/>
      <c r="J28" s="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0"/>
      <c r="AU28" s="16"/>
    </row>
    <row r="29" spans="2:47" x14ac:dyDescent="0.25">
      <c r="B29" s="3">
        <v>43367</v>
      </c>
      <c r="C29" s="16" t="s">
        <v>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0"/>
      <c r="AU29" s="23"/>
    </row>
    <row r="30" spans="2:47" x14ac:dyDescent="0.25">
      <c r="B30" s="3">
        <v>43368</v>
      </c>
      <c r="C30" s="16" t="s">
        <v>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24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0"/>
      <c r="AU30" s="16"/>
    </row>
    <row r="31" spans="2:47" x14ac:dyDescent="0.25">
      <c r="B31" s="3">
        <v>43369</v>
      </c>
      <c r="C31" s="16" t="s">
        <v>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24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0"/>
      <c r="AU31" s="23"/>
    </row>
    <row r="32" spans="2:47" x14ac:dyDescent="0.25">
      <c r="B32" s="3">
        <v>43370</v>
      </c>
      <c r="C32" s="16" t="s">
        <v>2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0"/>
      <c r="AU32" s="23"/>
    </row>
    <row r="33" spans="2:47" x14ac:dyDescent="0.25">
      <c r="B33" s="3">
        <v>43371</v>
      </c>
      <c r="C33" s="16" t="s">
        <v>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0"/>
      <c r="AU33" s="16"/>
    </row>
    <row r="34" spans="2:47" x14ac:dyDescent="0.25">
      <c r="B34" s="3">
        <v>43372</v>
      </c>
      <c r="C34" s="16" t="s">
        <v>4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0"/>
      <c r="AU34" s="16"/>
    </row>
    <row r="35" spans="2:47" x14ac:dyDescent="0.25">
      <c r="B35" s="3">
        <v>43373</v>
      </c>
      <c r="C35" s="16" t="s">
        <v>5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0"/>
      <c r="AU35" s="16"/>
    </row>
    <row r="36" spans="2:47" x14ac:dyDescent="0.25">
      <c r="B36" s="3">
        <v>43374</v>
      </c>
      <c r="C36" s="16" t="s">
        <v>6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0"/>
      <c r="AU36" s="16"/>
    </row>
    <row r="37" spans="2:47" x14ac:dyDescent="0.25">
      <c r="B37" s="3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0"/>
      <c r="AU37" s="16"/>
    </row>
    <row r="38" spans="2:47" x14ac:dyDescent="0.25">
      <c r="B38" s="123" t="s">
        <v>17</v>
      </c>
      <c r="C38" s="123"/>
      <c r="D38" s="10" t="e">
        <f t="shared" ref="D38:U38" si="0">AVERAGE(D7:D37)</f>
        <v>#DIV/0!</v>
      </c>
      <c r="E38" s="10" t="e">
        <f t="shared" si="0"/>
        <v>#DIV/0!</v>
      </c>
      <c r="F38" s="10" t="e">
        <f t="shared" si="0"/>
        <v>#DIV/0!</v>
      </c>
      <c r="G38" s="10" t="e">
        <f t="shared" si="0"/>
        <v>#DIV/0!</v>
      </c>
      <c r="H38" s="10" t="e">
        <f t="shared" si="0"/>
        <v>#DIV/0!</v>
      </c>
      <c r="I38" s="11" t="e">
        <f t="shared" si="0"/>
        <v>#DIV/0!</v>
      </c>
      <c r="J38" s="11" t="e">
        <f t="shared" si="0"/>
        <v>#DIV/0!</v>
      </c>
      <c r="K38" s="11" t="e">
        <f t="shared" si="0"/>
        <v>#DIV/0!</v>
      </c>
      <c r="L38" s="10" t="e">
        <f t="shared" si="0"/>
        <v>#DIV/0!</v>
      </c>
      <c r="M38" s="11" t="e">
        <f t="shared" si="0"/>
        <v>#DIV/0!</v>
      </c>
      <c r="N38" s="11" t="e">
        <f t="shared" si="0"/>
        <v>#DIV/0!</v>
      </c>
      <c r="O38" s="11" t="e">
        <f t="shared" si="0"/>
        <v>#DIV/0!</v>
      </c>
      <c r="P38" s="11" t="e">
        <f t="shared" si="0"/>
        <v>#DIV/0!</v>
      </c>
      <c r="Q38" s="10" t="e">
        <f t="shared" si="0"/>
        <v>#DIV/0!</v>
      </c>
      <c r="R38" s="11" t="e">
        <f t="shared" si="0"/>
        <v>#DIV/0!</v>
      </c>
      <c r="S38" s="10" t="e">
        <f t="shared" si="0"/>
        <v>#DIV/0!</v>
      </c>
      <c r="T38" s="11" t="e">
        <f t="shared" si="0"/>
        <v>#DIV/0!</v>
      </c>
      <c r="U38" s="11" t="e">
        <f t="shared" si="0"/>
        <v>#DIV/0!</v>
      </c>
      <c r="V38" s="17" t="s">
        <v>18</v>
      </c>
    </row>
    <row r="39" spans="2:47" x14ac:dyDescent="0.25">
      <c r="B39" s="2"/>
      <c r="V39" s="5">
        <f>SUM(U7:U36)</f>
        <v>0</v>
      </c>
    </row>
    <row r="40" spans="2:47" x14ac:dyDescent="0.25">
      <c r="B40" s="2"/>
    </row>
    <row r="41" spans="2:47" x14ac:dyDescent="0.25">
      <c r="B41" s="2"/>
    </row>
    <row r="42" spans="2:47" x14ac:dyDescent="0.25">
      <c r="B42" s="124"/>
      <c r="C42" s="124"/>
      <c r="D42" s="124"/>
      <c r="E42" s="124"/>
      <c r="F42" s="124"/>
      <c r="G42" s="124"/>
      <c r="H42" s="124"/>
      <c r="I42" s="125"/>
      <c r="J42" s="125"/>
      <c r="K42" s="125"/>
      <c r="L42" s="125"/>
      <c r="M42" s="125"/>
      <c r="N42" s="125"/>
      <c r="O42" s="125"/>
    </row>
    <row r="43" spans="2:47" x14ac:dyDescent="0.25">
      <c r="B43" s="124"/>
      <c r="C43" s="124"/>
      <c r="D43" s="124"/>
      <c r="E43" s="124"/>
      <c r="F43" s="124"/>
      <c r="G43" s="124"/>
      <c r="H43" s="124"/>
      <c r="I43" s="125"/>
      <c r="J43" s="125"/>
      <c r="K43" s="125"/>
      <c r="L43" s="125"/>
      <c r="M43" s="125"/>
      <c r="N43" s="125"/>
      <c r="O43" s="125"/>
    </row>
    <row r="44" spans="2:47" x14ac:dyDescent="0.25">
      <c r="B44" s="124"/>
      <c r="C44" s="124"/>
      <c r="D44" s="124"/>
      <c r="E44" s="124"/>
      <c r="F44" s="124"/>
      <c r="G44" s="124"/>
      <c r="H44" s="124"/>
      <c r="I44" s="125"/>
      <c r="J44" s="125"/>
      <c r="K44" s="125"/>
      <c r="L44" s="125"/>
      <c r="M44" s="125"/>
      <c r="N44" s="125"/>
      <c r="O44" s="125"/>
    </row>
    <row r="45" spans="2:47" x14ac:dyDescent="0.25">
      <c r="B45" s="124"/>
      <c r="C45" s="124"/>
      <c r="D45" s="124"/>
      <c r="E45" s="124"/>
      <c r="F45" s="124"/>
      <c r="G45" s="124"/>
      <c r="H45" s="124"/>
      <c r="I45" s="125"/>
      <c r="J45" s="125"/>
      <c r="K45" s="125"/>
      <c r="L45" s="125"/>
      <c r="M45" s="125"/>
      <c r="N45" s="125"/>
      <c r="O45" s="125"/>
    </row>
    <row r="46" spans="2:47" x14ac:dyDescent="0.25">
      <c r="B46" s="2"/>
    </row>
    <row r="47" spans="2:47" x14ac:dyDescent="0.25">
      <c r="B47" s="2"/>
    </row>
    <row r="48" spans="2:47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</sheetData>
  <mergeCells count="19">
    <mergeCell ref="B38:C38"/>
    <mergeCell ref="B42:H45"/>
    <mergeCell ref="I42:O45"/>
    <mergeCell ref="V2:Z2"/>
    <mergeCell ref="AA2:AE2"/>
    <mergeCell ref="B2:B5"/>
    <mergeCell ref="C2:C5"/>
    <mergeCell ref="AF2:AJ2"/>
    <mergeCell ref="AK2:AO2"/>
    <mergeCell ref="AP2:AR2"/>
    <mergeCell ref="D4:N4"/>
    <mergeCell ref="O4:U4"/>
    <mergeCell ref="V4:W4"/>
    <mergeCell ref="AF4:AG4"/>
    <mergeCell ref="AP4:AQ4"/>
    <mergeCell ref="G2:J2"/>
    <mergeCell ref="K2:L2"/>
    <mergeCell ref="M2:N2"/>
    <mergeCell ref="O2:U2"/>
  </mergeCells>
  <pageMargins left="0.70866141732283472" right="0.70866141732283472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October,2019</vt:lpstr>
      <vt:lpstr>NOVEMBER 2019</vt:lpstr>
      <vt:lpstr>December 2019</vt:lpstr>
      <vt:lpstr>Summary</vt:lpstr>
      <vt:lpstr>Sept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Ramvijay Palamwar</dc:creator>
  <cp:lastModifiedBy>Neel Kamal</cp:lastModifiedBy>
  <cp:lastPrinted>2019-08-18T19:06:02Z</cp:lastPrinted>
  <dcterms:created xsi:type="dcterms:W3CDTF">2018-02-16T05:58:45Z</dcterms:created>
  <dcterms:modified xsi:type="dcterms:W3CDTF">2020-01-13T10:44:10Z</dcterms:modified>
</cp:coreProperties>
</file>