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V:\itmo\2 course\machine learning and data analysis\6-Классификаторы\"/>
    </mc:Choice>
  </mc:AlternateContent>
  <xr:revisionPtr revIDLastSave="0" documentId="13_ncr:1_{71A245C0-B341-44CD-B75A-5094640C9E39}" xr6:coauthVersionLast="45" xr6:coauthVersionMax="45" xr10:uidLastSave="{00000000-0000-0000-0000-000000000000}"/>
  <bookViews>
    <workbookView xWindow="1104" yWindow="336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I9" i="1"/>
  <c r="L3" i="1"/>
  <c r="L4" i="1"/>
  <c r="L5" i="1"/>
  <c r="L6" i="1"/>
  <c r="L7" i="1"/>
  <c r="L8" i="1"/>
  <c r="L2" i="1"/>
  <c r="L1" i="1"/>
  <c r="I3" i="1"/>
  <c r="I4" i="1"/>
  <c r="I5" i="1"/>
  <c r="I6" i="1"/>
  <c r="I7" i="1"/>
  <c r="I8" i="1"/>
  <c r="I2" i="1"/>
  <c r="I1" i="1"/>
  <c r="O2" i="1" s="1"/>
  <c r="I10" i="1" l="1"/>
  <c r="O3" i="1" s="1"/>
  <c r="L10" i="1"/>
  <c r="I13" i="1" l="1"/>
  <c r="O5" i="1" s="1"/>
  <c r="O4" i="1"/>
  <c r="L13" i="1"/>
</calcChain>
</file>

<file path=xl/sharedStrings.xml><?xml version="1.0" encoding="utf-8"?>
<sst xmlns="http://schemas.openxmlformats.org/spreadsheetml/2006/main" count="48" uniqueCount="36">
  <si>
    <t>SPAM</t>
  </si>
  <si>
    <t>HAM</t>
  </si>
  <si>
    <t>Emails</t>
  </si>
  <si>
    <t>Words</t>
  </si>
  <si>
    <t>Remove</t>
  </si>
  <si>
    <t>Membership</t>
  </si>
  <si>
    <t>Письмо:</t>
  </si>
  <si>
    <t>P(спам)=</t>
  </si>
  <si>
    <t>W1=</t>
  </si>
  <si>
    <t>W2=</t>
  </si>
  <si>
    <t>W3=</t>
  </si>
  <si>
    <t>W4=</t>
  </si>
  <si>
    <t>W5=</t>
  </si>
  <si>
    <t>W6=</t>
  </si>
  <si>
    <t>W7=</t>
  </si>
  <si>
    <t>y*спам=</t>
  </si>
  <si>
    <t>W(спам)=</t>
  </si>
  <si>
    <t>P(неспам)=</t>
  </si>
  <si>
    <t>W(неспам)=</t>
  </si>
  <si>
    <t>y*неспам=</t>
  </si>
  <si>
    <t>P(спам|письмо)=</t>
  </si>
  <si>
    <t>P(неспам|письмо)=</t>
  </si>
  <si>
    <t>1. Вероятность, что письмо - СПАМ:</t>
  </si>
  <si>
    <t>2. Логарифм апостеорной вероятности, что письмо - СПАМ</t>
  </si>
  <si>
    <t>3. Логарифм апостеорной вероятности, что письмо - НЕ СПАМ</t>
  </si>
  <si>
    <t>4. Вероятность отнесения письма к классу СПАМ:</t>
  </si>
  <si>
    <t>Online</t>
  </si>
  <si>
    <t>Access</t>
  </si>
  <si>
    <t>Prize</t>
  </si>
  <si>
    <t>Free</t>
  </si>
  <si>
    <t>Refund</t>
  </si>
  <si>
    <t>Offer</t>
  </si>
  <si>
    <t>Purchase</t>
  </si>
  <si>
    <t>Cash</t>
  </si>
  <si>
    <t>Gift</t>
  </si>
  <si>
    <t>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</si>
</sst>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L1" zoomScaleNormal="100" workbookViewId="0">
      <selection activeCell="F9" sqref="F9"/>
    </sheetView>
  </sheetViews>
  <sheetFormatPr defaultRowHeight="14.4" x14ac:dyDescent="0.3"/>
  <cols>
    <col min="1" max="1" width="11.44140625" customWidth="1"/>
    <col min="6" max="6" width="12.33203125" customWidth="1"/>
    <col min="8" max="8" width="15.5546875" customWidth="1"/>
    <col min="9" max="9" width="11.33203125" customWidth="1"/>
    <col min="10" max="10" width="9.88671875" bestFit="1" customWidth="1"/>
    <col min="11" max="11" width="17.88671875" customWidth="1"/>
    <col min="12" max="12" width="10.33203125" customWidth="1"/>
    <col min="14" max="14" width="54.88671875" customWidth="1"/>
    <col min="15" max="15" width="11.77734375" customWidth="1"/>
  </cols>
  <sheetData>
    <row r="1" spans="1:15" x14ac:dyDescent="0.3">
      <c r="A1" s="1"/>
      <c r="B1" s="1" t="s">
        <v>0</v>
      </c>
      <c r="C1" s="1" t="s">
        <v>1</v>
      </c>
      <c r="H1" s="5" t="s">
        <v>7</v>
      </c>
      <c r="I1" s="5">
        <f>B2/(B2+C2)</f>
        <v>0.49056603773584906</v>
      </c>
      <c r="J1" s="5"/>
      <c r="K1" s="5" t="s">
        <v>17</v>
      </c>
      <c r="L1" s="5">
        <f>C2/(B2+C2)</f>
        <v>0.50943396226415094</v>
      </c>
    </row>
    <row r="2" spans="1:15" x14ac:dyDescent="0.3">
      <c r="A2" s="1" t="s">
        <v>2</v>
      </c>
      <c r="B2" s="2">
        <v>26</v>
      </c>
      <c r="C2" s="2">
        <v>27</v>
      </c>
      <c r="E2" s="1" t="s">
        <v>6</v>
      </c>
      <c r="F2" s="3" t="s">
        <v>35</v>
      </c>
      <c r="H2" s="5" t="s">
        <v>8</v>
      </c>
      <c r="I2" s="5">
        <f t="shared" ref="I2:I8" si="0">IFERROR(INDEX(B$4:B$13,MATCH(F2,A$4:A$13,0)), 0) + 1</f>
        <v>1</v>
      </c>
      <c r="J2" s="5"/>
      <c r="K2" s="5" t="s">
        <v>8</v>
      </c>
      <c r="L2" s="5">
        <f t="shared" ref="L2:L8" si="1">IFERROR(INDEX(C$4:C$13,MATCH(F2,A$4:A$13,0)), 0) + 1</f>
        <v>1</v>
      </c>
      <c r="N2" s="4" t="s">
        <v>22</v>
      </c>
      <c r="O2" s="4">
        <f>ROUND(I1,3)</f>
        <v>0.49099999999999999</v>
      </c>
    </row>
    <row r="3" spans="1:15" x14ac:dyDescent="0.3">
      <c r="A3" s="1" t="s">
        <v>3</v>
      </c>
      <c r="B3" s="2">
        <v>142</v>
      </c>
      <c r="C3" s="2">
        <v>117</v>
      </c>
      <c r="F3" s="2" t="s">
        <v>31</v>
      </c>
      <c r="H3" s="5" t="s">
        <v>9</v>
      </c>
      <c r="I3" s="5">
        <f t="shared" si="0"/>
        <v>6</v>
      </c>
      <c r="J3" s="5"/>
      <c r="K3" s="5" t="s">
        <v>9</v>
      </c>
      <c r="L3" s="5">
        <f t="shared" si="1"/>
        <v>6</v>
      </c>
      <c r="N3" s="4" t="s">
        <v>23</v>
      </c>
      <c r="O3" s="4">
        <f>I10</f>
        <v>-23.135999999999999</v>
      </c>
    </row>
    <row r="4" spans="1:15" x14ac:dyDescent="0.3">
      <c r="A4" s="2" t="s">
        <v>26</v>
      </c>
      <c r="B4" s="2">
        <v>3</v>
      </c>
      <c r="C4" s="2">
        <v>1</v>
      </c>
      <c r="F4" s="2" t="s">
        <v>34</v>
      </c>
      <c r="H4" s="5" t="s">
        <v>10</v>
      </c>
      <c r="I4" s="5">
        <f t="shared" si="0"/>
        <v>39</v>
      </c>
      <c r="J4" s="5"/>
      <c r="K4" s="5" t="s">
        <v>10</v>
      </c>
      <c r="L4" s="5">
        <f t="shared" si="1"/>
        <v>2</v>
      </c>
      <c r="N4" s="4" t="s">
        <v>24</v>
      </c>
      <c r="O4" s="4">
        <f>L10</f>
        <v>-23.91</v>
      </c>
    </row>
    <row r="5" spans="1:15" x14ac:dyDescent="0.3">
      <c r="A5" s="2" t="s">
        <v>5</v>
      </c>
      <c r="B5" s="2">
        <v>4</v>
      </c>
      <c r="C5" s="2">
        <v>3</v>
      </c>
      <c r="F5" s="2" t="s">
        <v>33</v>
      </c>
      <c r="H5" s="5" t="s">
        <v>11</v>
      </c>
      <c r="I5" s="5">
        <f t="shared" si="0"/>
        <v>19</v>
      </c>
      <c r="J5" s="5"/>
      <c r="K5" s="5" t="s">
        <v>11</v>
      </c>
      <c r="L5" s="5">
        <f t="shared" si="1"/>
        <v>15</v>
      </c>
      <c r="N5" s="4" t="s">
        <v>25</v>
      </c>
      <c r="O5" s="4">
        <f>I13</f>
        <v>0.68400000000000005</v>
      </c>
    </row>
    <row r="6" spans="1:15" x14ac:dyDescent="0.3">
      <c r="A6" s="2" t="s">
        <v>31</v>
      </c>
      <c r="B6" s="2">
        <v>5</v>
      </c>
      <c r="C6" s="2">
        <v>5</v>
      </c>
      <c r="F6" s="2" t="s">
        <v>29</v>
      </c>
      <c r="H6" s="5" t="s">
        <v>12</v>
      </c>
      <c r="I6" s="5">
        <f t="shared" si="0"/>
        <v>1</v>
      </c>
      <c r="J6" s="5"/>
      <c r="K6" s="5" t="s">
        <v>12</v>
      </c>
      <c r="L6" s="5">
        <f t="shared" si="1"/>
        <v>1</v>
      </c>
    </row>
    <row r="7" spans="1:15" x14ac:dyDescent="0.3">
      <c r="A7" s="2" t="s">
        <v>32</v>
      </c>
      <c r="B7" s="2">
        <v>10</v>
      </c>
      <c r="C7" s="2">
        <v>5</v>
      </c>
      <c r="F7" s="2" t="s">
        <v>32</v>
      </c>
      <c r="H7" s="5" t="s">
        <v>13</v>
      </c>
      <c r="I7" s="5">
        <f t="shared" si="0"/>
        <v>11</v>
      </c>
      <c r="J7" s="5"/>
      <c r="K7" s="5" t="s">
        <v>13</v>
      </c>
      <c r="L7" s="5">
        <f t="shared" si="1"/>
        <v>6</v>
      </c>
    </row>
    <row r="8" spans="1:15" x14ac:dyDescent="0.3">
      <c r="A8" s="2" t="s">
        <v>4</v>
      </c>
      <c r="B8" s="2">
        <v>3</v>
      </c>
      <c r="C8" s="2">
        <v>17</v>
      </c>
      <c r="F8" s="2" t="s">
        <v>28</v>
      </c>
      <c r="H8" s="5" t="s">
        <v>14</v>
      </c>
      <c r="I8" s="5">
        <f t="shared" si="0"/>
        <v>7</v>
      </c>
      <c r="J8" s="5"/>
      <c r="K8" s="5" t="s">
        <v>14</v>
      </c>
      <c r="L8" s="5">
        <f t="shared" si="1"/>
        <v>40</v>
      </c>
    </row>
    <row r="9" spans="1:15" x14ac:dyDescent="0.3">
      <c r="A9" s="2" t="s">
        <v>27</v>
      </c>
      <c r="B9" s="2">
        <v>19</v>
      </c>
      <c r="C9" s="2">
        <v>31</v>
      </c>
      <c r="H9" s="5" t="s">
        <v>16</v>
      </c>
      <c r="I9" s="5">
        <f>10+B3</f>
        <v>152</v>
      </c>
      <c r="J9" s="5"/>
      <c r="K9" s="5" t="s">
        <v>18</v>
      </c>
      <c r="L9" s="5">
        <f>10+C3</f>
        <v>127</v>
      </c>
    </row>
    <row r="10" spans="1:15" x14ac:dyDescent="0.3">
      <c r="A10" s="2" t="s">
        <v>33</v>
      </c>
      <c r="B10" s="2">
        <v>18</v>
      </c>
      <c r="C10" s="2">
        <v>14</v>
      </c>
      <c r="H10" s="5" t="s">
        <v>15</v>
      </c>
      <c r="I10" s="5">
        <f>ROUND(LN(I1)+LN(I2/I9)+LN(I3/I9)+LN(I4/I9)+LN(I5/I9)+LN(I6/I9)+LN(I7/I9)+LN(I8/I9),3)</f>
        <v>-23.135999999999999</v>
      </c>
      <c r="J10" s="5"/>
      <c r="K10" s="5" t="s">
        <v>19</v>
      </c>
      <c r="L10" s="5">
        <f>ROUND(LN(L1)+LN(L2/L9)+LN(L3/L9)+LN(L4/L9)+LN(L5/L9)+LN(L6/L9)+LN(L7/L9)+LN(L8/L9),3)</f>
        <v>-23.91</v>
      </c>
    </row>
    <row r="11" spans="1:15" x14ac:dyDescent="0.3">
      <c r="A11" s="2" t="s">
        <v>28</v>
      </c>
      <c r="B11" s="2">
        <v>6</v>
      </c>
      <c r="C11" s="2">
        <v>39</v>
      </c>
      <c r="H11" s="5"/>
      <c r="I11" s="5"/>
      <c r="J11" s="5"/>
      <c r="K11" s="5"/>
      <c r="L11" s="5"/>
    </row>
    <row r="12" spans="1:15" x14ac:dyDescent="0.3">
      <c r="A12" s="2" t="s">
        <v>30</v>
      </c>
      <c r="B12" s="2">
        <v>36</v>
      </c>
      <c r="C12" s="2">
        <v>1</v>
      </c>
      <c r="H12" s="5"/>
      <c r="I12" s="5"/>
      <c r="J12" s="5"/>
      <c r="K12" s="5"/>
      <c r="L12" s="5"/>
    </row>
    <row r="13" spans="1:15" x14ac:dyDescent="0.3">
      <c r="A13" s="2" t="s">
        <v>34</v>
      </c>
      <c r="B13" s="2">
        <v>38</v>
      </c>
      <c r="C13" s="2">
        <v>1</v>
      </c>
      <c r="H13" s="5" t="s">
        <v>20</v>
      </c>
      <c r="I13" s="5">
        <f>ROUND(1/(1+EXP(L10-I10)),3)</f>
        <v>0.68400000000000005</v>
      </c>
      <c r="J13" s="5"/>
      <c r="K13" s="5" t="s">
        <v>21</v>
      </c>
      <c r="L13" s="5">
        <f>ROUND(1/(1+EXP(I10-L10)),3)</f>
        <v>0.316</v>
      </c>
    </row>
    <row r="19" spans="1:1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</row>
    <row r="21" spans="1:1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Мороз</dc:creator>
  <cp:lastModifiedBy>Артемий</cp:lastModifiedBy>
  <dcterms:created xsi:type="dcterms:W3CDTF">2015-06-05T18:19:34Z</dcterms:created>
  <dcterms:modified xsi:type="dcterms:W3CDTF">2020-03-15T23:51:08Z</dcterms:modified>
</cp:coreProperties>
</file>