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ccusker/src/materialsmine/data/symmetric_10x10/"/>
    </mc:Choice>
  </mc:AlternateContent>
  <xr:revisionPtr revIDLastSave="0" documentId="13_ncr:1_{CD4ABFA7-3147-154E-9702-CC7C8C47ABB0}" xr6:coauthVersionLast="46" xr6:coauthVersionMax="46" xr10:uidLastSave="{00000000-0000-0000-0000-000000000000}"/>
  <bookViews>
    <workbookView xWindow="1380" yWindow="460" windowWidth="31640" windowHeight="19900" activeTab="2" xr2:uid="{00000000-000D-0000-FFFF-FFFF00000000}"/>
  </bookViews>
  <sheets>
    <sheet name="InfoSheet" sheetId="1" r:id="rId1"/>
    <sheet name="Prefixes" sheetId="2" r:id="rId2"/>
    <sheet name="Dictionary Mapping" sheetId="4" r:id="rId3"/>
    <sheet name="Codebook" sheetId="5" r:id="rId4"/>
    <sheet name="Code Mappings" sheetId="6" r:id="rId5"/>
    <sheet name="Timelin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4" l="1"/>
  <c r="P47" i="4"/>
  <c r="P46" i="4"/>
  <c r="P28" i="4"/>
  <c r="P27" i="4"/>
  <c r="P26" i="4"/>
  <c r="P8" i="4"/>
  <c r="P7" i="4"/>
  <c r="P6" i="4"/>
  <c r="F57" i="4"/>
  <c r="A57" i="4"/>
  <c r="F56" i="4"/>
  <c r="A56" i="4"/>
  <c r="F55" i="4"/>
  <c r="A55" i="4"/>
  <c r="F54" i="4"/>
  <c r="A54" i="4"/>
  <c r="F53" i="4"/>
  <c r="A53" i="4"/>
  <c r="F52" i="4"/>
  <c r="A52" i="4"/>
  <c r="A48" i="4"/>
  <c r="A47" i="4"/>
  <c r="A46" i="4"/>
  <c r="P58" i="4"/>
  <c r="P52" i="4" s="1"/>
  <c r="P59" i="4"/>
  <c r="P53" i="4" s="1"/>
  <c r="P60" i="4"/>
  <c r="P54" i="4" s="1"/>
  <c r="P61" i="4"/>
  <c r="P55" i="4" s="1"/>
  <c r="P62" i="4"/>
  <c r="P56" i="4" s="1"/>
  <c r="P63" i="4"/>
  <c r="P57" i="4" s="1"/>
  <c r="F37" i="4"/>
  <c r="F36" i="4"/>
  <c r="F35" i="4"/>
  <c r="F34" i="4"/>
  <c r="F33" i="4"/>
  <c r="F32" i="4"/>
  <c r="A26" i="4"/>
  <c r="A37" i="4"/>
  <c r="A36" i="4"/>
  <c r="A35" i="4"/>
  <c r="A34" i="4"/>
  <c r="A33" i="4"/>
  <c r="A32" i="4"/>
  <c r="A28" i="4"/>
  <c r="A27" i="4"/>
  <c r="A8" i="4"/>
  <c r="A7" i="4"/>
  <c r="A6" i="4"/>
  <c r="A17" i="4"/>
  <c r="A16" i="4"/>
  <c r="A15" i="4"/>
  <c r="A14" i="4"/>
  <c r="A13" i="4"/>
  <c r="A12" i="4"/>
  <c r="P44" i="4"/>
  <c r="P43" i="4"/>
  <c r="P37" i="4" s="1"/>
  <c r="P42" i="4"/>
  <c r="P36" i="4" s="1"/>
  <c r="P41" i="4"/>
  <c r="P35" i="4" s="1"/>
  <c r="P40" i="4"/>
  <c r="P34" i="4" s="1"/>
  <c r="P39" i="4"/>
  <c r="P33" i="4" s="1"/>
  <c r="P38" i="4"/>
  <c r="P32" i="4" s="1"/>
  <c r="P24" i="4"/>
  <c r="P23" i="4"/>
  <c r="P17" i="4" s="1"/>
  <c r="P22" i="4"/>
  <c r="P16" i="4" s="1"/>
  <c r="P21" i="4"/>
  <c r="P15" i="4" s="1"/>
  <c r="P20" i="4"/>
  <c r="P14" i="4" s="1"/>
  <c r="P19" i="4"/>
  <c r="P13" i="4" s="1"/>
  <c r="P18" i="4"/>
  <c r="P12" i="4" s="1"/>
</calcChain>
</file>

<file path=xl/sharedStrings.xml><?xml version="1.0" encoding="utf-8"?>
<sst xmlns="http://schemas.openxmlformats.org/spreadsheetml/2006/main" count="396" uniqueCount="184">
  <si>
    <t>Attribute</t>
  </si>
  <si>
    <t>Value</t>
  </si>
  <si>
    <t>Codebook</t>
  </si>
  <si>
    <t>Timeline</t>
  </si>
  <si>
    <t>sio</t>
  </si>
  <si>
    <t>http://semanticscience.org/resource/</t>
  </si>
  <si>
    <t>chear</t>
  </si>
  <si>
    <t>http://hadatac.org/ont/chear#</t>
  </si>
  <si>
    <t>skos</t>
  </si>
  <si>
    <t>http://www.w3.org/2004/02/skos/core#</t>
  </si>
  <si>
    <t>prov</t>
  </si>
  <si>
    <t>http://www.w3.org/ns/prov#</t>
  </si>
  <si>
    <t>dc</t>
  </si>
  <si>
    <t>http://purl.org/dc/terms/</t>
  </si>
  <si>
    <t>owl</t>
  </si>
  <si>
    <t>http://www.w3.org/2002/07/owl#</t>
  </si>
  <si>
    <t>rdfs</t>
  </si>
  <si>
    <t>http://www.w3.org/2000/01/rdf-schema#</t>
  </si>
  <si>
    <t>chebi</t>
  </si>
  <si>
    <t>http://purl.obolibrary.org/obo/CHEBI_</t>
  </si>
  <si>
    <t>stato</t>
  </si>
  <si>
    <t>http://purl.obolibrary.org/obo/STATO_</t>
  </si>
  <si>
    <t>obo</t>
  </si>
  <si>
    <t>http://purl.obolibrary.org/obo/</t>
  </si>
  <si>
    <t>pubchem</t>
  </si>
  <si>
    <t>http://rdf.ncbi.nlm.nih.gov/pubchem/compound/</t>
  </si>
  <si>
    <t>hasco</t>
  </si>
  <si>
    <t>http://hadatac.org/ont/hasco#</t>
  </si>
  <si>
    <t>vstoi</t>
  </si>
  <si>
    <t>http://hadatac.org/ont/vstoi#</t>
  </si>
  <si>
    <t>hasneto</t>
  </si>
  <si>
    <t>http://hadatac.org/ont/hasneto#</t>
  </si>
  <si>
    <t>uberon</t>
  </si>
  <si>
    <t>http://purl.obolibrary.org/obo/UBERON_</t>
  </si>
  <si>
    <t>Column</t>
  </si>
  <si>
    <t>attributeOf</t>
  </si>
  <si>
    <t>Unit</t>
  </si>
  <si>
    <t>Time</t>
  </si>
  <si>
    <t>Entity</t>
  </si>
  <si>
    <t>Role</t>
  </si>
  <si>
    <t>Relation</t>
  </si>
  <si>
    <t>inRelationTo</t>
  </si>
  <si>
    <t>wasDerivedFrom</t>
  </si>
  <si>
    <t>wasGeneratedBy</t>
  </si>
  <si>
    <t>Code</t>
  </si>
  <si>
    <t>Label</t>
  </si>
  <si>
    <t>Class</t>
  </si>
  <si>
    <t>Resource</t>
  </si>
  <si>
    <t>code</t>
  </si>
  <si>
    <t>uri</t>
  </si>
  <si>
    <t>label</t>
  </si>
  <si>
    <t>Name</t>
  </si>
  <si>
    <t>Type</t>
  </si>
  <si>
    <t>Start</t>
  </si>
  <si>
    <t>End</t>
  </si>
  <si>
    <t>Definition</t>
  </si>
  <si>
    <t>Dictionary Mapping</t>
  </si>
  <si>
    <t>#Dictionary Mapping</t>
  </si>
  <si>
    <t>#Codebook</t>
  </si>
  <si>
    <t>#Code Mappings</t>
  </si>
  <si>
    <t>#Timeline</t>
  </si>
  <si>
    <t>Prefixes</t>
  </si>
  <si>
    <t>#Prefixes</t>
  </si>
  <si>
    <t>Comment</t>
  </si>
  <si>
    <t>Format</t>
  </si>
  <si>
    <t>Template</t>
  </si>
  <si>
    <t>mm</t>
  </si>
  <si>
    <t>Code Mapping</t>
  </si>
  <si>
    <t>prefix</t>
  </si>
  <si>
    <t>url</t>
  </si>
  <si>
    <t>Geometry encoding (Condensed 15)</t>
  </si>
  <si>
    <t>sio:describes</t>
  </si>
  <si>
    <t>??metamaterial</t>
  </si>
  <si>
    <t>Geometry encoding (full, row-major)</t>
  </si>
  <si>
    <t>Condition</t>
  </si>
  <si>
    <t>Plane Stress/Plane Strain</t>
  </si>
  <si>
    <t>C11</t>
  </si>
  <si>
    <t>(sxx-exx)</t>
  </si>
  <si>
    <t>C12</t>
  </si>
  <si>
    <t>(sxx-eyy)</t>
  </si>
  <si>
    <t>C22</t>
  </si>
  <si>
    <t>(syy-eyy)</t>
  </si>
  <si>
    <t>C16</t>
  </si>
  <si>
    <t>(sxx-exy)</t>
  </si>
  <si>
    <t>C26</t>
  </si>
  <si>
    <t>(syy-exy)</t>
  </si>
  <si>
    <t>C66</t>
  </si>
  <si>
    <t>(sxy-exy)</t>
  </si>
  <si>
    <t>CM0</t>
  </si>
  <si>
    <t>Constituent Material CM0</t>
  </si>
  <si>
    <t>sio:MaterialEntity</t>
  </si>
  <si>
    <t>CM0: C11</t>
  </si>
  <si>
    <t>CM0: C12</t>
  </si>
  <si>
    <t>CM0: C22</t>
  </si>
  <si>
    <t>CM0: C16</t>
  </si>
  <si>
    <t>CM0: C26</t>
  </si>
  <si>
    <t>CM0: C66</t>
  </si>
  <si>
    <t>CM1</t>
  </si>
  <si>
    <t>Constituent Material CM1</t>
  </si>
  <si>
    <t>CM1: C11</t>
  </si>
  <si>
    <t>CM1: C12</t>
  </si>
  <si>
    <t>CM1: C22</t>
  </si>
  <si>
    <t>CM1: C16</t>
  </si>
  <si>
    <t>CM1: C26</t>
  </si>
  <si>
    <t>CM1: C66</t>
  </si>
  <si>
    <t>plane stress</t>
  </si>
  <si>
    <t>Plane Stress</t>
  </si>
  <si>
    <t>plane strain</t>
  </si>
  <si>
    <t>Plane Strain</t>
  </si>
  <si>
    <t>Property</t>
  </si>
  <si>
    <t>Vero White</t>
  </si>
  <si>
    <t>Tango Black</t>
  </si>
  <si>
    <t>Tangleblack</t>
  </si>
  <si>
    <t>Air</t>
  </si>
  <si>
    <t>^^xsd:double</t>
  </si>
  <si>
    <t>CM0: C11,CM1: C11</t>
  </si>
  <si>
    <t>CM0: C12,CM1: C12</t>
  </si>
  <si>
    <t>CM0: C22,CM1: C22</t>
  </si>
  <si>
    <t>CM0: C16,CM1: C16</t>
  </si>
  <si>
    <t>CM0: C26,CM1: C26</t>
  </si>
  <si>
    <t>CM0: C66,CM1: C66</t>
  </si>
  <si>
    <t>sio:hasComponentPart</t>
  </si>
  <si>
    <t>CM0, CM1</t>
  </si>
  <si>
    <t>{i}/geometry_c15</t>
  </si>
  <si>
    <t>{i}/geometry_full</t>
  </si>
  <si>
    <t>{i}/condition</t>
  </si>
  <si>
    <t>{i}/material</t>
  </si>
  <si>
    <t>http://materialsmine.org/ns/</t>
  </si>
  <si>
    <t>mm:Condensed15Binary2DGeometry</t>
  </si>
  <si>
    <t>mm:Binary2DGeometry</t>
  </si>
  <si>
    <t>mm:C11</t>
  </si>
  <si>
    <t>mm:C12</t>
  </si>
  <si>
    <t>mm:C22</t>
  </si>
  <si>
    <t>mm:C16</t>
  </si>
  <si>
    <t>mm:C26</t>
  </si>
  <si>
    <t>mm:C66</t>
  </si>
  <si>
    <t>mm:Metamaterial</t>
  </si>
  <si>
    <t>mm:PlaneStress</t>
  </si>
  <si>
    <t>mm:PlaneStrain</t>
  </si>
  <si>
    <t>mm:VeroWhite</t>
  </si>
  <si>
    <t>mm:TangoBlack</t>
  </si>
  <si>
    <t>mm:Air</t>
  </si>
  <si>
    <t>1^^xsd:double</t>
  </si>
  <si>
    <t>??C1, ??C2, ??C6</t>
  </si>
  <si>
    <t>??C</t>
  </si>
  <si>
    <t>??C6</t>
  </si>
  <si>
    <t>??C2</t>
  </si>
  <si>
    <t>??C1</t>
  </si>
  <si>
    <t>C11, C12, C16</t>
  </si>
  <si>
    <t>C22, C26</t>
  </si>
  <si>
    <t>??C, ??CM0_C, ??CM1_C</t>
  </si>
  <si>
    <t>sio:OrdinalPosition</t>
  </si>
  <si>
    <t>1^^xsd:integer</t>
  </si>
  <si>
    <t>2^^xsd:integer</t>
  </si>
  <si>
    <t>6^^xsd:integer</t>
  </si>
  <si>
    <t>mm:Condition</t>
  </si>
  <si>
    <t>mm:HookeVoightMatrix</t>
  </si>
  <si>
    <t>mm:HookeVoightVector</t>
  </si>
  <si>
    <t>??CM0_C</t>
  </si>
  <si>
    <t>??CM0_C1</t>
  </si>
  <si>
    <t>??CM0_C2</t>
  </si>
  <si>
    <t>??CM0_C6</t>
  </si>
  <si>
    <t>CM0: C11, CM0: C12, CM0: C16</t>
  </si>
  <si>
    <t>CM0: C22, CM0: C26</t>
  </si>
  <si>
    <t>??CM1_C1</t>
  </si>
  <si>
    <t>??CM1_C2</t>
  </si>
  <si>
    <t>??CM1_C6</t>
  </si>
  <si>
    <t>??CM1_C</t>
  </si>
  <si>
    <t>CM1: C11, CM1: C12, CM1: C16</t>
  </si>
  <si>
    <t>CM1: C22, CM1: C26</t>
  </si>
  <si>
    <t>mm:StressTensor</t>
  </si>
  <si>
    <t>mm:StressVector</t>
  </si>
  <si>
    <t>{i}/C1</t>
  </si>
  <si>
    <t>{i}/C2</t>
  </si>
  <si>
    <t>{i}/C3</t>
  </si>
  <si>
    <t>{i}/C</t>
  </si>
  <si>
    <t>{i}/CM0_C1</t>
  </si>
  <si>
    <t>{i}/CM0_C2</t>
  </si>
  <si>
    <t>{i}/CM0_C3</t>
  </si>
  <si>
    <t>{i}/CM0_C</t>
  </si>
  <si>
    <t>{i}/CM1_C</t>
  </si>
  <si>
    <t>{i}/CM1_C1</t>
  </si>
  <si>
    <t>{i}/CM1_C2</t>
  </si>
  <si>
    <t>{i}/CM1_C3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</si>
</sst>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3" fillId="0" borderId="0" xfId="0" applyFont="1" applyAlignment="1"/>
    <xf numFmtId="0" fontId="6" fillId="0" borderId="0" xfId="0" applyFont="1" applyAlignment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tetherless-world/chear-ontology/master/code_mappings.csv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HEBI_" TargetMode="External"/><Relationship Id="rId13" Type="http://schemas.openxmlformats.org/officeDocument/2006/relationships/hyperlink" Target="http://hadatac.org/ont/vstoi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hadatac.org/ont/hasco" TargetMode="External"/><Relationship Id="rId2" Type="http://schemas.openxmlformats.org/officeDocument/2006/relationships/hyperlink" Target="http://hadatac.org/ont/chear" TargetMode="External"/><Relationship Id="rId1" Type="http://schemas.openxmlformats.org/officeDocument/2006/relationships/hyperlink" Target="http://semanticscience.org/resource/" TargetMode="External"/><Relationship Id="rId6" Type="http://schemas.openxmlformats.org/officeDocument/2006/relationships/hyperlink" Target="http://www.w3.org/2002/07/owl" TargetMode="External"/><Relationship Id="rId11" Type="http://schemas.openxmlformats.org/officeDocument/2006/relationships/hyperlink" Target="http://rdf.ncbi.nlm.nih.gov/pubchem/compound/" TargetMode="External"/><Relationship Id="rId5" Type="http://schemas.openxmlformats.org/officeDocument/2006/relationships/hyperlink" Target="http://purl.org/dc/terms/" TargetMode="External"/><Relationship Id="rId15" Type="http://schemas.openxmlformats.org/officeDocument/2006/relationships/hyperlink" Target="http://purl.obolibrary.org/obo/UBERON_" TargetMode="External"/><Relationship Id="rId10" Type="http://schemas.openxmlformats.org/officeDocument/2006/relationships/hyperlink" Target="http://purl.obolibrary.org/obo/" TargetMode="External"/><Relationship Id="rId4" Type="http://schemas.openxmlformats.org/officeDocument/2006/relationships/hyperlink" Target="http://www.w3.org/ns/prov" TargetMode="External"/><Relationship Id="rId9" Type="http://schemas.openxmlformats.org/officeDocument/2006/relationships/hyperlink" Target="http://purl.obolibrary.org/obo/STATO_" TargetMode="External"/><Relationship Id="rId14" Type="http://schemas.openxmlformats.org/officeDocument/2006/relationships/hyperlink" Target="http://hadatac.org/ont/hasne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15.83203125" bestFit="1" customWidth="1"/>
  </cols>
  <sheetData>
    <row r="1" spans="1:10" ht="15.75" customHeight="1" x14ac:dyDescent="0.15">
      <c r="A1" s="1" t="s">
        <v>0</v>
      </c>
      <c r="B1" s="1" t="s">
        <v>1</v>
      </c>
    </row>
    <row r="2" spans="1:10" ht="15.75" customHeight="1" x14ac:dyDescent="0.15">
      <c r="A2" s="1" t="s">
        <v>56</v>
      </c>
      <c r="B2" s="2" t="s">
        <v>57</v>
      </c>
      <c r="J2" s="1"/>
    </row>
    <row r="3" spans="1:10" ht="15.75" customHeight="1" x14ac:dyDescent="0.15">
      <c r="A3" s="1" t="s">
        <v>2</v>
      </c>
      <c r="B3" s="2" t="s">
        <v>58</v>
      </c>
    </row>
    <row r="4" spans="1:10" ht="15.75" customHeight="1" x14ac:dyDescent="0.15">
      <c r="A4" s="1" t="s">
        <v>67</v>
      </c>
      <c r="B4" s="2" t="s">
        <v>59</v>
      </c>
    </row>
    <row r="5" spans="1:10" ht="15.75" customHeight="1" x14ac:dyDescent="0.15">
      <c r="A5" s="1" t="s">
        <v>3</v>
      </c>
      <c r="B5" s="2" t="s">
        <v>60</v>
      </c>
    </row>
    <row r="6" spans="1:10" ht="15.75" customHeight="1" x14ac:dyDescent="0.15">
      <c r="A6" s="1" t="s">
        <v>61</v>
      </c>
      <c r="B6" s="2" t="s">
        <v>62</v>
      </c>
    </row>
  </sheetData>
  <hyperlinks>
    <hyperlink ref="B4" r:id="rId1" display="https://raw.githubusercontent.com/tetherless-world/chear-ontology/master/code_mappings.csv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7"/>
  <sheetViews>
    <sheetView workbookViewId="0">
      <selection activeCell="B17" sqref="B17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68</v>
      </c>
      <c r="B1" s="1" t="s">
        <v>69</v>
      </c>
    </row>
    <row r="2" spans="1:2" ht="15.75" customHeight="1" x14ac:dyDescent="0.15">
      <c r="A2" s="1" t="s">
        <v>4</v>
      </c>
      <c r="B2" s="2" t="s">
        <v>5</v>
      </c>
    </row>
    <row r="3" spans="1:2" ht="15.75" customHeight="1" x14ac:dyDescent="0.15">
      <c r="A3" s="1" t="s">
        <v>6</v>
      </c>
      <c r="B3" s="2" t="s">
        <v>7</v>
      </c>
    </row>
    <row r="4" spans="1:2" ht="15.75" customHeight="1" x14ac:dyDescent="0.15">
      <c r="A4" s="1" t="s">
        <v>8</v>
      </c>
      <c r="B4" s="2" t="s">
        <v>9</v>
      </c>
    </row>
    <row r="5" spans="1:2" ht="15.75" customHeight="1" x14ac:dyDescent="0.15">
      <c r="A5" s="1" t="s">
        <v>10</v>
      </c>
      <c r="B5" s="2" t="s">
        <v>11</v>
      </c>
    </row>
    <row r="6" spans="1:2" ht="15.75" customHeight="1" x14ac:dyDescent="0.15">
      <c r="A6" s="1" t="s">
        <v>12</v>
      </c>
      <c r="B6" s="2" t="s">
        <v>13</v>
      </c>
    </row>
    <row r="7" spans="1:2" ht="15.75" customHeight="1" x14ac:dyDescent="0.15">
      <c r="A7" s="1" t="s">
        <v>14</v>
      </c>
      <c r="B7" s="2" t="s">
        <v>15</v>
      </c>
    </row>
    <row r="8" spans="1:2" ht="15.75" customHeight="1" x14ac:dyDescent="0.15">
      <c r="A8" s="1" t="s">
        <v>16</v>
      </c>
      <c r="B8" s="2" t="s">
        <v>17</v>
      </c>
    </row>
    <row r="9" spans="1:2" ht="15.75" customHeight="1" x14ac:dyDescent="0.15">
      <c r="A9" s="1" t="s">
        <v>18</v>
      </c>
      <c r="B9" s="2" t="s">
        <v>19</v>
      </c>
    </row>
    <row r="10" spans="1:2" ht="15.75" customHeight="1" x14ac:dyDescent="0.15">
      <c r="A10" s="1" t="s">
        <v>20</v>
      </c>
      <c r="B10" s="2" t="s">
        <v>21</v>
      </c>
    </row>
    <row r="11" spans="1:2" ht="15.75" customHeight="1" x14ac:dyDescent="0.15">
      <c r="A11" s="1" t="s">
        <v>22</v>
      </c>
      <c r="B11" s="2" t="s">
        <v>23</v>
      </c>
    </row>
    <row r="12" spans="1:2" ht="15.75" customHeight="1" x14ac:dyDescent="0.15">
      <c r="A12" s="1" t="s">
        <v>24</v>
      </c>
      <c r="B12" s="2" t="s">
        <v>25</v>
      </c>
    </row>
    <row r="13" spans="1:2" ht="15.75" customHeight="1" x14ac:dyDescent="0.15">
      <c r="A13" s="1" t="s">
        <v>26</v>
      </c>
      <c r="B13" s="2" t="s">
        <v>27</v>
      </c>
    </row>
    <row r="14" spans="1:2" ht="15.75" customHeight="1" x14ac:dyDescent="0.15">
      <c r="A14" s="1" t="s">
        <v>28</v>
      </c>
      <c r="B14" s="2" t="s">
        <v>29</v>
      </c>
    </row>
    <row r="15" spans="1:2" ht="15.75" customHeight="1" x14ac:dyDescent="0.15">
      <c r="A15" s="1" t="s">
        <v>30</v>
      </c>
      <c r="B15" s="2" t="s">
        <v>31</v>
      </c>
    </row>
    <row r="16" spans="1:2" ht="15.75" customHeight="1" x14ac:dyDescent="0.15">
      <c r="A16" s="1" t="s">
        <v>32</v>
      </c>
      <c r="B16" s="2" t="s">
        <v>33</v>
      </c>
    </row>
    <row r="17" spans="1:2" ht="15.75" customHeight="1" x14ac:dyDescent="0.15">
      <c r="A17" s="1" t="s">
        <v>66</v>
      </c>
      <c r="B17" s="13" t="s">
        <v>127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64"/>
  <sheetViews>
    <sheetView tabSelected="1" zoomScale="172" zoomScaleNormal="172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baseColWidth="10" defaultColWidth="14.5" defaultRowHeight="15.75" customHeight="1" x14ac:dyDescent="0.15"/>
  <cols>
    <col min="1" max="1" width="29.83203125" bestFit="1" customWidth="1"/>
    <col min="3" max="3" width="8.6640625" customWidth="1"/>
    <col min="4" max="4" width="11.83203125" customWidth="1"/>
    <col min="5" max="5" width="19.5" bestFit="1" customWidth="1"/>
    <col min="6" max="6" width="12.1640625" customWidth="1"/>
    <col min="7" max="7" width="10.6640625" customWidth="1"/>
    <col min="8" max="8" width="11.5" customWidth="1"/>
    <col min="9" max="9" width="15.1640625" customWidth="1"/>
    <col min="10" max="10" width="15.5" customWidth="1"/>
    <col min="12" max="12" width="19" bestFit="1" customWidth="1"/>
  </cols>
  <sheetData>
    <row r="1" spans="1:16" ht="15.75" customHeight="1" x14ac:dyDescent="0.15">
      <c r="A1" s="10" t="s">
        <v>34</v>
      </c>
      <c r="B1" s="10" t="s">
        <v>45</v>
      </c>
      <c r="C1" s="10" t="s">
        <v>63</v>
      </c>
      <c r="D1" s="10" t="s">
        <v>55</v>
      </c>
      <c r="E1" s="10" t="s">
        <v>0</v>
      </c>
      <c r="F1" s="10" t="s">
        <v>35</v>
      </c>
      <c r="G1" s="10" t="s">
        <v>36</v>
      </c>
      <c r="H1" s="10" t="s">
        <v>64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65</v>
      </c>
    </row>
    <row r="2" spans="1:16" ht="15.75" customHeight="1" x14ac:dyDescent="0.15">
      <c r="A2" s="10" t="s">
        <v>70</v>
      </c>
      <c r="B2" s="10" t="s">
        <v>70</v>
      </c>
      <c r="C2" s="10"/>
      <c r="D2" s="10"/>
      <c r="E2" s="10"/>
      <c r="F2" s="10"/>
      <c r="G2" s="10"/>
      <c r="H2" s="10"/>
      <c r="I2" s="10"/>
      <c r="J2" s="10" t="s">
        <v>128</v>
      </c>
      <c r="K2" s="10"/>
      <c r="L2" s="10" t="s">
        <v>71</v>
      </c>
      <c r="M2" s="10" t="s">
        <v>72</v>
      </c>
      <c r="N2" s="10"/>
      <c r="O2" s="10"/>
      <c r="P2" s="11" t="s">
        <v>123</v>
      </c>
    </row>
    <row r="3" spans="1:16" ht="15.75" customHeight="1" x14ac:dyDescent="0.15">
      <c r="A3" s="10" t="s">
        <v>73</v>
      </c>
      <c r="B3" s="10" t="s">
        <v>73</v>
      </c>
      <c r="C3" s="10"/>
      <c r="D3" s="10"/>
      <c r="E3" s="10"/>
      <c r="F3" s="10"/>
      <c r="G3" s="10"/>
      <c r="H3" s="10"/>
      <c r="I3" s="10"/>
      <c r="J3" s="10" t="s">
        <v>129</v>
      </c>
      <c r="K3" s="10"/>
      <c r="L3" s="10" t="s">
        <v>71</v>
      </c>
      <c r="M3" s="10" t="s">
        <v>72</v>
      </c>
      <c r="N3" s="10"/>
      <c r="O3" s="10"/>
      <c r="P3" s="11" t="s">
        <v>124</v>
      </c>
    </row>
    <row r="4" spans="1:16" ht="15.75" customHeight="1" x14ac:dyDescent="0.15">
      <c r="A4" s="10" t="s">
        <v>74</v>
      </c>
      <c r="B4" s="10" t="s">
        <v>75</v>
      </c>
      <c r="C4" s="10"/>
      <c r="D4" s="10"/>
      <c r="E4" s="13" t="s">
        <v>155</v>
      </c>
      <c r="F4" s="13" t="s">
        <v>150</v>
      </c>
      <c r="G4" s="10"/>
      <c r="H4" s="10"/>
      <c r="I4" s="10"/>
      <c r="J4" s="10"/>
      <c r="K4" s="10"/>
      <c r="N4" s="10"/>
      <c r="O4" s="10"/>
      <c r="P4" s="11" t="s">
        <v>125</v>
      </c>
    </row>
    <row r="5" spans="1:16" ht="15.75" customHeight="1" x14ac:dyDescent="0.15">
      <c r="A5" s="11" t="s">
        <v>144</v>
      </c>
      <c r="B5" s="10"/>
      <c r="C5" s="10"/>
      <c r="D5" s="10"/>
      <c r="E5" s="11" t="s">
        <v>170</v>
      </c>
      <c r="F5" s="10" t="s">
        <v>72</v>
      </c>
      <c r="G5" s="10"/>
      <c r="H5" s="10"/>
      <c r="I5" s="10"/>
      <c r="J5" s="10"/>
      <c r="K5" s="10"/>
      <c r="L5" t="s">
        <v>121</v>
      </c>
      <c r="M5" t="s">
        <v>143</v>
      </c>
      <c r="N5" s="10"/>
      <c r="O5" s="10"/>
      <c r="P5" s="11" t="s">
        <v>175</v>
      </c>
    </row>
    <row r="6" spans="1:16" ht="15.75" customHeight="1" x14ac:dyDescent="0.15">
      <c r="A6" s="11" t="str">
        <f>A9&amp;"_POS"</f>
        <v>??C1_POS</v>
      </c>
      <c r="B6" s="10"/>
      <c r="C6" s="10"/>
      <c r="D6" s="10"/>
      <c r="E6" s="11" t="s">
        <v>151</v>
      </c>
      <c r="F6" s="11" t="s">
        <v>147</v>
      </c>
      <c r="G6" s="10"/>
      <c r="H6" s="11" t="s">
        <v>152</v>
      </c>
      <c r="I6" s="10"/>
      <c r="J6" s="10"/>
      <c r="K6" s="10"/>
      <c r="N6" s="10"/>
      <c r="O6" s="10"/>
      <c r="P6" s="11" t="str">
        <f>P9&amp;"_pos"</f>
        <v>{i}/C1_pos</v>
      </c>
    </row>
    <row r="7" spans="1:16" ht="15.75" customHeight="1" x14ac:dyDescent="0.15">
      <c r="A7" s="11" t="str">
        <f>A10&amp;"_POS"</f>
        <v>??C2_POS</v>
      </c>
      <c r="B7" s="10"/>
      <c r="C7" s="10"/>
      <c r="D7" s="10"/>
      <c r="E7" s="11" t="s">
        <v>151</v>
      </c>
      <c r="F7" s="11" t="s">
        <v>146</v>
      </c>
      <c r="G7" s="10"/>
      <c r="H7" s="11" t="s">
        <v>153</v>
      </c>
      <c r="I7" s="10"/>
      <c r="J7" s="10"/>
      <c r="K7" s="10"/>
      <c r="N7" s="10"/>
      <c r="O7" s="10"/>
      <c r="P7" s="11" t="str">
        <f t="shared" ref="P7:P8" si="0">P10&amp;"_pos"</f>
        <v>{i}/C2_pos</v>
      </c>
    </row>
    <row r="8" spans="1:16" ht="15.75" customHeight="1" x14ac:dyDescent="0.15">
      <c r="A8" s="11" t="str">
        <f>A11&amp;"_POS"</f>
        <v>??C6_POS</v>
      </c>
      <c r="B8" s="10"/>
      <c r="C8" s="10"/>
      <c r="D8" s="10"/>
      <c r="E8" s="11" t="s">
        <v>151</v>
      </c>
      <c r="F8" s="11" t="s">
        <v>145</v>
      </c>
      <c r="G8" s="10"/>
      <c r="H8" s="11" t="s">
        <v>154</v>
      </c>
      <c r="I8" s="10"/>
      <c r="J8" s="10"/>
      <c r="K8" s="10"/>
      <c r="N8" s="10"/>
      <c r="O8" s="10"/>
      <c r="P8" s="11" t="str">
        <f t="shared" si="0"/>
        <v>{i}/C3_pos</v>
      </c>
    </row>
    <row r="9" spans="1:16" ht="15.75" customHeight="1" x14ac:dyDescent="0.15">
      <c r="A9" s="11" t="s">
        <v>147</v>
      </c>
      <c r="B9" s="10"/>
      <c r="C9" s="10"/>
      <c r="D9" s="10"/>
      <c r="E9" s="11" t="s">
        <v>171</v>
      </c>
      <c r="F9" s="10" t="s">
        <v>72</v>
      </c>
      <c r="G9" s="10"/>
      <c r="H9" s="10"/>
      <c r="I9" s="10"/>
      <c r="J9" s="10"/>
      <c r="K9" s="10"/>
      <c r="L9" t="s">
        <v>121</v>
      </c>
      <c r="M9" s="13" t="s">
        <v>148</v>
      </c>
      <c r="N9" s="10"/>
      <c r="O9" s="10"/>
      <c r="P9" s="11" t="s">
        <v>172</v>
      </c>
    </row>
    <row r="10" spans="1:16" ht="15.75" customHeight="1" x14ac:dyDescent="0.15">
      <c r="A10" s="11" t="s">
        <v>146</v>
      </c>
      <c r="B10" s="10"/>
      <c r="C10" s="10"/>
      <c r="D10" s="10"/>
      <c r="E10" s="11" t="s">
        <v>171</v>
      </c>
      <c r="F10" s="10" t="s">
        <v>72</v>
      </c>
      <c r="G10" s="10"/>
      <c r="H10" s="10"/>
      <c r="I10" s="10"/>
      <c r="J10" s="10"/>
      <c r="K10" s="10"/>
      <c r="L10" t="s">
        <v>121</v>
      </c>
      <c r="M10" s="13" t="s">
        <v>149</v>
      </c>
      <c r="N10" s="10"/>
      <c r="O10" s="10"/>
      <c r="P10" s="11" t="s">
        <v>173</v>
      </c>
    </row>
    <row r="11" spans="1:16" ht="15.75" customHeight="1" x14ac:dyDescent="0.15">
      <c r="A11" s="11" t="s">
        <v>145</v>
      </c>
      <c r="B11" s="10"/>
      <c r="C11" s="10"/>
      <c r="D11" s="10"/>
      <c r="E11" s="11" t="s">
        <v>171</v>
      </c>
      <c r="F11" s="10" t="s">
        <v>72</v>
      </c>
      <c r="G11" s="10"/>
      <c r="H11" s="10"/>
      <c r="I11" s="10"/>
      <c r="J11" s="10"/>
      <c r="K11" s="10"/>
      <c r="L11" t="s">
        <v>121</v>
      </c>
      <c r="M11" s="13" t="s">
        <v>86</v>
      </c>
      <c r="N11" s="10"/>
      <c r="O11" s="10"/>
      <c r="P11" s="11" t="s">
        <v>174</v>
      </c>
    </row>
    <row r="12" spans="1:16" ht="15.75" customHeight="1" x14ac:dyDescent="0.15">
      <c r="A12" s="11" t="str">
        <f>"??"&amp;A18&amp;"_POS"</f>
        <v>??C11_POS</v>
      </c>
      <c r="B12" s="10"/>
      <c r="C12" s="10"/>
      <c r="D12" s="10"/>
      <c r="E12" s="11" t="s">
        <v>151</v>
      </c>
      <c r="F12" s="10" t="s">
        <v>76</v>
      </c>
      <c r="G12" s="10"/>
      <c r="H12" s="11" t="s">
        <v>152</v>
      </c>
      <c r="I12" s="10"/>
      <c r="J12" s="10"/>
      <c r="K12" s="10"/>
      <c r="M12" s="13"/>
      <c r="N12" s="10"/>
      <c r="O12" s="10"/>
      <c r="P12" s="11" t="str">
        <f>P18&amp;"_pos"</f>
        <v>{i}/C11_pos</v>
      </c>
    </row>
    <row r="13" spans="1:16" ht="15.75" customHeight="1" x14ac:dyDescent="0.15">
      <c r="A13" s="11" t="str">
        <f t="shared" ref="A13:A17" si="1">"??"&amp;A19&amp;"_POS"</f>
        <v>??C12_POS</v>
      </c>
      <c r="B13" s="10"/>
      <c r="C13" s="10"/>
      <c r="D13" s="10"/>
      <c r="E13" s="11" t="s">
        <v>151</v>
      </c>
      <c r="F13" s="10" t="s">
        <v>78</v>
      </c>
      <c r="G13" s="10"/>
      <c r="H13" s="11" t="s">
        <v>153</v>
      </c>
      <c r="I13" s="10"/>
      <c r="J13" s="10"/>
      <c r="K13" s="10"/>
      <c r="M13" s="13"/>
      <c r="N13" s="10"/>
      <c r="O13" s="10"/>
      <c r="P13" s="11" t="str">
        <f t="shared" ref="P13:P17" si="2">P19&amp;"_pos"</f>
        <v>{i}/C12_pos</v>
      </c>
    </row>
    <row r="14" spans="1:16" ht="15.75" customHeight="1" x14ac:dyDescent="0.15">
      <c r="A14" s="11" t="str">
        <f t="shared" si="1"/>
        <v>??C22_POS</v>
      </c>
      <c r="B14" s="10"/>
      <c r="C14" s="10"/>
      <c r="D14" s="10"/>
      <c r="E14" s="11" t="s">
        <v>151</v>
      </c>
      <c r="F14" s="10" t="s">
        <v>80</v>
      </c>
      <c r="G14" s="10"/>
      <c r="H14" s="11" t="s">
        <v>153</v>
      </c>
      <c r="I14" s="10"/>
      <c r="J14" s="10"/>
      <c r="K14" s="10"/>
      <c r="M14" s="13"/>
      <c r="N14" s="10"/>
      <c r="O14" s="10"/>
      <c r="P14" s="11" t="str">
        <f t="shared" si="2"/>
        <v>{i}/C22_pos</v>
      </c>
    </row>
    <row r="15" spans="1:16" ht="15.75" customHeight="1" x14ac:dyDescent="0.15">
      <c r="A15" s="11" t="str">
        <f t="shared" si="1"/>
        <v>??C16_POS</v>
      </c>
      <c r="B15" s="10"/>
      <c r="C15" s="10"/>
      <c r="D15" s="10"/>
      <c r="E15" s="11" t="s">
        <v>151</v>
      </c>
      <c r="F15" s="10" t="s">
        <v>82</v>
      </c>
      <c r="G15" s="10"/>
      <c r="H15" s="11" t="s">
        <v>154</v>
      </c>
      <c r="I15" s="10"/>
      <c r="J15" s="10"/>
      <c r="K15" s="10"/>
      <c r="M15" s="13"/>
      <c r="N15" s="10"/>
      <c r="O15" s="10"/>
      <c r="P15" s="11" t="str">
        <f t="shared" si="2"/>
        <v>{i}/C16_pos</v>
      </c>
    </row>
    <row r="16" spans="1:16" ht="15.75" customHeight="1" x14ac:dyDescent="0.15">
      <c r="A16" s="11" t="str">
        <f t="shared" si="1"/>
        <v>??C26_POS</v>
      </c>
      <c r="B16" s="10"/>
      <c r="C16" s="10"/>
      <c r="D16" s="10"/>
      <c r="E16" s="11" t="s">
        <v>151</v>
      </c>
      <c r="F16" s="10" t="s">
        <v>84</v>
      </c>
      <c r="G16" s="10"/>
      <c r="H16" s="11" t="s">
        <v>154</v>
      </c>
      <c r="I16" s="10"/>
      <c r="J16" s="10"/>
      <c r="K16" s="10"/>
      <c r="M16" s="13"/>
      <c r="N16" s="10"/>
      <c r="O16" s="10"/>
      <c r="P16" s="11" t="str">
        <f t="shared" si="2"/>
        <v>{i}/C26_pos</v>
      </c>
    </row>
    <row r="17" spans="1:16" ht="15.75" customHeight="1" x14ac:dyDescent="0.15">
      <c r="A17" s="11" t="str">
        <f t="shared" si="1"/>
        <v>??C66_POS</v>
      </c>
      <c r="B17" s="10"/>
      <c r="C17" s="10"/>
      <c r="D17" s="10"/>
      <c r="E17" s="11" t="s">
        <v>151</v>
      </c>
      <c r="F17" s="10" t="s">
        <v>86</v>
      </c>
      <c r="G17" s="10"/>
      <c r="H17" s="11" t="s">
        <v>154</v>
      </c>
      <c r="I17" s="10"/>
      <c r="J17" s="10"/>
      <c r="K17" s="10"/>
      <c r="M17" s="13"/>
      <c r="N17" s="10"/>
      <c r="O17" s="10"/>
      <c r="P17" s="11" t="str">
        <f t="shared" si="2"/>
        <v>{i}/C66_pos</v>
      </c>
    </row>
    <row r="18" spans="1:16" ht="15.75" customHeight="1" x14ac:dyDescent="0.15">
      <c r="A18" s="10" t="s">
        <v>76</v>
      </c>
      <c r="B18" s="10" t="s">
        <v>77</v>
      </c>
      <c r="C18" s="10"/>
      <c r="D18" s="10"/>
      <c r="E18" s="11" t="s">
        <v>130</v>
      </c>
      <c r="F18" s="10" t="s">
        <v>72</v>
      </c>
      <c r="G18" s="10"/>
      <c r="H18" s="10" t="s">
        <v>114</v>
      </c>
      <c r="I18" s="10"/>
      <c r="J18" s="10"/>
      <c r="K18" s="10"/>
      <c r="L18" s="10"/>
      <c r="M18" s="11"/>
      <c r="N18" s="11" t="s">
        <v>115</v>
      </c>
      <c r="O18" s="10"/>
      <c r="P18" s="10" t="str">
        <f>"{i}/"&amp;SUBSTITUTE(SUBSTITUTE(A18,":","_")," ","")</f>
        <v>{i}/C11</v>
      </c>
    </row>
    <row r="19" spans="1:16" ht="15.75" customHeight="1" x14ac:dyDescent="0.15">
      <c r="A19" s="10" t="s">
        <v>78</v>
      </c>
      <c r="B19" s="10" t="s">
        <v>79</v>
      </c>
      <c r="C19" s="10"/>
      <c r="D19" s="10"/>
      <c r="E19" s="11" t="s">
        <v>131</v>
      </c>
      <c r="F19" s="10" t="s">
        <v>72</v>
      </c>
      <c r="G19" s="10"/>
      <c r="H19" s="10" t="s">
        <v>114</v>
      </c>
      <c r="I19" s="10"/>
      <c r="J19" s="10"/>
      <c r="K19" s="10"/>
      <c r="L19" s="10"/>
      <c r="M19" s="11"/>
      <c r="N19" s="11" t="s">
        <v>116</v>
      </c>
      <c r="O19" s="10"/>
      <c r="P19" s="10" t="str">
        <f t="shared" ref="P19:P63" si="3">"{i}/"&amp;SUBSTITUTE(SUBSTITUTE(A19,":","_")," ","")</f>
        <v>{i}/C12</v>
      </c>
    </row>
    <row r="20" spans="1:16" ht="15.75" customHeight="1" x14ac:dyDescent="0.15">
      <c r="A20" s="10" t="s">
        <v>80</v>
      </c>
      <c r="B20" s="10" t="s">
        <v>81</v>
      </c>
      <c r="C20" s="10"/>
      <c r="D20" s="10"/>
      <c r="E20" s="11" t="s">
        <v>132</v>
      </c>
      <c r="F20" s="10" t="s">
        <v>72</v>
      </c>
      <c r="G20" s="10"/>
      <c r="H20" s="10" t="s">
        <v>114</v>
      </c>
      <c r="I20" s="10"/>
      <c r="J20" s="10"/>
      <c r="K20" s="10"/>
      <c r="L20" s="10"/>
      <c r="M20" s="11"/>
      <c r="N20" s="11" t="s">
        <v>117</v>
      </c>
      <c r="O20" s="10"/>
      <c r="P20" s="10" t="str">
        <f t="shared" si="3"/>
        <v>{i}/C22</v>
      </c>
    </row>
    <row r="21" spans="1:16" ht="15.75" customHeight="1" x14ac:dyDescent="0.15">
      <c r="A21" s="10" t="s">
        <v>82</v>
      </c>
      <c r="B21" s="10" t="s">
        <v>83</v>
      </c>
      <c r="C21" s="10"/>
      <c r="D21" s="10"/>
      <c r="E21" s="11" t="s">
        <v>133</v>
      </c>
      <c r="F21" s="10" t="s">
        <v>72</v>
      </c>
      <c r="G21" s="10"/>
      <c r="H21" s="10" t="s">
        <v>114</v>
      </c>
      <c r="I21" s="10"/>
      <c r="J21" s="10"/>
      <c r="K21" s="10"/>
      <c r="L21" s="10"/>
      <c r="M21" s="11"/>
      <c r="N21" s="11" t="s">
        <v>118</v>
      </c>
      <c r="O21" s="10"/>
      <c r="P21" s="10" t="str">
        <f t="shared" si="3"/>
        <v>{i}/C16</v>
      </c>
    </row>
    <row r="22" spans="1:16" ht="15.75" customHeight="1" x14ac:dyDescent="0.15">
      <c r="A22" s="10" t="s">
        <v>84</v>
      </c>
      <c r="B22" s="10" t="s">
        <v>85</v>
      </c>
      <c r="C22" s="10"/>
      <c r="D22" s="10"/>
      <c r="E22" s="11" t="s">
        <v>134</v>
      </c>
      <c r="F22" s="10" t="s">
        <v>72</v>
      </c>
      <c r="G22" s="10"/>
      <c r="H22" s="10" t="s">
        <v>114</v>
      </c>
      <c r="I22" s="10"/>
      <c r="J22" s="10"/>
      <c r="K22" s="10"/>
      <c r="L22" s="10"/>
      <c r="M22" s="11"/>
      <c r="N22" s="11" t="s">
        <v>119</v>
      </c>
      <c r="O22" s="10"/>
      <c r="P22" s="10" t="str">
        <f t="shared" si="3"/>
        <v>{i}/C26</v>
      </c>
    </row>
    <row r="23" spans="1:16" ht="15.75" customHeight="1" x14ac:dyDescent="0.15">
      <c r="A23" s="10" t="s">
        <v>86</v>
      </c>
      <c r="B23" s="10" t="s">
        <v>87</v>
      </c>
      <c r="C23" s="10"/>
      <c r="D23" s="10"/>
      <c r="E23" s="11" t="s">
        <v>135</v>
      </c>
      <c r="F23" s="10" t="s">
        <v>72</v>
      </c>
      <c r="G23" s="10"/>
      <c r="H23" s="10" t="s">
        <v>114</v>
      </c>
      <c r="I23" s="10"/>
      <c r="J23" s="10"/>
      <c r="K23" s="10"/>
      <c r="L23" s="10"/>
      <c r="M23" s="11"/>
      <c r="N23" s="11" t="s">
        <v>120</v>
      </c>
      <c r="O23" s="10"/>
      <c r="P23" s="10" t="str">
        <f t="shared" si="3"/>
        <v>{i}/C66</v>
      </c>
    </row>
    <row r="24" spans="1:16" ht="15.75" customHeight="1" x14ac:dyDescent="0.15">
      <c r="A24" s="10" t="s">
        <v>88</v>
      </c>
      <c r="B24" s="10" t="s">
        <v>89</v>
      </c>
      <c r="C24" s="10"/>
      <c r="D24" s="10"/>
      <c r="E24" s="10"/>
      <c r="F24" s="10"/>
      <c r="G24" s="10"/>
      <c r="H24" s="10"/>
      <c r="I24" s="10"/>
      <c r="J24" s="10" t="s">
        <v>90</v>
      </c>
      <c r="K24" s="10"/>
      <c r="L24" s="10"/>
      <c r="M24" s="10"/>
      <c r="N24" s="10"/>
      <c r="O24" s="10"/>
      <c r="P24" s="10" t="str">
        <f t="shared" si="3"/>
        <v>{i}/CM0</v>
      </c>
    </row>
    <row r="25" spans="1:16" ht="15.75" customHeight="1" x14ac:dyDescent="0.15">
      <c r="A25" s="11" t="s">
        <v>158</v>
      </c>
      <c r="B25" s="10"/>
      <c r="C25" s="10"/>
      <c r="D25" s="10"/>
      <c r="E25" s="11" t="s">
        <v>170</v>
      </c>
      <c r="F25" s="10" t="s">
        <v>72</v>
      </c>
      <c r="G25" s="10"/>
      <c r="H25" s="10"/>
      <c r="I25" s="10"/>
      <c r="J25" s="10"/>
      <c r="K25" s="10"/>
      <c r="L25" t="s">
        <v>121</v>
      </c>
      <c r="M25" t="s">
        <v>143</v>
      </c>
      <c r="N25" s="10"/>
      <c r="O25" s="10"/>
      <c r="P25" s="11" t="s">
        <v>179</v>
      </c>
    </row>
    <row r="26" spans="1:16" ht="15.75" customHeight="1" x14ac:dyDescent="0.15">
      <c r="A26" s="11" t="str">
        <f>A29&amp;"_POS"</f>
        <v>??CM0_C1_POS</v>
      </c>
      <c r="B26" s="10"/>
      <c r="C26" s="10"/>
      <c r="D26" s="10"/>
      <c r="E26" s="11" t="s">
        <v>151</v>
      </c>
      <c r="F26" s="11" t="s">
        <v>159</v>
      </c>
      <c r="G26" s="10"/>
      <c r="H26" s="11" t="s">
        <v>152</v>
      </c>
      <c r="I26" s="10"/>
      <c r="J26" s="10"/>
      <c r="K26" s="10"/>
      <c r="N26" s="10"/>
      <c r="O26" s="10"/>
      <c r="P26" s="11" t="str">
        <f>P29&amp;"_pos"</f>
        <v>{i}/CM0_C1_pos</v>
      </c>
    </row>
    <row r="27" spans="1:16" ht="15.75" customHeight="1" x14ac:dyDescent="0.15">
      <c r="A27" s="11" t="str">
        <f>A30&amp;"_POS"</f>
        <v>??CM0_C2_POS</v>
      </c>
      <c r="B27" s="10"/>
      <c r="C27" s="10"/>
      <c r="D27" s="10"/>
      <c r="E27" s="11" t="s">
        <v>151</v>
      </c>
      <c r="F27" s="11" t="s">
        <v>160</v>
      </c>
      <c r="G27" s="10"/>
      <c r="H27" s="11" t="s">
        <v>153</v>
      </c>
      <c r="I27" s="10"/>
      <c r="J27" s="10"/>
      <c r="K27" s="10"/>
      <c r="N27" s="10"/>
      <c r="O27" s="10"/>
      <c r="P27" s="11" t="str">
        <f t="shared" ref="P27:P28" si="4">P30&amp;"_pos"</f>
        <v>{i}/CM0_C2_pos</v>
      </c>
    </row>
    <row r="28" spans="1:16" ht="15.75" customHeight="1" x14ac:dyDescent="0.15">
      <c r="A28" s="11" t="str">
        <f>A31&amp;"_POS"</f>
        <v>??CM0_C6_POS</v>
      </c>
      <c r="B28" s="10"/>
      <c r="C28" s="10"/>
      <c r="D28" s="10"/>
      <c r="E28" s="11" t="s">
        <v>151</v>
      </c>
      <c r="F28" s="11" t="s">
        <v>161</v>
      </c>
      <c r="G28" s="10"/>
      <c r="H28" s="11" t="s">
        <v>154</v>
      </c>
      <c r="I28" s="10"/>
      <c r="J28" s="10"/>
      <c r="K28" s="10"/>
      <c r="N28" s="10"/>
      <c r="O28" s="10"/>
      <c r="P28" s="11" t="str">
        <f t="shared" si="4"/>
        <v>{i}/CM0_C3_pos</v>
      </c>
    </row>
    <row r="29" spans="1:16" ht="15.75" customHeight="1" x14ac:dyDescent="0.15">
      <c r="A29" s="11" t="s">
        <v>159</v>
      </c>
      <c r="B29" s="10"/>
      <c r="C29" s="10"/>
      <c r="D29" s="10"/>
      <c r="E29" s="11" t="s">
        <v>171</v>
      </c>
      <c r="F29" s="10" t="s">
        <v>72</v>
      </c>
      <c r="G29" s="10"/>
      <c r="H29" s="10"/>
      <c r="I29" s="10"/>
      <c r="J29" s="10"/>
      <c r="K29" s="10"/>
      <c r="L29" t="s">
        <v>121</v>
      </c>
      <c r="M29" s="13" t="s">
        <v>162</v>
      </c>
      <c r="N29" s="10"/>
      <c r="O29" s="10"/>
      <c r="P29" s="11" t="s">
        <v>176</v>
      </c>
    </row>
    <row r="30" spans="1:16" ht="15.75" customHeight="1" x14ac:dyDescent="0.15">
      <c r="A30" s="11" t="s">
        <v>160</v>
      </c>
      <c r="B30" s="10"/>
      <c r="C30" s="10"/>
      <c r="D30" s="10"/>
      <c r="E30" s="11" t="s">
        <v>171</v>
      </c>
      <c r="F30" s="10" t="s">
        <v>72</v>
      </c>
      <c r="G30" s="10"/>
      <c r="H30" s="10"/>
      <c r="I30" s="10"/>
      <c r="J30" s="10"/>
      <c r="K30" s="10"/>
      <c r="L30" t="s">
        <v>121</v>
      </c>
      <c r="M30" s="13" t="s">
        <v>163</v>
      </c>
      <c r="N30" s="10"/>
      <c r="O30" s="10"/>
      <c r="P30" s="11" t="s">
        <v>177</v>
      </c>
    </row>
    <row r="31" spans="1:16" ht="15.75" customHeight="1" x14ac:dyDescent="0.15">
      <c r="A31" s="11" t="s">
        <v>161</v>
      </c>
      <c r="B31" s="10"/>
      <c r="C31" s="10"/>
      <c r="D31" s="10"/>
      <c r="E31" s="11" t="s">
        <v>171</v>
      </c>
      <c r="F31" s="10" t="s">
        <v>72</v>
      </c>
      <c r="G31" s="10"/>
      <c r="H31" s="10"/>
      <c r="I31" s="10"/>
      <c r="J31" s="10"/>
      <c r="K31" s="10"/>
      <c r="L31" t="s">
        <v>121</v>
      </c>
      <c r="M31" s="13" t="s">
        <v>96</v>
      </c>
      <c r="N31" s="10"/>
      <c r="O31" s="10"/>
      <c r="P31" s="11" t="s">
        <v>178</v>
      </c>
    </row>
    <row r="32" spans="1:16" ht="15.75" customHeight="1" x14ac:dyDescent="0.15">
      <c r="A32" s="11" t="str">
        <f>"??"&amp;A38&amp;"_POS"</f>
        <v>??CM0: C11_POS</v>
      </c>
      <c r="B32" s="10"/>
      <c r="C32" s="10"/>
      <c r="D32" s="10"/>
      <c r="E32" s="11" t="s">
        <v>151</v>
      </c>
      <c r="F32" s="11" t="str">
        <f>A38</f>
        <v>CM0: C11</v>
      </c>
      <c r="G32" s="10"/>
      <c r="H32" s="11" t="s">
        <v>152</v>
      </c>
      <c r="I32" s="10"/>
      <c r="J32" s="10"/>
      <c r="K32" s="10"/>
      <c r="M32" s="13"/>
      <c r="N32" s="10"/>
      <c r="O32" s="10"/>
      <c r="P32" s="11" t="str">
        <f>P38&amp;"_pos"</f>
        <v>{i}/CM0_C11_pos</v>
      </c>
    </row>
    <row r="33" spans="1:16" ht="15.75" customHeight="1" x14ac:dyDescent="0.15">
      <c r="A33" s="11" t="str">
        <f t="shared" ref="A33:A37" si="5">"??"&amp;A39&amp;"_POS"</f>
        <v>??CM0: C12_POS</v>
      </c>
      <c r="B33" s="10"/>
      <c r="C33" s="10"/>
      <c r="D33" s="10"/>
      <c r="E33" s="11" t="s">
        <v>151</v>
      </c>
      <c r="F33" s="11" t="str">
        <f t="shared" ref="F33:F37" si="6">A39</f>
        <v>CM0: C12</v>
      </c>
      <c r="G33" s="10"/>
      <c r="H33" s="11" t="s">
        <v>153</v>
      </c>
      <c r="I33" s="10"/>
      <c r="J33" s="10"/>
      <c r="K33" s="10"/>
      <c r="M33" s="13"/>
      <c r="N33" s="10"/>
      <c r="O33" s="10"/>
      <c r="P33" s="11" t="str">
        <f t="shared" ref="P33:P37" si="7">P39&amp;"_pos"</f>
        <v>{i}/CM0_C12_pos</v>
      </c>
    </row>
    <row r="34" spans="1:16" ht="15.75" customHeight="1" x14ac:dyDescent="0.15">
      <c r="A34" s="11" t="str">
        <f t="shared" si="5"/>
        <v>??CM0: C22_POS</v>
      </c>
      <c r="B34" s="10"/>
      <c r="C34" s="10"/>
      <c r="D34" s="10"/>
      <c r="E34" s="11" t="s">
        <v>151</v>
      </c>
      <c r="F34" s="11" t="str">
        <f t="shared" si="6"/>
        <v>CM0: C22</v>
      </c>
      <c r="G34" s="10"/>
      <c r="H34" s="11" t="s">
        <v>153</v>
      </c>
      <c r="I34" s="10"/>
      <c r="J34" s="10"/>
      <c r="K34" s="10"/>
      <c r="M34" s="13"/>
      <c r="N34" s="10"/>
      <c r="O34" s="10"/>
      <c r="P34" s="11" t="str">
        <f t="shared" si="7"/>
        <v>{i}/CM0_C22_pos</v>
      </c>
    </row>
    <row r="35" spans="1:16" ht="15.75" customHeight="1" x14ac:dyDescent="0.15">
      <c r="A35" s="11" t="str">
        <f t="shared" si="5"/>
        <v>??CM0: C16_POS</v>
      </c>
      <c r="B35" s="10"/>
      <c r="C35" s="10"/>
      <c r="D35" s="10"/>
      <c r="E35" s="11" t="s">
        <v>151</v>
      </c>
      <c r="F35" s="11" t="str">
        <f t="shared" si="6"/>
        <v>CM0: C16</v>
      </c>
      <c r="G35" s="10"/>
      <c r="H35" s="11" t="s">
        <v>154</v>
      </c>
      <c r="I35" s="10"/>
      <c r="J35" s="10"/>
      <c r="K35" s="10"/>
      <c r="M35" s="13"/>
      <c r="N35" s="10"/>
      <c r="O35" s="10"/>
      <c r="P35" s="11" t="str">
        <f t="shared" si="7"/>
        <v>{i}/CM0_C16_pos</v>
      </c>
    </row>
    <row r="36" spans="1:16" ht="15.75" customHeight="1" x14ac:dyDescent="0.15">
      <c r="A36" s="11" t="str">
        <f t="shared" si="5"/>
        <v>??CM0: C26_POS</v>
      </c>
      <c r="B36" s="10"/>
      <c r="C36" s="10"/>
      <c r="D36" s="10"/>
      <c r="E36" s="11" t="s">
        <v>151</v>
      </c>
      <c r="F36" s="11" t="str">
        <f t="shared" si="6"/>
        <v>CM0: C26</v>
      </c>
      <c r="G36" s="10"/>
      <c r="H36" s="11" t="s">
        <v>154</v>
      </c>
      <c r="I36" s="10"/>
      <c r="J36" s="10"/>
      <c r="K36" s="10"/>
      <c r="M36" s="13"/>
      <c r="N36" s="10"/>
      <c r="O36" s="10"/>
      <c r="P36" s="11" t="str">
        <f t="shared" si="7"/>
        <v>{i}/CM0_C26_pos</v>
      </c>
    </row>
    <row r="37" spans="1:16" ht="15.75" customHeight="1" x14ac:dyDescent="0.15">
      <c r="A37" s="11" t="str">
        <f t="shared" si="5"/>
        <v>??CM0: C66_POS</v>
      </c>
      <c r="B37" s="10"/>
      <c r="C37" s="10"/>
      <c r="D37" s="10"/>
      <c r="E37" s="11" t="s">
        <v>151</v>
      </c>
      <c r="F37" s="11" t="str">
        <f t="shared" si="6"/>
        <v>CM0: C66</v>
      </c>
      <c r="G37" s="10"/>
      <c r="H37" s="11" t="s">
        <v>154</v>
      </c>
      <c r="I37" s="10"/>
      <c r="J37" s="10"/>
      <c r="K37" s="10"/>
      <c r="M37" s="13"/>
      <c r="N37" s="10"/>
      <c r="O37" s="10"/>
      <c r="P37" s="11" t="str">
        <f t="shared" si="7"/>
        <v>{i}/CM0_C66_pos</v>
      </c>
    </row>
    <row r="38" spans="1:16" ht="15.75" customHeight="1" x14ac:dyDescent="0.15">
      <c r="A38" s="11" t="s">
        <v>91</v>
      </c>
      <c r="B38" s="10" t="s">
        <v>91</v>
      </c>
      <c r="C38" s="10"/>
      <c r="D38" s="10"/>
      <c r="E38" s="10" t="s">
        <v>130</v>
      </c>
      <c r="F38" s="10" t="s">
        <v>88</v>
      </c>
      <c r="G38" s="10"/>
      <c r="H38" s="10" t="s">
        <v>114</v>
      </c>
      <c r="I38" s="10"/>
      <c r="J38" s="10"/>
      <c r="K38" s="10"/>
      <c r="L38" s="10"/>
      <c r="M38" s="10"/>
      <c r="N38" s="10"/>
      <c r="O38" s="10"/>
      <c r="P38" s="10" t="str">
        <f t="shared" si="3"/>
        <v>{i}/CM0_C11</v>
      </c>
    </row>
    <row r="39" spans="1:16" ht="15.75" customHeight="1" x14ac:dyDescent="0.15">
      <c r="A39" s="10" t="s">
        <v>92</v>
      </c>
      <c r="B39" s="10" t="s">
        <v>92</v>
      </c>
      <c r="C39" s="10"/>
      <c r="D39" s="10"/>
      <c r="E39" s="10" t="s">
        <v>131</v>
      </c>
      <c r="F39" s="10" t="s">
        <v>88</v>
      </c>
      <c r="G39" s="10"/>
      <c r="H39" s="10" t="s">
        <v>114</v>
      </c>
      <c r="I39" s="10"/>
      <c r="J39" s="10"/>
      <c r="K39" s="10"/>
      <c r="L39" s="10"/>
      <c r="M39" s="10"/>
      <c r="N39" s="10"/>
      <c r="O39" s="10"/>
      <c r="P39" s="10" t="str">
        <f t="shared" si="3"/>
        <v>{i}/CM0_C12</v>
      </c>
    </row>
    <row r="40" spans="1:16" ht="15.75" customHeight="1" x14ac:dyDescent="0.15">
      <c r="A40" s="10" t="s">
        <v>93</v>
      </c>
      <c r="B40" s="10" t="s">
        <v>93</v>
      </c>
      <c r="C40" s="10"/>
      <c r="D40" s="10"/>
      <c r="E40" s="10" t="s">
        <v>132</v>
      </c>
      <c r="F40" s="10" t="s">
        <v>88</v>
      </c>
      <c r="G40" s="10"/>
      <c r="H40" s="10" t="s">
        <v>114</v>
      </c>
      <c r="I40" s="10"/>
      <c r="J40" s="10"/>
      <c r="K40" s="10"/>
      <c r="L40" s="10"/>
      <c r="M40" s="10"/>
      <c r="N40" s="10"/>
      <c r="O40" s="10"/>
      <c r="P40" s="10" t="str">
        <f t="shared" si="3"/>
        <v>{i}/CM0_C22</v>
      </c>
    </row>
    <row r="41" spans="1:16" ht="15.75" customHeight="1" x14ac:dyDescent="0.15">
      <c r="A41" s="10" t="s">
        <v>94</v>
      </c>
      <c r="B41" s="10" t="s">
        <v>94</v>
      </c>
      <c r="C41" s="10"/>
      <c r="D41" s="10"/>
      <c r="E41" s="10" t="s">
        <v>133</v>
      </c>
      <c r="F41" s="10" t="s">
        <v>88</v>
      </c>
      <c r="G41" s="10"/>
      <c r="H41" s="10" t="s">
        <v>114</v>
      </c>
      <c r="I41" s="10"/>
      <c r="J41" s="10"/>
      <c r="K41" s="10"/>
      <c r="L41" s="10"/>
      <c r="M41" s="10"/>
      <c r="N41" s="10"/>
      <c r="O41" s="10"/>
      <c r="P41" s="10" t="str">
        <f t="shared" si="3"/>
        <v>{i}/CM0_C16</v>
      </c>
    </row>
    <row r="42" spans="1:16" ht="15.75" customHeight="1" x14ac:dyDescent="0.15">
      <c r="A42" s="10" t="s">
        <v>95</v>
      </c>
      <c r="B42" s="10" t="s">
        <v>95</v>
      </c>
      <c r="C42" s="10"/>
      <c r="D42" s="10"/>
      <c r="E42" s="10" t="s">
        <v>134</v>
      </c>
      <c r="F42" s="10" t="s">
        <v>88</v>
      </c>
      <c r="G42" s="10"/>
      <c r="H42" s="10" t="s">
        <v>114</v>
      </c>
      <c r="I42" s="10"/>
      <c r="J42" s="10"/>
      <c r="K42" s="10"/>
      <c r="L42" s="10"/>
      <c r="M42" s="10"/>
      <c r="N42" s="10"/>
      <c r="O42" s="10"/>
      <c r="P42" s="10" t="str">
        <f t="shared" si="3"/>
        <v>{i}/CM0_C26</v>
      </c>
    </row>
    <row r="43" spans="1:16" ht="15.75" customHeight="1" x14ac:dyDescent="0.15">
      <c r="A43" s="10" t="s">
        <v>96</v>
      </c>
      <c r="B43" s="10" t="s">
        <v>96</v>
      </c>
      <c r="C43" s="10"/>
      <c r="D43" s="10"/>
      <c r="E43" s="10" t="s">
        <v>135</v>
      </c>
      <c r="F43" s="10" t="s">
        <v>88</v>
      </c>
      <c r="G43" s="10"/>
      <c r="H43" s="10" t="s">
        <v>114</v>
      </c>
      <c r="I43" s="10"/>
      <c r="J43" s="10"/>
      <c r="K43" s="10"/>
      <c r="L43" s="10"/>
      <c r="M43" s="10"/>
      <c r="N43" s="10"/>
      <c r="O43" s="10"/>
      <c r="P43" s="10" t="str">
        <f t="shared" si="3"/>
        <v>{i}/CM0_C66</v>
      </c>
    </row>
    <row r="44" spans="1:16" ht="15.75" customHeight="1" x14ac:dyDescent="0.15">
      <c r="A44" s="10" t="s">
        <v>97</v>
      </c>
      <c r="B44" s="10" t="s">
        <v>98</v>
      </c>
      <c r="C44" s="10"/>
      <c r="D44" s="10"/>
      <c r="E44" s="10"/>
      <c r="F44" s="10"/>
      <c r="G44" s="10"/>
      <c r="H44" s="10"/>
      <c r="I44" s="10"/>
      <c r="J44" s="10" t="s">
        <v>90</v>
      </c>
      <c r="K44" s="10"/>
      <c r="L44" s="10"/>
      <c r="M44" s="10"/>
      <c r="N44" s="10"/>
      <c r="O44" s="10"/>
      <c r="P44" s="10" t="str">
        <f t="shared" si="3"/>
        <v>{i}/CM1</v>
      </c>
    </row>
    <row r="45" spans="1:16" ht="15.75" customHeight="1" x14ac:dyDescent="0.15">
      <c r="A45" s="11" t="s">
        <v>167</v>
      </c>
      <c r="B45" s="10"/>
      <c r="C45" s="10"/>
      <c r="D45" s="10"/>
      <c r="E45" s="11" t="s">
        <v>156</v>
      </c>
      <c r="F45" s="10" t="s">
        <v>72</v>
      </c>
      <c r="G45" s="10"/>
      <c r="H45" s="10"/>
      <c r="I45" s="10"/>
      <c r="J45" s="10"/>
      <c r="K45" s="10"/>
      <c r="L45" t="s">
        <v>121</v>
      </c>
      <c r="M45" t="s">
        <v>143</v>
      </c>
      <c r="N45" s="10"/>
      <c r="O45" s="10"/>
      <c r="P45" s="11" t="s">
        <v>180</v>
      </c>
    </row>
    <row r="46" spans="1:16" ht="15.75" customHeight="1" x14ac:dyDescent="0.15">
      <c r="A46" s="11" t="str">
        <f>A49&amp;"_POS"</f>
        <v>??CM1_C1_POS</v>
      </c>
      <c r="B46" s="10"/>
      <c r="C46" s="10"/>
      <c r="D46" s="10"/>
      <c r="E46" s="11" t="s">
        <v>151</v>
      </c>
      <c r="F46" s="11" t="s">
        <v>164</v>
      </c>
      <c r="G46" s="10"/>
      <c r="H46" s="11" t="s">
        <v>152</v>
      </c>
      <c r="I46" s="10"/>
      <c r="J46" s="10"/>
      <c r="K46" s="10"/>
      <c r="N46" s="10"/>
      <c r="O46" s="10"/>
      <c r="P46" s="11" t="str">
        <f>P49&amp;"_pos"</f>
        <v>{i}/CM1_C1_pos</v>
      </c>
    </row>
    <row r="47" spans="1:16" ht="15.75" customHeight="1" x14ac:dyDescent="0.15">
      <c r="A47" s="11" t="str">
        <f>A50&amp;"_POS"</f>
        <v>??CM1_C2_POS</v>
      </c>
      <c r="B47" s="10"/>
      <c r="C47" s="10"/>
      <c r="D47" s="10"/>
      <c r="E47" s="11" t="s">
        <v>151</v>
      </c>
      <c r="F47" s="11" t="s">
        <v>165</v>
      </c>
      <c r="G47" s="10"/>
      <c r="H47" s="11" t="s">
        <v>153</v>
      </c>
      <c r="I47" s="10"/>
      <c r="J47" s="10"/>
      <c r="K47" s="10"/>
      <c r="N47" s="10"/>
      <c r="O47" s="10"/>
      <c r="P47" s="11" t="str">
        <f t="shared" ref="P47:P48" si="8">P50&amp;"_pos"</f>
        <v>{i}/CM1_C2_pos</v>
      </c>
    </row>
    <row r="48" spans="1:16" ht="15.75" customHeight="1" x14ac:dyDescent="0.15">
      <c r="A48" s="11" t="str">
        <f>A51&amp;"_POS"</f>
        <v>??CM1_C6_POS</v>
      </c>
      <c r="B48" s="10"/>
      <c r="C48" s="10"/>
      <c r="D48" s="10"/>
      <c r="E48" s="11" t="s">
        <v>151</v>
      </c>
      <c r="F48" s="11" t="s">
        <v>166</v>
      </c>
      <c r="G48" s="10"/>
      <c r="H48" s="11" t="s">
        <v>154</v>
      </c>
      <c r="I48" s="10"/>
      <c r="J48" s="10"/>
      <c r="K48" s="10"/>
      <c r="N48" s="10"/>
      <c r="O48" s="10"/>
      <c r="P48" s="11" t="str">
        <f t="shared" si="8"/>
        <v>{i}/CM1_C3_pos</v>
      </c>
    </row>
    <row r="49" spans="1:16" ht="15.75" customHeight="1" x14ac:dyDescent="0.15">
      <c r="A49" s="11" t="s">
        <v>164</v>
      </c>
      <c r="B49" s="10"/>
      <c r="C49" s="10"/>
      <c r="D49" s="10"/>
      <c r="E49" s="11" t="s">
        <v>157</v>
      </c>
      <c r="F49" s="10" t="s">
        <v>72</v>
      </c>
      <c r="G49" s="10"/>
      <c r="H49" s="10"/>
      <c r="I49" s="10"/>
      <c r="J49" s="10"/>
      <c r="K49" s="10"/>
      <c r="L49" t="s">
        <v>121</v>
      </c>
      <c r="M49" s="13" t="s">
        <v>168</v>
      </c>
      <c r="N49" s="10"/>
      <c r="O49" s="10"/>
      <c r="P49" s="11" t="s">
        <v>181</v>
      </c>
    </row>
    <row r="50" spans="1:16" ht="15.75" customHeight="1" x14ac:dyDescent="0.15">
      <c r="A50" s="11" t="s">
        <v>165</v>
      </c>
      <c r="B50" s="10"/>
      <c r="C50" s="10"/>
      <c r="D50" s="10"/>
      <c r="E50" s="11" t="s">
        <v>157</v>
      </c>
      <c r="F50" s="10" t="s">
        <v>72</v>
      </c>
      <c r="G50" s="10"/>
      <c r="H50" s="10"/>
      <c r="I50" s="10"/>
      <c r="J50" s="10"/>
      <c r="K50" s="10"/>
      <c r="L50" t="s">
        <v>121</v>
      </c>
      <c r="M50" s="13" t="s">
        <v>169</v>
      </c>
      <c r="N50" s="10"/>
      <c r="O50" s="10"/>
      <c r="P50" s="11" t="s">
        <v>182</v>
      </c>
    </row>
    <row r="51" spans="1:16" ht="15.75" customHeight="1" x14ac:dyDescent="0.15">
      <c r="A51" s="11" t="s">
        <v>166</v>
      </c>
      <c r="B51" s="10"/>
      <c r="C51" s="10"/>
      <c r="D51" s="10"/>
      <c r="E51" s="11" t="s">
        <v>157</v>
      </c>
      <c r="F51" s="10" t="s">
        <v>72</v>
      </c>
      <c r="G51" s="10"/>
      <c r="H51" s="10"/>
      <c r="I51" s="10"/>
      <c r="J51" s="10"/>
      <c r="K51" s="10"/>
      <c r="L51" t="s">
        <v>121</v>
      </c>
      <c r="M51" s="13" t="s">
        <v>104</v>
      </c>
      <c r="N51" s="10"/>
      <c r="O51" s="10"/>
      <c r="P51" s="11" t="s">
        <v>183</v>
      </c>
    </row>
    <row r="52" spans="1:16" ht="15.75" customHeight="1" x14ac:dyDescent="0.15">
      <c r="A52" s="11" t="str">
        <f>"??"&amp;A58&amp;"_POS"</f>
        <v>??CM1: C11_POS</v>
      </c>
      <c r="B52" s="10"/>
      <c r="C52" s="10"/>
      <c r="D52" s="10"/>
      <c r="E52" s="11" t="s">
        <v>151</v>
      </c>
      <c r="F52" s="11" t="str">
        <f>A58</f>
        <v>CM1: C11</v>
      </c>
      <c r="G52" s="10"/>
      <c r="H52" s="11" t="s">
        <v>152</v>
      </c>
      <c r="I52" s="10"/>
      <c r="J52" s="10"/>
      <c r="K52" s="10"/>
      <c r="M52" s="13"/>
      <c r="N52" s="10"/>
      <c r="O52" s="10"/>
      <c r="P52" s="11" t="str">
        <f>P58&amp;"_pos"</f>
        <v>{i}/CM1_C11_pos</v>
      </c>
    </row>
    <row r="53" spans="1:16" ht="15.75" customHeight="1" x14ac:dyDescent="0.15">
      <c r="A53" s="11" t="str">
        <f t="shared" ref="A53:A57" si="9">"??"&amp;A59&amp;"_POS"</f>
        <v>??CM1: C12_POS</v>
      </c>
      <c r="B53" s="10"/>
      <c r="C53" s="10"/>
      <c r="D53" s="10"/>
      <c r="E53" s="11" t="s">
        <v>151</v>
      </c>
      <c r="F53" s="11" t="str">
        <f t="shared" ref="F53:F57" si="10">A59</f>
        <v>CM1: C12</v>
      </c>
      <c r="G53" s="10"/>
      <c r="H53" s="11" t="s">
        <v>153</v>
      </c>
      <c r="I53" s="10"/>
      <c r="J53" s="10"/>
      <c r="K53" s="10"/>
      <c r="M53" s="13"/>
      <c r="N53" s="10"/>
      <c r="O53" s="10"/>
      <c r="P53" s="11" t="str">
        <f t="shared" ref="P53:P57" si="11">P59&amp;"_pos"</f>
        <v>{i}/CM1_C12_pos</v>
      </c>
    </row>
    <row r="54" spans="1:16" ht="15.75" customHeight="1" x14ac:dyDescent="0.15">
      <c r="A54" s="11" t="str">
        <f t="shared" si="9"/>
        <v>??CM1: C22_POS</v>
      </c>
      <c r="B54" s="10"/>
      <c r="C54" s="10"/>
      <c r="D54" s="10"/>
      <c r="E54" s="11" t="s">
        <v>151</v>
      </c>
      <c r="F54" s="11" t="str">
        <f t="shared" si="10"/>
        <v>CM1: C22</v>
      </c>
      <c r="G54" s="10"/>
      <c r="H54" s="11" t="s">
        <v>153</v>
      </c>
      <c r="I54" s="10"/>
      <c r="J54" s="10"/>
      <c r="K54" s="10"/>
      <c r="M54" s="13"/>
      <c r="N54" s="10"/>
      <c r="O54" s="10"/>
      <c r="P54" s="11" t="str">
        <f t="shared" si="11"/>
        <v>{i}/CM1_C22_pos</v>
      </c>
    </row>
    <row r="55" spans="1:16" ht="15.75" customHeight="1" x14ac:dyDescent="0.15">
      <c r="A55" s="11" t="str">
        <f t="shared" si="9"/>
        <v>??CM1: C16_POS</v>
      </c>
      <c r="B55" s="10"/>
      <c r="C55" s="10"/>
      <c r="D55" s="10"/>
      <c r="E55" s="11" t="s">
        <v>151</v>
      </c>
      <c r="F55" s="11" t="str">
        <f t="shared" si="10"/>
        <v>CM1: C16</v>
      </c>
      <c r="G55" s="10"/>
      <c r="H55" s="11" t="s">
        <v>154</v>
      </c>
      <c r="I55" s="10"/>
      <c r="J55" s="10"/>
      <c r="K55" s="10"/>
      <c r="M55" s="13"/>
      <c r="N55" s="10"/>
      <c r="O55" s="10"/>
      <c r="P55" s="11" t="str">
        <f t="shared" si="11"/>
        <v>{i}/CM1_C16_pos</v>
      </c>
    </row>
    <row r="56" spans="1:16" ht="15.75" customHeight="1" x14ac:dyDescent="0.15">
      <c r="A56" s="11" t="str">
        <f t="shared" si="9"/>
        <v>??CM1: C26_POS</v>
      </c>
      <c r="B56" s="10"/>
      <c r="C56" s="10"/>
      <c r="D56" s="10"/>
      <c r="E56" s="11" t="s">
        <v>151</v>
      </c>
      <c r="F56" s="11" t="str">
        <f t="shared" si="10"/>
        <v>CM1: C26</v>
      </c>
      <c r="G56" s="10"/>
      <c r="H56" s="11" t="s">
        <v>154</v>
      </c>
      <c r="I56" s="10"/>
      <c r="J56" s="10"/>
      <c r="K56" s="10"/>
      <c r="M56" s="13"/>
      <c r="N56" s="10"/>
      <c r="O56" s="10"/>
      <c r="P56" s="11" t="str">
        <f t="shared" si="11"/>
        <v>{i}/CM1_C26_pos</v>
      </c>
    </row>
    <row r="57" spans="1:16" ht="15.75" customHeight="1" x14ac:dyDescent="0.15">
      <c r="A57" s="11" t="str">
        <f t="shared" si="9"/>
        <v>??CM1: C66_POS</v>
      </c>
      <c r="B57" s="10"/>
      <c r="C57" s="10"/>
      <c r="D57" s="10"/>
      <c r="E57" s="11" t="s">
        <v>151</v>
      </c>
      <c r="F57" s="11" t="str">
        <f t="shared" si="10"/>
        <v>CM1: C66</v>
      </c>
      <c r="G57" s="10"/>
      <c r="H57" s="11" t="s">
        <v>154</v>
      </c>
      <c r="I57" s="10"/>
      <c r="J57" s="10"/>
      <c r="K57" s="10"/>
      <c r="M57" s="13"/>
      <c r="N57" s="10"/>
      <c r="O57" s="10"/>
      <c r="P57" s="11" t="str">
        <f t="shared" si="11"/>
        <v>{i}/CM1_C66_pos</v>
      </c>
    </row>
    <row r="58" spans="1:16" ht="15.75" customHeight="1" x14ac:dyDescent="0.15">
      <c r="A58" s="10" t="s">
        <v>99</v>
      </c>
      <c r="B58" s="10" t="s">
        <v>99</v>
      </c>
      <c r="C58" s="10"/>
      <c r="D58" s="10"/>
      <c r="E58" s="10" t="s">
        <v>130</v>
      </c>
      <c r="F58" s="10" t="s">
        <v>88</v>
      </c>
      <c r="G58" s="10"/>
      <c r="H58" s="10" t="s">
        <v>114</v>
      </c>
      <c r="I58" s="10"/>
      <c r="J58" s="10"/>
      <c r="K58" s="10"/>
      <c r="L58" s="10"/>
      <c r="M58" s="10"/>
      <c r="N58" s="10"/>
      <c r="O58" s="10"/>
      <c r="P58" s="10" t="str">
        <f t="shared" si="3"/>
        <v>{i}/CM1_C11</v>
      </c>
    </row>
    <row r="59" spans="1:16" ht="15.75" customHeight="1" x14ac:dyDescent="0.15">
      <c r="A59" s="10" t="s">
        <v>100</v>
      </c>
      <c r="B59" s="10" t="s">
        <v>100</v>
      </c>
      <c r="C59" s="10"/>
      <c r="D59" s="10"/>
      <c r="E59" s="10" t="s">
        <v>131</v>
      </c>
      <c r="F59" s="10" t="s">
        <v>88</v>
      </c>
      <c r="G59" s="10"/>
      <c r="H59" s="11" t="s">
        <v>142</v>
      </c>
      <c r="I59" s="10"/>
      <c r="J59" s="10"/>
      <c r="K59" s="10"/>
      <c r="L59" s="10"/>
      <c r="M59" s="10"/>
      <c r="N59" s="10"/>
      <c r="O59" s="10"/>
      <c r="P59" s="10" t="str">
        <f t="shared" si="3"/>
        <v>{i}/CM1_C12</v>
      </c>
    </row>
    <row r="60" spans="1:16" ht="15.75" customHeight="1" x14ac:dyDescent="0.15">
      <c r="A60" s="10" t="s">
        <v>101</v>
      </c>
      <c r="B60" s="10" t="s">
        <v>101</v>
      </c>
      <c r="C60" s="10"/>
      <c r="D60" s="10"/>
      <c r="E60" s="10" t="s">
        <v>132</v>
      </c>
      <c r="F60" s="10" t="s">
        <v>88</v>
      </c>
      <c r="G60" s="10"/>
      <c r="H60" s="10" t="s">
        <v>114</v>
      </c>
      <c r="I60" s="10"/>
      <c r="J60" s="10"/>
      <c r="K60" s="10"/>
      <c r="L60" s="10"/>
      <c r="M60" s="10"/>
      <c r="N60" s="10"/>
      <c r="O60" s="10"/>
      <c r="P60" s="10" t="str">
        <f t="shared" si="3"/>
        <v>{i}/CM1_C22</v>
      </c>
    </row>
    <row r="61" spans="1:16" ht="15.75" customHeight="1" x14ac:dyDescent="0.15">
      <c r="A61" s="10" t="s">
        <v>102</v>
      </c>
      <c r="B61" s="10" t="s">
        <v>102</v>
      </c>
      <c r="C61" s="10"/>
      <c r="D61" s="10"/>
      <c r="E61" s="10" t="s">
        <v>133</v>
      </c>
      <c r="F61" s="10" t="s">
        <v>88</v>
      </c>
      <c r="G61" s="10"/>
      <c r="H61" s="10" t="s">
        <v>114</v>
      </c>
      <c r="I61" s="10"/>
      <c r="J61" s="10"/>
      <c r="K61" s="10"/>
      <c r="L61" s="10"/>
      <c r="M61" s="10"/>
      <c r="N61" s="10"/>
      <c r="O61" s="10"/>
      <c r="P61" s="10" t="str">
        <f t="shared" si="3"/>
        <v>{i}/CM1_C16</v>
      </c>
    </row>
    <row r="62" spans="1:16" ht="15.75" customHeight="1" x14ac:dyDescent="0.15">
      <c r="A62" s="10" t="s">
        <v>103</v>
      </c>
      <c r="B62" s="10" t="s">
        <v>103</v>
      </c>
      <c r="C62" s="10"/>
      <c r="D62" s="10"/>
      <c r="E62" s="10" t="s">
        <v>134</v>
      </c>
      <c r="F62" s="10" t="s">
        <v>88</v>
      </c>
      <c r="G62" s="10"/>
      <c r="H62" s="10" t="s">
        <v>114</v>
      </c>
      <c r="I62" s="10"/>
      <c r="J62" s="10"/>
      <c r="K62" s="10"/>
      <c r="L62" s="10"/>
      <c r="M62" s="10"/>
      <c r="N62" s="10"/>
      <c r="O62" s="10"/>
      <c r="P62" s="10" t="str">
        <f t="shared" si="3"/>
        <v>{i}/CM1_C26</v>
      </c>
    </row>
    <row r="63" spans="1:16" ht="15.75" customHeight="1" x14ac:dyDescent="0.15">
      <c r="A63" s="10" t="s">
        <v>104</v>
      </c>
      <c r="B63" s="10" t="s">
        <v>104</v>
      </c>
      <c r="C63" s="10"/>
      <c r="D63" s="10"/>
      <c r="E63" s="10" t="s">
        <v>135</v>
      </c>
      <c r="F63" s="10" t="s">
        <v>88</v>
      </c>
      <c r="G63" s="10"/>
      <c r="H63" s="10" t="s">
        <v>114</v>
      </c>
      <c r="I63" s="10"/>
      <c r="J63" s="10"/>
      <c r="K63" s="10"/>
      <c r="L63" s="10"/>
      <c r="M63" s="10"/>
      <c r="N63" s="10"/>
      <c r="O63" s="10"/>
      <c r="P63" s="10" t="str">
        <f t="shared" si="3"/>
        <v>{i}/CM1_C66</v>
      </c>
    </row>
    <row r="64" spans="1:16" ht="15.75" customHeight="1" x14ac:dyDescent="0.15">
      <c r="A64" s="10" t="s">
        <v>72</v>
      </c>
      <c r="B64" s="10"/>
      <c r="C64" s="10"/>
      <c r="D64" s="10"/>
      <c r="E64" s="10"/>
      <c r="F64" s="10"/>
      <c r="G64" s="10"/>
      <c r="H64" s="10"/>
      <c r="I64" s="10"/>
      <c r="J64" s="10" t="s">
        <v>136</v>
      </c>
      <c r="K64" s="10"/>
      <c r="L64" s="12" t="s">
        <v>121</v>
      </c>
      <c r="M64" s="12" t="s">
        <v>122</v>
      </c>
      <c r="N64" s="10"/>
      <c r="O64" s="10"/>
      <c r="P64" s="11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4"/>
  <sheetViews>
    <sheetView zoomScale="258" zoomScaleNormal="258" workbookViewId="0">
      <selection activeCell="C7" sqref="C7"/>
    </sheetView>
  </sheetViews>
  <sheetFormatPr baseColWidth="10" defaultColWidth="14.5" defaultRowHeight="15.75" customHeight="1" x14ac:dyDescent="0.15"/>
  <cols>
    <col min="1" max="1" width="21.1640625" bestFit="1" customWidth="1"/>
    <col min="2" max="2" width="11" bestFit="1" customWidth="1"/>
    <col min="3" max="3" width="13.6640625" bestFit="1" customWidth="1"/>
    <col min="4" max="4" width="8.5" bestFit="1" customWidth="1"/>
    <col min="5" max="5" width="11" bestFit="1" customWidth="1"/>
  </cols>
  <sheetData>
    <row r="1" spans="1:7" ht="15.75" customHeight="1" x14ac:dyDescent="0.15">
      <c r="A1" s="10" t="s">
        <v>34</v>
      </c>
      <c r="B1" s="10" t="s">
        <v>44</v>
      </c>
      <c r="C1" s="10" t="s">
        <v>46</v>
      </c>
      <c r="D1" s="10" t="s">
        <v>47</v>
      </c>
      <c r="E1" s="10" t="s">
        <v>45</v>
      </c>
      <c r="F1" s="10" t="s">
        <v>63</v>
      </c>
      <c r="G1" s="10" t="s">
        <v>55</v>
      </c>
    </row>
    <row r="2" spans="1:7" ht="15.75" customHeight="1" x14ac:dyDescent="0.15">
      <c r="A2" s="10" t="s">
        <v>75</v>
      </c>
      <c r="B2" s="10" t="s">
        <v>105</v>
      </c>
      <c r="C2" s="10" t="s">
        <v>137</v>
      </c>
      <c r="D2" s="10"/>
      <c r="E2" s="10" t="s">
        <v>106</v>
      </c>
      <c r="F2" s="10"/>
      <c r="G2" s="10"/>
    </row>
    <row r="3" spans="1:7" ht="15.75" customHeight="1" x14ac:dyDescent="0.15">
      <c r="A3" s="10" t="s">
        <v>75</v>
      </c>
      <c r="B3" s="10" t="s">
        <v>107</v>
      </c>
      <c r="C3" s="10" t="s">
        <v>138</v>
      </c>
      <c r="D3" s="10"/>
      <c r="E3" s="10" t="s">
        <v>108</v>
      </c>
      <c r="F3" s="10"/>
      <c r="G3" s="10"/>
    </row>
    <row r="4" spans="1:7" ht="15.75" customHeight="1" x14ac:dyDescent="0.15">
      <c r="A4" s="10" t="s">
        <v>109</v>
      </c>
      <c r="B4" s="10" t="s">
        <v>106</v>
      </c>
      <c r="C4" s="10" t="s">
        <v>137</v>
      </c>
      <c r="D4" s="10"/>
      <c r="E4" s="10" t="s">
        <v>106</v>
      </c>
      <c r="F4" s="10"/>
      <c r="G4" s="10"/>
    </row>
    <row r="5" spans="1:7" ht="15.75" customHeight="1" x14ac:dyDescent="0.15">
      <c r="A5" s="10" t="s">
        <v>109</v>
      </c>
      <c r="B5" s="10" t="s">
        <v>108</v>
      </c>
      <c r="C5" s="10" t="s">
        <v>138</v>
      </c>
      <c r="D5" s="10"/>
      <c r="E5" s="10" t="s">
        <v>108</v>
      </c>
      <c r="F5" s="10"/>
      <c r="G5" s="10"/>
    </row>
    <row r="6" spans="1:7" ht="15.75" customHeight="1" x14ac:dyDescent="0.15">
      <c r="A6" s="10" t="s">
        <v>74</v>
      </c>
      <c r="B6" s="10" t="s">
        <v>106</v>
      </c>
      <c r="C6" s="10" t="s">
        <v>137</v>
      </c>
      <c r="D6" s="10"/>
      <c r="E6" s="10" t="s">
        <v>106</v>
      </c>
      <c r="F6" s="10"/>
      <c r="G6" s="10"/>
    </row>
    <row r="7" spans="1:7" ht="15.75" customHeight="1" x14ac:dyDescent="0.15">
      <c r="A7" s="10" t="s">
        <v>74</v>
      </c>
      <c r="B7" s="10" t="s">
        <v>108</v>
      </c>
      <c r="C7" s="10" t="s">
        <v>138</v>
      </c>
      <c r="D7" s="10"/>
      <c r="E7" s="10" t="s">
        <v>108</v>
      </c>
      <c r="F7" s="10"/>
      <c r="G7" s="10"/>
    </row>
    <row r="8" spans="1:7" ht="15.75" customHeight="1" x14ac:dyDescent="0.15">
      <c r="A8" s="10" t="s">
        <v>88</v>
      </c>
      <c r="B8" s="10" t="s">
        <v>110</v>
      </c>
      <c r="C8" s="10" t="s">
        <v>139</v>
      </c>
      <c r="D8" s="10"/>
      <c r="E8" s="10" t="s">
        <v>110</v>
      </c>
      <c r="F8" s="10"/>
      <c r="G8" s="10"/>
    </row>
    <row r="9" spans="1:7" ht="15.75" customHeight="1" x14ac:dyDescent="0.15">
      <c r="A9" s="10" t="s">
        <v>88</v>
      </c>
      <c r="B9" s="10" t="s">
        <v>111</v>
      </c>
      <c r="C9" s="10" t="s">
        <v>140</v>
      </c>
      <c r="D9" s="10"/>
      <c r="E9" s="10" t="s">
        <v>111</v>
      </c>
      <c r="F9" s="10"/>
      <c r="G9" s="10"/>
    </row>
    <row r="10" spans="1:7" ht="15.75" customHeight="1" x14ac:dyDescent="0.15">
      <c r="A10" s="10" t="s">
        <v>88</v>
      </c>
      <c r="B10" s="10" t="s">
        <v>112</v>
      </c>
      <c r="C10" s="10" t="s">
        <v>140</v>
      </c>
      <c r="D10" s="10"/>
      <c r="E10" s="10" t="s">
        <v>111</v>
      </c>
      <c r="F10" s="10"/>
      <c r="G10" s="10"/>
    </row>
    <row r="11" spans="1:7" ht="15.75" customHeight="1" x14ac:dyDescent="0.15">
      <c r="A11" s="10" t="s">
        <v>97</v>
      </c>
      <c r="B11" s="10" t="s">
        <v>110</v>
      </c>
      <c r="C11" s="10" t="s">
        <v>139</v>
      </c>
      <c r="D11" s="10"/>
      <c r="E11" s="10" t="s">
        <v>110</v>
      </c>
      <c r="F11" s="10"/>
      <c r="G11" s="10"/>
    </row>
    <row r="12" spans="1:7" ht="15.75" customHeight="1" x14ac:dyDescent="0.15">
      <c r="A12" s="10" t="s">
        <v>97</v>
      </c>
      <c r="B12" s="10" t="s">
        <v>111</v>
      </c>
      <c r="C12" s="10" t="s">
        <v>140</v>
      </c>
      <c r="D12" s="10"/>
      <c r="E12" s="10" t="s">
        <v>111</v>
      </c>
      <c r="F12" s="10"/>
      <c r="G12" s="10"/>
    </row>
    <row r="13" spans="1:7" ht="15.75" customHeight="1" x14ac:dyDescent="0.15">
      <c r="A13" s="10" t="s">
        <v>97</v>
      </c>
      <c r="B13" s="10" t="s">
        <v>112</v>
      </c>
      <c r="C13" s="10" t="s">
        <v>140</v>
      </c>
      <c r="D13" s="10"/>
      <c r="E13" s="10" t="s">
        <v>111</v>
      </c>
      <c r="F13" s="10"/>
      <c r="G13" s="10"/>
    </row>
    <row r="14" spans="1:7" ht="15.75" customHeight="1" x14ac:dyDescent="0.15">
      <c r="A14" s="10" t="s">
        <v>97</v>
      </c>
      <c r="B14" s="10" t="s">
        <v>113</v>
      </c>
      <c r="C14" s="10" t="s">
        <v>141</v>
      </c>
      <c r="D14" s="10"/>
      <c r="E14" s="10" t="s">
        <v>113</v>
      </c>
      <c r="F14" s="10"/>
      <c r="G1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74"/>
  <sheetViews>
    <sheetView workbookViewId="0">
      <selection activeCell="B459" sqref="B459"/>
    </sheetView>
  </sheetViews>
  <sheetFormatPr baseColWidth="10" defaultColWidth="14.5" defaultRowHeight="15.75" customHeight="1" x14ac:dyDescent="0.15"/>
  <cols>
    <col min="1" max="1" width="21.83203125" bestFit="1" customWidth="1"/>
    <col min="2" max="2" width="20.33203125" bestFit="1" customWidth="1"/>
    <col min="3" max="3" width="22.83203125" customWidth="1"/>
  </cols>
  <sheetData>
    <row r="1" spans="1:26" ht="15.75" customHeight="1" x14ac:dyDescent="0.25">
      <c r="A1" s="9" t="s">
        <v>48</v>
      </c>
      <c r="B1" s="3" t="s">
        <v>49</v>
      </c>
      <c r="C1" s="4" t="s">
        <v>50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9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3"/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9"/>
      <c r="B5" s="3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/>
      <c r="B6" s="3"/>
      <c r="C6" s="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3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9"/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9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9"/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9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9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9"/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4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4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4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4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4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4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4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4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4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4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5">
      <c r="A62" s="9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5">
      <c r="A63" s="9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5">
      <c r="A64" s="9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5">
      <c r="A65" s="9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5">
      <c r="A66" s="9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5">
      <c r="A67" s="9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5">
      <c r="A68" s="9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5">
      <c r="A69" s="9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5">
      <c r="A70" s="9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5">
      <c r="A71" s="9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5">
      <c r="A72" s="9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5">
      <c r="A73" s="9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5">
      <c r="A74" s="9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5">
      <c r="A75" s="9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5">
      <c r="A76" s="9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5">
      <c r="A77" s="9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5">
      <c r="A78" s="9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5">
      <c r="A79" s="9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5">
      <c r="A80" s="9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5">
      <c r="A81" s="9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5">
      <c r="A82" s="9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5">
      <c r="A83" s="9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5">
      <c r="A84" s="9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5">
      <c r="A85" s="9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5">
      <c r="A86" s="9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5">
      <c r="A87" s="9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5">
      <c r="A88" s="9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5">
      <c r="A89" s="9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5">
      <c r="A90" s="9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5">
      <c r="A91" s="9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5">
      <c r="A92" s="9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5">
      <c r="A93" s="9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5">
      <c r="A94" s="9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5">
      <c r="A95" s="9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5">
      <c r="A96" s="9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5">
      <c r="A97" s="9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5">
      <c r="A98" s="9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5">
      <c r="A99" s="9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5">
      <c r="A100" s="9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5">
      <c r="A101" s="9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5">
      <c r="A102" s="9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5">
      <c r="A103" s="9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5">
      <c r="A104" s="9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5">
      <c r="A105" s="9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5">
      <c r="A106" s="9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5">
      <c r="A107" s="9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5">
      <c r="A108" s="9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5">
      <c r="A109" s="9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5">
      <c r="A110" s="9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5">
      <c r="A111" s="9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5">
      <c r="A112" s="9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5">
      <c r="A113" s="9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5">
      <c r="A114" s="9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5">
      <c r="A115" s="9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5">
      <c r="A116" s="9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5">
      <c r="A117" s="9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5">
      <c r="A118" s="9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5">
      <c r="A119" s="9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5">
      <c r="A120" s="9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5">
      <c r="A121" s="9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5">
      <c r="A122" s="9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5">
      <c r="A123" s="9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5">
      <c r="A124" s="9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5">
      <c r="A125" s="9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5">
      <c r="A126" s="9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5">
      <c r="A127" s="9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5">
      <c r="A128" s="9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5">
      <c r="A129" s="9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5">
      <c r="A130" s="9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5">
      <c r="A131" s="9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5">
      <c r="A132" s="9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5">
      <c r="A133" s="9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5">
      <c r="A134" s="9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5">
      <c r="A135" s="9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5">
      <c r="A136" s="9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5">
      <c r="A137" s="9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5">
      <c r="A138" s="9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5">
      <c r="A139" s="9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5">
      <c r="A140" s="9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5">
      <c r="A141" s="9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5">
      <c r="A142" s="9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5">
      <c r="A143" s="9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5">
      <c r="A144" s="9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5">
      <c r="A145" s="9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5">
      <c r="A146" s="9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5">
      <c r="A147" s="9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5">
      <c r="A148" s="9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5">
      <c r="A149" s="9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5">
      <c r="A150" s="9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5">
      <c r="A151" s="9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5">
      <c r="A152" s="9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5">
      <c r="A153" s="9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5">
      <c r="A154" s="9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5">
      <c r="A155" s="9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5">
      <c r="A156" s="9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5">
      <c r="A157" s="9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5">
      <c r="A158" s="9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5">
      <c r="A159" s="9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5">
      <c r="A160" s="9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5">
      <c r="A161" s="9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5">
      <c r="A162" s="9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5">
      <c r="A163" s="9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5">
      <c r="A164" s="9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5">
      <c r="A165" s="9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5">
      <c r="A166" s="9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5">
      <c r="A167" s="9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5">
      <c r="A168" s="9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5">
      <c r="A169" s="9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5">
      <c r="A170" s="9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5">
      <c r="A171" s="9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5">
      <c r="A172" s="9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5">
      <c r="A173" s="9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5">
      <c r="A174" s="9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5">
      <c r="A175" s="9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5">
      <c r="A176" s="9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5">
      <c r="A177" s="9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5">
      <c r="A178" s="9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5">
      <c r="A179" s="9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5">
      <c r="A180" s="9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5">
      <c r="A181" s="9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5">
      <c r="A182" s="9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5">
      <c r="A183" s="9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5">
      <c r="A184" s="9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5">
      <c r="A185" s="9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5">
      <c r="A186" s="9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5">
      <c r="A187" s="9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5">
      <c r="A188" s="9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5">
      <c r="A189" s="9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5">
      <c r="A190" s="9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5">
      <c r="A191" s="9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5">
      <c r="A192" s="9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5">
      <c r="A193" s="9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5">
      <c r="A194" s="9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5">
      <c r="A195" s="9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5">
      <c r="A196" s="9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5">
      <c r="A197" s="9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5">
      <c r="A198" s="9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5">
      <c r="A199" s="9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5">
      <c r="A200" s="9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5">
      <c r="A201" s="9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5">
      <c r="A202" s="9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5">
      <c r="A203" s="9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5">
      <c r="A204" s="9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5">
      <c r="A205" s="9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5">
      <c r="A206" s="9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5">
      <c r="A207" s="9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5">
      <c r="A208" s="9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5">
      <c r="A209" s="9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5">
      <c r="A210" s="9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5">
      <c r="A211" s="9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5">
      <c r="A212" s="9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5">
      <c r="A213" s="9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5">
      <c r="A214" s="9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5">
      <c r="A215" s="9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5">
      <c r="A216" s="9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5">
      <c r="A217" s="9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5">
      <c r="A218" s="9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5">
      <c r="A219" s="9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5">
      <c r="A220" s="9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5">
      <c r="A221" s="9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5">
      <c r="A222" s="9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5">
      <c r="A223" s="9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5">
      <c r="A224" s="9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5">
      <c r="A225" s="9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5">
      <c r="A226" s="9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5">
      <c r="A227" s="9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5">
      <c r="A228" s="9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5">
      <c r="A229" s="9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5">
      <c r="A230" s="9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5">
      <c r="A231" s="9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5">
      <c r="A232" s="9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5">
      <c r="A233" s="9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5">
      <c r="A234" s="9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5">
      <c r="A235" s="9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5">
      <c r="A236" s="9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5">
      <c r="A237" s="9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5">
      <c r="A238" s="9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5">
      <c r="A239" s="9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5">
      <c r="A240" s="9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5">
      <c r="A241" s="9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5">
      <c r="A242" s="9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5">
      <c r="A243" s="9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5">
      <c r="A244" s="9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5">
      <c r="A245" s="9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5">
      <c r="A246" s="9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5">
      <c r="A247" s="9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5">
      <c r="A248" s="9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5">
      <c r="A249" s="9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5">
      <c r="A250" s="9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5">
      <c r="A251" s="9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5">
      <c r="A252" s="9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5">
      <c r="A253" s="9"/>
      <c r="B253" s="6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5">
      <c r="A254" s="9"/>
      <c r="B254" s="6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5">
      <c r="A255" s="9"/>
      <c r="B255" s="6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5">
      <c r="A256" s="9"/>
      <c r="B256" s="6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5">
      <c r="A257" s="9"/>
      <c r="B257" s="6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5">
      <c r="A258" s="9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5">
      <c r="A259" s="9"/>
      <c r="B259" s="4"/>
      <c r="C259" s="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5">
      <c r="A260" s="9"/>
      <c r="B260" s="8"/>
      <c r="C260" s="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5">
      <c r="A261" s="9"/>
      <c r="B261" s="8"/>
      <c r="C261" s="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5">
      <c r="A262" s="9"/>
      <c r="B262" s="8"/>
      <c r="C262" s="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5">
      <c r="A263" s="9"/>
      <c r="B263" s="8"/>
      <c r="C263" s="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5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5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5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5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5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5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5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5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5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5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5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5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5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5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5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5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5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5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5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5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5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5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5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5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5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5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5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5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5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5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5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5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5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5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5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5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5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5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5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5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5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5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5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5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5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5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5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5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5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5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5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5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5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5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5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5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5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5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5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5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5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5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5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5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5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5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5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5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5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5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5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5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5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5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5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5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5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5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5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5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5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5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5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5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5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5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5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5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5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5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5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5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5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5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5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5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5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5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5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5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5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5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5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5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5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5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5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5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5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5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5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5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5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5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5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5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5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5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5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5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5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5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5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5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5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5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5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5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5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5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5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5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5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5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5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5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5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5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5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5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5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5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5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5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5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5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5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5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5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5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5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5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5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5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5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5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5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5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5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5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5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5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5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5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5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5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5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5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5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5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5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5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5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5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5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5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5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5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5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5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5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5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5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5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"/>
  <sheetViews>
    <sheetView workbookViewId="0">
      <selection activeCell="F19" sqref="F19"/>
    </sheetView>
  </sheetViews>
  <sheetFormatPr baseColWidth="10" defaultColWidth="14.5" defaultRowHeight="15.75" customHeight="1" x14ac:dyDescent="0.15"/>
  <cols>
    <col min="1" max="1" width="7.5" customWidth="1"/>
    <col min="2" max="2" width="11.1640625" customWidth="1"/>
    <col min="3" max="3" width="24.5" customWidth="1"/>
    <col min="4" max="4" width="9.1640625" customWidth="1"/>
    <col min="5" max="5" width="11.83203125" customWidth="1"/>
  </cols>
  <sheetData>
    <row r="1" spans="1:7" ht="15.75" customHeight="1" x14ac:dyDescent="0.25">
      <c r="A1" s="9" t="s">
        <v>51</v>
      </c>
      <c r="B1" s="1" t="s">
        <v>45</v>
      </c>
      <c r="C1" s="1" t="s">
        <v>52</v>
      </c>
      <c r="D1" s="1" t="s">
        <v>53</v>
      </c>
      <c r="E1" s="1" t="s">
        <v>54</v>
      </c>
      <c r="F1" s="1" t="s">
        <v>36</v>
      </c>
      <c r="G1" t="s">
        <v>41</v>
      </c>
    </row>
    <row r="2" spans="1:7" ht="15.75" customHeight="1" x14ac:dyDescent="0.25">
      <c r="A2" s="9"/>
      <c r="B2" s="1"/>
      <c r="C2" s="1"/>
      <c r="D2" s="1"/>
      <c r="E2" s="1"/>
      <c r="F2" s="1"/>
    </row>
    <row r="3" spans="1:7" ht="15.75" customHeight="1" x14ac:dyDescent="0.25">
      <c r="A3" s="9"/>
      <c r="B3" s="1"/>
      <c r="C3" s="1"/>
      <c r="D3" s="1"/>
      <c r="E3" s="1"/>
      <c r="F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InfoSheet</vt:lpstr>
      <vt:lpstr>Prefixes</vt:lpstr>
      <vt:lpstr>Dictionary Mapping</vt:lpstr>
      <vt:lpstr>Codebook</vt:lpstr>
      <vt:lpstr>Code Mappings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McCusker</cp:lastModifiedBy>
  <dcterms:created xsi:type="dcterms:W3CDTF">2021-01-08T18:51:42Z</dcterms:created>
  <dcterms:modified xsi:type="dcterms:W3CDTF">2021-01-20T18:03:48Z</dcterms:modified>
</cp:coreProperties>
</file>