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ia\Downloads\"/>
    </mc:Choice>
  </mc:AlternateContent>
  <xr:revisionPtr revIDLastSave="0" documentId="13_ncr:1_{6063B410-F48E-47C6-B383-E54EB7D017D1}" xr6:coauthVersionLast="47" xr6:coauthVersionMax="47" xr10:uidLastSave="{00000000-0000-0000-0000-000000000000}"/>
  <bookViews>
    <workbookView xWindow="-98" yWindow="-98" windowWidth="20715" windowHeight="13155" xr2:uid="{B648E0E7-9EF4-430E-A3A5-985ECFB179BE}"/>
  </bookViews>
  <sheets>
    <sheet name="budget 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3" i="1"/>
  <c r="D34" i="1"/>
  <c r="D35" i="1"/>
  <c r="D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E21" i="1"/>
  <c r="I21" i="1"/>
  <c r="H21" i="1"/>
  <c r="G21" i="1"/>
  <c r="F21" i="1"/>
  <c r="J21" i="1" l="1"/>
  <c r="J22" i="1" s="1"/>
</calcChain>
</file>

<file path=xl/sharedStrings.xml><?xml version="1.0" encoding="utf-8"?>
<sst xmlns="http://schemas.openxmlformats.org/spreadsheetml/2006/main" count="84" uniqueCount="83">
  <si>
    <t>Comments</t>
  </si>
  <si>
    <t>Rate</t>
  </si>
  <si>
    <t>Name</t>
  </si>
  <si>
    <t>Hours</t>
  </si>
  <si>
    <t>Costs</t>
  </si>
  <si>
    <t>TOTAL</t>
  </si>
  <si>
    <t xml:space="preserve">High-Level Budget: Resource Breakdown Structure
Project Name:  
Date: </t>
  </si>
  <si>
    <t>Contingency requirements (10%)</t>
  </si>
  <si>
    <t>Note: Update cost categories to reflect actual project requirements</t>
  </si>
  <si>
    <t>Personnel cost requirements</t>
  </si>
  <si>
    <t>WBS identifier #</t>
  </si>
  <si>
    <t>Work package</t>
  </si>
  <si>
    <t>Total direct costs</t>
  </si>
  <si>
    <t>External personnel required</t>
  </si>
  <si>
    <t>Venue costs</t>
  </si>
  <si>
    <t>Materials required</t>
  </si>
  <si>
    <t>Supplies required</t>
  </si>
  <si>
    <t>Equipment required</t>
  </si>
  <si>
    <t>Cary Manning (Project Manager)</t>
  </si>
  <si>
    <t>Priya Service (IT Lead)</t>
  </si>
  <si>
    <t>Keiko Tanaka (Marketing Core Team)</t>
  </si>
  <si>
    <t>Jose Garcia (Marketing Core Team)</t>
  </si>
  <si>
    <t>Oscar Money (Finance Director)</t>
  </si>
  <si>
    <t>Cal Hamer (Product Owner)</t>
  </si>
  <si>
    <t>Internal personnel required</t>
  </si>
  <si>
    <t>1.1</t>
  </si>
  <si>
    <t>Develop project charter and stakeholder register</t>
  </si>
  <si>
    <t>Led by PM</t>
  </si>
  <si>
    <t>1.2</t>
  </si>
  <si>
    <t>Define project approach (hybrid Agile + Predictive)</t>
  </si>
  <si>
    <t>PM and Product Owner</t>
  </si>
  <si>
    <t>1.3</t>
  </si>
  <si>
    <t>Set budget, timelines, and approval checkpoints</t>
  </si>
  <si>
    <t>PM + Finance</t>
  </si>
  <si>
    <t>1.4</t>
  </si>
  <si>
    <t>Identify infrastructure and IT requirements</t>
  </si>
  <si>
    <t>IT and PM</t>
  </si>
  <si>
    <t>1.5</t>
  </si>
  <si>
    <t>Procure IT hardware and software</t>
  </si>
  <si>
    <t>IT + Vendor</t>
  </si>
  <si>
    <t>1.6</t>
  </si>
  <si>
    <t>Recruit additional IT personnel</t>
  </si>
  <si>
    <t>HR effort only</t>
  </si>
  <si>
    <t>2.1</t>
  </si>
  <si>
    <t>Set up dev environment + create backlog</t>
  </si>
  <si>
    <t>Product Owner + IT</t>
  </si>
  <si>
    <t>2.2</t>
  </si>
  <si>
    <t>Develop UI/UX and app navigation</t>
  </si>
  <si>
    <t>Marketing</t>
  </si>
  <si>
    <t>2.3</t>
  </si>
  <si>
    <t>Build customer segmentation and targeting</t>
  </si>
  <si>
    <t>2.4</t>
  </si>
  <si>
    <t>Implement real-time analytics + data feeds</t>
  </si>
  <si>
    <t>IT + Marketing</t>
  </si>
  <si>
    <t>2.5</t>
  </si>
  <si>
    <t>Develop secure invoicing &amp; order processing</t>
  </si>
  <si>
    <t>IT + Finance</t>
  </si>
  <si>
    <t>2.6</t>
  </si>
  <si>
    <t>Sprint reviews and backlog refinements</t>
  </si>
  <si>
    <t>Product Owner</t>
  </si>
  <si>
    <t>3.1</t>
  </si>
  <si>
    <t>Perform internal QA &amp; system testing</t>
  </si>
  <si>
    <t>QA + IT</t>
  </si>
  <si>
    <t>3.2</t>
  </si>
  <si>
    <t>Conduct UAT with focus groups</t>
  </si>
  <si>
    <t>Product Owner + Marketing</t>
  </si>
  <si>
    <t>3.3</t>
  </si>
  <si>
    <t>Execute security &amp; compliance checks</t>
  </si>
  <si>
    <t>IT + Legal</t>
  </si>
  <si>
    <t>3.4</t>
  </si>
  <si>
    <t>Deliver staff training &amp; documentation</t>
  </si>
  <si>
    <t>Training team</t>
  </si>
  <si>
    <t>3.5</t>
  </si>
  <si>
    <t>Deploy app to production</t>
  </si>
  <si>
    <t>IT team</t>
  </si>
  <si>
    <t>3.6</t>
  </si>
  <si>
    <t>Monitor and execute project closeout</t>
  </si>
  <si>
    <t>PM</t>
  </si>
  <si>
    <t xml:space="preserve">      TOTAL COSTS</t>
  </si>
  <si>
    <t>Alex Chen (Backend Developer)</t>
  </si>
  <si>
    <t>Rina Pater (Frontend Developer)</t>
  </si>
  <si>
    <t>Jamal Brooks (DevOps Engineer)</t>
  </si>
  <si>
    <t>Lena Hoffman (QA Engineer)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</si>
</sst>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8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164" fontId="1" fillId="0" borderId="0" xfId="0" applyNumberFormat="1" applyFont="1"/>
    <xf numFmtId="164" fontId="2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859F-F8E0-4A3D-BC73-1B73E3A08FD9}">
  <dimension ref="A1:J40"/>
  <sheetViews>
    <sheetView tabSelected="1" topLeftCell="A20" zoomScale="61" zoomScaleNormal="61" workbookViewId="0">
      <selection activeCell="E27" sqref="E27"/>
    </sheetView>
  </sheetViews>
  <sheetFormatPr defaultColWidth="9.1328125" defaultRowHeight="15.75" x14ac:dyDescent="0.5"/>
  <cols>
    <col min="1" max="1" width="18.265625" style="1" customWidth="1"/>
    <col min="2" max="2" width="49.796875" style="1" customWidth="1"/>
    <col min="3" max="8" width="18.6640625" style="1" customWidth="1"/>
    <col min="9" max="9" width="18.46484375" style="1" customWidth="1"/>
    <col min="10" max="10" width="18.6640625" style="1" customWidth="1"/>
    <col min="11" max="16384" width="9.1328125" style="1"/>
  </cols>
  <sheetData>
    <row r="1" spans="1:10" ht="45" customHeight="1" x14ac:dyDescent="0.5">
      <c r="A1" s="17" t="s">
        <v>6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31.5" x14ac:dyDescent="0.5">
      <c r="A2" s="12" t="s">
        <v>10</v>
      </c>
      <c r="B2" s="12" t="s">
        <v>11</v>
      </c>
      <c r="C2" s="13" t="s">
        <v>24</v>
      </c>
      <c r="D2" s="13" t="s">
        <v>13</v>
      </c>
      <c r="E2" s="13" t="s">
        <v>14</v>
      </c>
      <c r="F2" s="12" t="s">
        <v>15</v>
      </c>
      <c r="G2" s="12" t="s">
        <v>16</v>
      </c>
      <c r="H2" s="13" t="s">
        <v>17</v>
      </c>
      <c r="I2" s="2" t="s">
        <v>0</v>
      </c>
      <c r="J2" s="12" t="s">
        <v>12</v>
      </c>
    </row>
    <row r="3" spans="1:10" x14ac:dyDescent="0.5">
      <c r="A3" s="4" t="s">
        <v>25</v>
      </c>
      <c r="B3" s="3" t="s">
        <v>26</v>
      </c>
      <c r="C3" s="3">
        <v>1</v>
      </c>
      <c r="D3" s="3">
        <v>0</v>
      </c>
      <c r="E3" s="3">
        <v>0</v>
      </c>
      <c r="F3" s="3">
        <v>100</v>
      </c>
      <c r="G3" s="3">
        <v>50</v>
      </c>
      <c r="H3" s="3">
        <v>0</v>
      </c>
      <c r="I3" s="3" t="s">
        <v>27</v>
      </c>
      <c r="J3" s="3">
        <f>SUM(C3:H3)</f>
        <v>151</v>
      </c>
    </row>
    <row r="4" spans="1:10" x14ac:dyDescent="0.5">
      <c r="A4" s="4" t="s">
        <v>28</v>
      </c>
      <c r="B4" s="3" t="s">
        <v>29</v>
      </c>
      <c r="C4" s="3">
        <v>1</v>
      </c>
      <c r="D4" s="3">
        <v>0</v>
      </c>
      <c r="E4" s="3">
        <v>0</v>
      </c>
      <c r="F4" s="3">
        <v>50</v>
      </c>
      <c r="G4" s="3">
        <v>20</v>
      </c>
      <c r="H4" s="3">
        <v>0</v>
      </c>
      <c r="I4" s="3" t="s">
        <v>30</v>
      </c>
      <c r="J4" s="3">
        <f t="shared" ref="J4:J20" si="0">SUM(C4:H4)</f>
        <v>71</v>
      </c>
    </row>
    <row r="5" spans="1:10" x14ac:dyDescent="0.5">
      <c r="A5" s="4" t="s">
        <v>31</v>
      </c>
      <c r="B5" s="3" t="s">
        <v>32</v>
      </c>
      <c r="C5" s="3">
        <v>1</v>
      </c>
      <c r="D5" s="3">
        <v>1</v>
      </c>
      <c r="E5" s="3">
        <v>0</v>
      </c>
      <c r="F5" s="3">
        <v>30</v>
      </c>
      <c r="G5" s="3">
        <v>0</v>
      </c>
      <c r="H5" s="3">
        <v>0</v>
      </c>
      <c r="I5" s="3" t="s">
        <v>33</v>
      </c>
      <c r="J5" s="3">
        <f t="shared" si="0"/>
        <v>32</v>
      </c>
    </row>
    <row r="6" spans="1:10" x14ac:dyDescent="0.5">
      <c r="A6" s="4" t="s">
        <v>34</v>
      </c>
      <c r="B6" s="3" t="s">
        <v>35</v>
      </c>
      <c r="C6" s="3">
        <v>1</v>
      </c>
      <c r="D6" s="3">
        <v>1</v>
      </c>
      <c r="E6" s="3">
        <v>0</v>
      </c>
      <c r="F6" s="3">
        <v>150</v>
      </c>
      <c r="G6" s="3">
        <v>100</v>
      </c>
      <c r="H6" s="3">
        <v>200</v>
      </c>
      <c r="I6" s="3" t="s">
        <v>36</v>
      </c>
      <c r="J6" s="3">
        <f t="shared" si="0"/>
        <v>452</v>
      </c>
    </row>
    <row r="7" spans="1:10" x14ac:dyDescent="0.5">
      <c r="A7" s="4" t="s">
        <v>37</v>
      </c>
      <c r="B7" s="3" t="s">
        <v>38</v>
      </c>
      <c r="C7" s="3">
        <v>0</v>
      </c>
      <c r="D7" s="3">
        <v>1</v>
      </c>
      <c r="E7" s="3">
        <v>0</v>
      </c>
      <c r="F7" s="3">
        <v>200</v>
      </c>
      <c r="G7" s="3">
        <v>50</v>
      </c>
      <c r="H7" s="3">
        <v>500</v>
      </c>
      <c r="I7" s="3" t="s">
        <v>39</v>
      </c>
      <c r="J7" s="3">
        <f t="shared" si="0"/>
        <v>751</v>
      </c>
    </row>
    <row r="8" spans="1:10" x14ac:dyDescent="0.5">
      <c r="A8" s="4" t="s">
        <v>40</v>
      </c>
      <c r="B8" s="3" t="s">
        <v>41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 t="s">
        <v>42</v>
      </c>
      <c r="J8" s="3">
        <f t="shared" si="0"/>
        <v>1</v>
      </c>
    </row>
    <row r="9" spans="1:10" x14ac:dyDescent="0.5">
      <c r="A9" s="4" t="s">
        <v>43</v>
      </c>
      <c r="B9" s="3" t="s">
        <v>44</v>
      </c>
      <c r="C9" s="3">
        <v>1</v>
      </c>
      <c r="D9" s="3">
        <v>1</v>
      </c>
      <c r="E9" s="3">
        <v>0</v>
      </c>
      <c r="F9" s="3">
        <v>200</v>
      </c>
      <c r="G9" s="3">
        <v>100</v>
      </c>
      <c r="H9" s="3">
        <v>400</v>
      </c>
      <c r="I9" s="3" t="s">
        <v>45</v>
      </c>
      <c r="J9" s="3">
        <f t="shared" si="0"/>
        <v>702</v>
      </c>
    </row>
    <row r="10" spans="1:10" x14ac:dyDescent="0.5">
      <c r="A10" s="4" t="s">
        <v>46</v>
      </c>
      <c r="B10" s="3" t="s">
        <v>47</v>
      </c>
      <c r="C10" s="3">
        <v>1</v>
      </c>
      <c r="D10" s="3">
        <v>1</v>
      </c>
      <c r="E10" s="3">
        <v>0</v>
      </c>
      <c r="F10" s="3">
        <v>200</v>
      </c>
      <c r="G10" s="3">
        <v>100</v>
      </c>
      <c r="H10" s="3">
        <v>400</v>
      </c>
      <c r="I10" s="3" t="s">
        <v>48</v>
      </c>
      <c r="J10" s="3">
        <f t="shared" si="0"/>
        <v>702</v>
      </c>
    </row>
    <row r="11" spans="1:10" x14ac:dyDescent="0.5">
      <c r="A11" s="4" t="s">
        <v>49</v>
      </c>
      <c r="B11" s="3" t="s">
        <v>50</v>
      </c>
      <c r="C11" s="3">
        <v>1</v>
      </c>
      <c r="D11" s="3">
        <v>1</v>
      </c>
      <c r="E11" s="3">
        <v>0</v>
      </c>
      <c r="F11" s="3">
        <v>250</v>
      </c>
      <c r="G11" s="3">
        <v>150</v>
      </c>
      <c r="H11" s="3">
        <v>600</v>
      </c>
      <c r="I11" s="3" t="s">
        <v>48</v>
      </c>
      <c r="J11" s="3">
        <f t="shared" si="0"/>
        <v>1002</v>
      </c>
    </row>
    <row r="12" spans="1:10" x14ac:dyDescent="0.5">
      <c r="A12" s="4" t="s">
        <v>51</v>
      </c>
      <c r="B12" s="3" t="s">
        <v>52</v>
      </c>
      <c r="C12" s="3">
        <v>1</v>
      </c>
      <c r="D12" s="3">
        <v>1</v>
      </c>
      <c r="E12" s="3">
        <v>0</v>
      </c>
      <c r="F12" s="3">
        <v>300</v>
      </c>
      <c r="G12" s="3">
        <v>200</v>
      </c>
      <c r="H12" s="3">
        <v>700</v>
      </c>
      <c r="I12" s="3" t="s">
        <v>53</v>
      </c>
      <c r="J12" s="3">
        <f t="shared" si="0"/>
        <v>1202</v>
      </c>
    </row>
    <row r="13" spans="1:10" x14ac:dyDescent="0.5">
      <c r="A13" s="4" t="s">
        <v>54</v>
      </c>
      <c r="B13" s="3" t="s">
        <v>55</v>
      </c>
      <c r="C13" s="3">
        <v>1</v>
      </c>
      <c r="D13" s="3"/>
      <c r="E13" s="3">
        <v>0</v>
      </c>
      <c r="F13" s="3">
        <v>150</v>
      </c>
      <c r="G13" s="3">
        <v>100</v>
      </c>
      <c r="H13" s="3">
        <v>300</v>
      </c>
      <c r="I13" s="3" t="s">
        <v>56</v>
      </c>
      <c r="J13" s="3">
        <f t="shared" si="0"/>
        <v>551</v>
      </c>
    </row>
    <row r="14" spans="1:10" x14ac:dyDescent="0.5">
      <c r="A14" s="4" t="s">
        <v>57</v>
      </c>
      <c r="B14" s="3" t="s">
        <v>58</v>
      </c>
      <c r="C14" s="3">
        <v>1</v>
      </c>
      <c r="D14" s="3">
        <v>0</v>
      </c>
      <c r="E14" s="3">
        <v>0</v>
      </c>
      <c r="F14" s="3">
        <v>100</v>
      </c>
      <c r="G14" s="3">
        <v>80</v>
      </c>
      <c r="H14" s="3">
        <v>0</v>
      </c>
      <c r="I14" s="3" t="s">
        <v>59</v>
      </c>
      <c r="J14" s="3">
        <f t="shared" si="0"/>
        <v>181</v>
      </c>
    </row>
    <row r="15" spans="1:10" x14ac:dyDescent="0.5">
      <c r="A15" s="4" t="s">
        <v>60</v>
      </c>
      <c r="B15" s="3" t="s">
        <v>61</v>
      </c>
      <c r="C15" s="3">
        <v>1</v>
      </c>
      <c r="D15" s="3">
        <v>1</v>
      </c>
      <c r="E15" s="3">
        <v>0</v>
      </c>
      <c r="F15" s="3">
        <v>100</v>
      </c>
      <c r="G15" s="3">
        <v>100</v>
      </c>
      <c r="H15" s="3">
        <v>300</v>
      </c>
      <c r="I15" s="3" t="s">
        <v>62</v>
      </c>
      <c r="J15" s="3">
        <f t="shared" si="0"/>
        <v>502</v>
      </c>
    </row>
    <row r="16" spans="1:10" x14ac:dyDescent="0.5">
      <c r="A16" s="4" t="s">
        <v>63</v>
      </c>
      <c r="B16" s="3" t="s">
        <v>64</v>
      </c>
      <c r="C16" s="3">
        <v>1</v>
      </c>
      <c r="D16" s="3">
        <v>1</v>
      </c>
      <c r="E16" s="3">
        <v>0</v>
      </c>
      <c r="F16" s="3">
        <v>100</v>
      </c>
      <c r="G16" s="3">
        <v>100</v>
      </c>
      <c r="H16" s="3">
        <v>300</v>
      </c>
      <c r="I16" s="3" t="s">
        <v>65</v>
      </c>
      <c r="J16" s="3">
        <f t="shared" si="0"/>
        <v>502</v>
      </c>
    </row>
    <row r="17" spans="1:10" x14ac:dyDescent="0.5">
      <c r="A17" s="4" t="s">
        <v>66</v>
      </c>
      <c r="B17" s="3" t="s">
        <v>67</v>
      </c>
      <c r="C17" s="3">
        <v>0</v>
      </c>
      <c r="D17" s="3">
        <v>1</v>
      </c>
      <c r="E17" s="3">
        <v>0</v>
      </c>
      <c r="F17" s="3">
        <v>150</v>
      </c>
      <c r="G17" s="3">
        <v>80</v>
      </c>
      <c r="H17" s="3">
        <v>200</v>
      </c>
      <c r="I17" s="3" t="s">
        <v>68</v>
      </c>
      <c r="J17" s="3">
        <f t="shared" si="0"/>
        <v>431</v>
      </c>
    </row>
    <row r="18" spans="1:10" x14ac:dyDescent="0.5">
      <c r="A18" s="4" t="s">
        <v>69</v>
      </c>
      <c r="B18" s="3" t="s">
        <v>70</v>
      </c>
      <c r="C18" s="3">
        <v>1</v>
      </c>
      <c r="D18" s="3">
        <v>1</v>
      </c>
      <c r="E18" s="3">
        <v>0</v>
      </c>
      <c r="F18" s="3">
        <v>200</v>
      </c>
      <c r="G18" s="3">
        <v>200</v>
      </c>
      <c r="H18" s="3">
        <v>100</v>
      </c>
      <c r="I18" s="3" t="s">
        <v>71</v>
      </c>
      <c r="J18" s="3">
        <f t="shared" si="0"/>
        <v>502</v>
      </c>
    </row>
    <row r="19" spans="1:10" x14ac:dyDescent="0.5">
      <c r="A19" s="4" t="s">
        <v>72</v>
      </c>
      <c r="B19" s="3" t="s">
        <v>73</v>
      </c>
      <c r="C19" s="3">
        <v>1</v>
      </c>
      <c r="D19" s="3">
        <v>1</v>
      </c>
      <c r="E19" s="3">
        <v>0</v>
      </c>
      <c r="F19" s="3">
        <v>150</v>
      </c>
      <c r="G19" s="3">
        <v>100</v>
      </c>
      <c r="H19" s="3">
        <v>200</v>
      </c>
      <c r="I19" s="3" t="s">
        <v>74</v>
      </c>
      <c r="J19" s="3">
        <f t="shared" si="0"/>
        <v>452</v>
      </c>
    </row>
    <row r="20" spans="1:10" x14ac:dyDescent="0.5">
      <c r="A20" s="4" t="s">
        <v>75</v>
      </c>
      <c r="B20" s="3" t="s">
        <v>76</v>
      </c>
      <c r="C20" s="3">
        <v>1</v>
      </c>
      <c r="D20" s="3">
        <v>0</v>
      </c>
      <c r="E20" s="3">
        <v>0</v>
      </c>
      <c r="F20" s="3">
        <v>100</v>
      </c>
      <c r="G20" s="3">
        <v>50</v>
      </c>
      <c r="H20" s="3">
        <v>100</v>
      </c>
      <c r="I20" s="3" t="s">
        <v>77</v>
      </c>
      <c r="J20" s="3">
        <f t="shared" si="0"/>
        <v>251</v>
      </c>
    </row>
    <row r="21" spans="1:10" x14ac:dyDescent="0.5">
      <c r="A21" s="36" t="s">
        <v>78</v>
      </c>
      <c r="B21" s="37"/>
      <c r="C21" s="37"/>
      <c r="D21" s="38"/>
      <c r="E21" s="7">
        <f t="shared" ref="E21:J21" si="1">SUM(E2:E20)</f>
        <v>0</v>
      </c>
      <c r="F21" s="7">
        <f t="shared" si="1"/>
        <v>2530</v>
      </c>
      <c r="G21" s="7">
        <f t="shared" si="1"/>
        <v>1580</v>
      </c>
      <c r="H21" s="7">
        <f t="shared" si="1"/>
        <v>4300</v>
      </c>
      <c r="I21" s="7">
        <f t="shared" si="1"/>
        <v>0</v>
      </c>
      <c r="J21" s="7">
        <f t="shared" si="1"/>
        <v>8438</v>
      </c>
    </row>
    <row r="22" spans="1:10" x14ac:dyDescent="0.5">
      <c r="A22" s="19" t="s">
        <v>7</v>
      </c>
      <c r="B22" s="20"/>
      <c r="C22" s="20"/>
      <c r="D22" s="20"/>
      <c r="E22" s="20"/>
      <c r="F22" s="20"/>
      <c r="G22" s="20"/>
      <c r="H22" s="20"/>
      <c r="I22" s="20"/>
      <c r="J22" s="8">
        <f>J21*10%</f>
        <v>843.80000000000007</v>
      </c>
    </row>
    <row r="23" spans="1:10" ht="16.149999999999999" thickBot="1" x14ac:dyDescent="0.55000000000000004"/>
    <row r="24" spans="1:10" x14ac:dyDescent="0.5">
      <c r="A24" s="21" t="s">
        <v>9</v>
      </c>
      <c r="B24" s="22"/>
      <c r="C24" s="22"/>
      <c r="D24" s="23"/>
      <c r="E24" s="14"/>
      <c r="G24" s="30" t="s">
        <v>8</v>
      </c>
      <c r="H24" s="31"/>
      <c r="I24" s="31"/>
      <c r="J24" s="32"/>
    </row>
    <row r="25" spans="1:10" ht="16.149999999999999" thickBot="1" x14ac:dyDescent="0.55000000000000004">
      <c r="A25" s="24"/>
      <c r="B25" s="25"/>
      <c r="C25" s="25"/>
      <c r="D25" s="26"/>
      <c r="E25" s="14"/>
      <c r="G25" s="33"/>
      <c r="H25" s="34"/>
      <c r="I25" s="34"/>
      <c r="J25" s="35"/>
    </row>
    <row r="26" spans="1:10" x14ac:dyDescent="0.5">
      <c r="A26" s="9" t="s">
        <v>1</v>
      </c>
      <c r="B26" s="9" t="s">
        <v>2</v>
      </c>
      <c r="C26" s="9" t="s">
        <v>3</v>
      </c>
      <c r="D26" s="9" t="s">
        <v>4</v>
      </c>
      <c r="E26" s="15"/>
    </row>
    <row r="27" spans="1:10" x14ac:dyDescent="0.5">
      <c r="A27" s="6">
        <f>300/8</f>
        <v>37.5</v>
      </c>
      <c r="B27" s="3" t="s">
        <v>18</v>
      </c>
      <c r="C27" s="5">
        <v>88</v>
      </c>
      <c r="D27" s="10">
        <f>C27*A27</f>
        <v>3300</v>
      </c>
      <c r="E27" s="39"/>
    </row>
    <row r="28" spans="1:10" x14ac:dyDescent="0.5">
      <c r="A28" s="6">
        <f>300/8</f>
        <v>37.5</v>
      </c>
      <c r="B28" s="3" t="s">
        <v>19</v>
      </c>
      <c r="C28" s="5">
        <v>48</v>
      </c>
      <c r="D28" s="10">
        <f>C28*A28</f>
        <v>1800</v>
      </c>
      <c r="E28" s="16"/>
    </row>
    <row r="29" spans="1:10" x14ac:dyDescent="0.5">
      <c r="A29" s="6">
        <f>300/8</f>
        <v>37.5</v>
      </c>
      <c r="B29" s="3" t="s">
        <v>20</v>
      </c>
      <c r="C29" s="5">
        <v>40</v>
      </c>
      <c r="D29" s="10">
        <f t="shared" ref="D29:D36" si="2">C29*A29</f>
        <v>1500</v>
      </c>
      <c r="E29" s="16"/>
    </row>
    <row r="30" spans="1:10" x14ac:dyDescent="0.5">
      <c r="A30" s="6">
        <f>500/8</f>
        <v>62.5</v>
      </c>
      <c r="B30" s="3" t="s">
        <v>21</v>
      </c>
      <c r="C30" s="5">
        <v>40</v>
      </c>
      <c r="D30" s="10">
        <f t="shared" si="2"/>
        <v>2500</v>
      </c>
      <c r="E30" s="16"/>
    </row>
    <row r="31" spans="1:10" x14ac:dyDescent="0.5">
      <c r="A31" s="6">
        <f>500/8</f>
        <v>62.5</v>
      </c>
      <c r="B31" s="3" t="s">
        <v>22</v>
      </c>
      <c r="C31" s="5">
        <v>10</v>
      </c>
      <c r="D31" s="10">
        <f t="shared" si="2"/>
        <v>625</v>
      </c>
      <c r="E31" s="16"/>
    </row>
    <row r="32" spans="1:10" x14ac:dyDescent="0.5">
      <c r="A32" s="6">
        <f>550/8</f>
        <v>68.75</v>
      </c>
      <c r="B32" s="3" t="s">
        <v>23</v>
      </c>
      <c r="C32" s="5">
        <v>56</v>
      </c>
      <c r="D32" s="10">
        <f t="shared" si="2"/>
        <v>3850</v>
      </c>
      <c r="E32" s="16"/>
    </row>
    <row r="33" spans="1:5" x14ac:dyDescent="0.5">
      <c r="A33" s="6">
        <v>55</v>
      </c>
      <c r="B33" s="42" t="s">
        <v>79</v>
      </c>
      <c r="C33" s="5">
        <v>60</v>
      </c>
      <c r="D33" s="10">
        <f t="shared" si="2"/>
        <v>3300</v>
      </c>
      <c r="E33" s="16"/>
    </row>
    <row r="34" spans="1:5" x14ac:dyDescent="0.5">
      <c r="A34" s="6">
        <v>52</v>
      </c>
      <c r="B34" s="42" t="s">
        <v>80</v>
      </c>
      <c r="C34" s="5">
        <v>60</v>
      </c>
      <c r="D34" s="10">
        <f t="shared" si="2"/>
        <v>3120</v>
      </c>
      <c r="E34" s="16"/>
    </row>
    <row r="35" spans="1:5" x14ac:dyDescent="0.5">
      <c r="A35" s="6">
        <v>58</v>
      </c>
      <c r="B35" s="42" t="s">
        <v>81</v>
      </c>
      <c r="C35" s="5">
        <v>45</v>
      </c>
      <c r="D35" s="10">
        <f t="shared" si="2"/>
        <v>2610</v>
      </c>
      <c r="E35" s="16"/>
    </row>
    <row r="36" spans="1:5" x14ac:dyDescent="0.5">
      <c r="A36" s="40">
        <v>50</v>
      </c>
      <c r="B36" s="42" t="s">
        <v>82</v>
      </c>
      <c r="C36" s="41">
        <v>50</v>
      </c>
      <c r="D36" s="10">
        <f t="shared" si="2"/>
        <v>2500</v>
      </c>
      <c r="E36" s="16"/>
    </row>
    <row r="37" spans="1:5" x14ac:dyDescent="0.5">
      <c r="A37" s="27" t="s">
        <v>5</v>
      </c>
      <c r="B37" s="28"/>
      <c r="C37" s="29"/>
      <c r="D37" s="11">
        <f>SUM(D27:D36)</f>
        <v>25105</v>
      </c>
      <c r="E37" s="16"/>
    </row>
    <row r="40" spans="1:5" x14ac:dyDescent="0.5">
      <c r="A40"/>
    </row>
  </sheetData>
  <mergeCells count="6">
    <mergeCell ref="A1:J1"/>
    <mergeCell ref="A22:I22"/>
    <mergeCell ref="A24:D25"/>
    <mergeCell ref="A37:C37"/>
    <mergeCell ref="G24:J25"/>
    <mergeCell ref="A21:D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Yeomans</dc:creator>
  <cp:lastModifiedBy>Tetiana Lem</cp:lastModifiedBy>
  <cp:lastPrinted>2023-06-18T17:06:50Z</cp:lastPrinted>
  <dcterms:created xsi:type="dcterms:W3CDTF">2023-03-21T19:54:22Z</dcterms:created>
  <dcterms:modified xsi:type="dcterms:W3CDTF">2025-06-18T13:04:40Z</dcterms:modified>
</cp:coreProperties>
</file>