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tetiana/Documents/ТЕТЯНА/7_НАВЧАННЯ/10_Data Analysis/Project_Revenue/"/>
    </mc:Choice>
  </mc:AlternateContent>
  <xr:revisionPtr revIDLastSave="0" documentId="13_ncr:1_{4AF7FC18-CBB0-F645-86A3-E68376B8DC6A}" xr6:coauthVersionLast="47" xr6:coauthVersionMax="47" xr10:uidLastSave="{00000000-0000-0000-0000-000000000000}"/>
  <bookViews>
    <workbookView xWindow="0" yWindow="500" windowWidth="28800" windowHeight="15880" activeTab="1" xr2:uid="{00000000-000D-0000-FFFF-FFFF00000000}"/>
  </bookViews>
  <sheets>
    <sheet name="BaseYear" sheetId="1" r:id="rId1"/>
    <sheet name="BaseYear_cl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3" i="2"/>
  <c r="F3" i="2"/>
  <c r="F4" i="2"/>
  <c r="F5" i="2"/>
  <c r="F6" i="2"/>
  <c r="F7" i="2"/>
  <c r="F8" i="2"/>
  <c r="F9" i="2"/>
  <c r="F10" i="2"/>
  <c r="F11" i="2"/>
  <c r="F12" i="2"/>
  <c r="F13" i="2"/>
  <c r="F2" i="2"/>
  <c r="B2" i="2"/>
  <c r="E14" i="1" l="1"/>
  <c r="D14" i="1"/>
  <c r="C14" i="1"/>
  <c r="B13" i="1"/>
  <c r="B2" i="1"/>
  <c r="B14" i="1" s="1"/>
</calcChain>
</file>

<file path=xl/sharedStrings.xml><?xml version="1.0" encoding="utf-8"?>
<sst xmlns="http://schemas.openxmlformats.org/spreadsheetml/2006/main" count="25" uniqueCount="25">
  <si>
    <r>
      <rPr>
        <b/>
        <sz val="11"/>
        <color rgb="FFFFFFFF"/>
        <rFont val="Calibri"/>
        <family val="2"/>
      </rPr>
      <t>Month</t>
    </r>
    <r>
      <rPr>
        <b/>
        <sz val="11"/>
        <color rgb="FFFFFFFF"/>
        <rFont val="Calibri"/>
        <family val="2"/>
      </rPr>
      <t xml:space="preserve"> </t>
    </r>
  </si>
  <si>
    <t>Revenue ($)</t>
  </si>
  <si>
    <t>Operational Costs ($)</t>
  </si>
  <si>
    <t>contracts ($)</t>
  </si>
  <si>
    <t>Miscellaneous Expenses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</si>
  <si>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</si>
  <si>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</si>
  <si>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</si>
  <si>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</si>
  <si>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</si>
  <si>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</si>
  <si>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</si>
  <si>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</si>
  <si>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</si>
  <si>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</si>
  <si>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</si>
  <si>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</si>
  <si>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</si>
  <si>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Monthes</t>
  </si>
  <si>
    <t>Revenue</t>
  </si>
  <si>
    <t>Operational Costs</t>
  </si>
  <si>
    <t>Miscellaneous Expenses</t>
  </si>
  <si>
    <t>Growth Rate</t>
  </si>
  <si>
    <t>Сontracts</t>
  </si>
  <si>
    <t>Profit from 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</si>
</sst>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&quot;$&quot;#,##0"/>
  </numFmts>
  <fonts count="6" x14ac:knownFonts="1">
    <font>
      <sz val="11"/>
      <color theme="1"/>
      <name val="Calibri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9" fontId="0" fillId="0" borderId="0" xfId="0" applyNumberFormat="1">
      <alignment vertical="center"/>
    </xf>
    <xf numFmtId="164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165" fontId="0" fillId="0" borderId="0" xfId="0" applyNumberFormat="1" applyFill="1">
      <alignment vertical="center"/>
    </xf>
    <xf numFmtId="9" fontId="3" fillId="0" borderId="0" xfId="0" applyNumberFormat="1" applyFont="1" applyFill="1">
      <alignment vertical="center"/>
    </xf>
    <xf numFmtId="9" fontId="0" fillId="0" borderId="0" xfId="0" applyNumberFormat="1" applyFill="1">
      <alignment vertical="center"/>
    </xf>
    <xf numFmtId="164" fontId="0" fillId="0" borderId="0" xfId="0" applyNumberFormat="1" applyFill="1">
      <alignment vertical="center"/>
    </xf>
    <xf numFmtId="0" fontId="5" fillId="0" borderId="0" xfId="0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 wrapText="1"/>
    </xf>
    <xf numFmtId="165" fontId="5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31" sqref="C31"/>
    </sheetView>
  </sheetViews>
  <sheetFormatPr baseColWidth="10" defaultColWidth="9.1640625" defaultRowHeight="15" x14ac:dyDescent="0.2"/>
  <cols>
    <col min="1" max="1" width="15.1640625" customWidth="1"/>
    <col min="2" max="2" width="21.5" customWidth="1"/>
    <col min="3" max="3" width="22.5" customWidth="1"/>
    <col min="4" max="4" width="20.1640625" customWidth="1"/>
    <col min="5" max="5" width="1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</row>
    <row r="2" spans="1:7" x14ac:dyDescent="0.2">
      <c r="A2" t="s">
        <v>5</v>
      </c>
      <c r="B2">
        <f>15000+91000</f>
        <v>106000</v>
      </c>
      <c r="C2">
        <v>112650</v>
      </c>
      <c r="D2">
        <v>64000</v>
      </c>
      <c r="E2">
        <v>150</v>
      </c>
      <c r="F2" s="1"/>
      <c r="G2" s="1"/>
    </row>
    <row r="3" spans="1:7" x14ac:dyDescent="0.2">
      <c r="A3" t="s">
        <v>6</v>
      </c>
      <c r="B3">
        <v>295000</v>
      </c>
      <c r="C3">
        <v>177614</v>
      </c>
      <c r="D3">
        <v>25000</v>
      </c>
      <c r="E3">
        <v>30100</v>
      </c>
      <c r="F3" s="1"/>
      <c r="G3" s="1"/>
    </row>
    <row r="4" spans="1:7" x14ac:dyDescent="0.2">
      <c r="A4" t="s">
        <v>7</v>
      </c>
      <c r="B4">
        <v>105015</v>
      </c>
      <c r="C4">
        <v>181300</v>
      </c>
      <c r="D4">
        <v>0</v>
      </c>
      <c r="E4">
        <v>0</v>
      </c>
      <c r="F4" s="1"/>
      <c r="G4" s="1"/>
    </row>
    <row r="5" spans="1:7" x14ac:dyDescent="0.2">
      <c r="A5" t="s">
        <v>8</v>
      </c>
      <c r="B5">
        <v>249895</v>
      </c>
      <c r="C5">
        <v>161374</v>
      </c>
      <c r="D5">
        <v>78000</v>
      </c>
      <c r="E5">
        <v>0</v>
      </c>
      <c r="F5" s="1"/>
      <c r="G5" s="1"/>
    </row>
    <row r="6" spans="1:7" x14ac:dyDescent="0.2">
      <c r="A6" t="s">
        <v>9</v>
      </c>
      <c r="B6">
        <v>203590</v>
      </c>
      <c r="C6">
        <v>104494</v>
      </c>
      <c r="D6">
        <v>100100</v>
      </c>
      <c r="E6">
        <v>60100</v>
      </c>
      <c r="F6" s="1"/>
      <c r="G6" s="1"/>
    </row>
    <row r="7" spans="1:7" x14ac:dyDescent="0.2">
      <c r="A7" t="s">
        <v>10</v>
      </c>
      <c r="B7">
        <v>57000</v>
      </c>
      <c r="C7">
        <v>39650</v>
      </c>
      <c r="D7">
        <v>31000</v>
      </c>
      <c r="E7">
        <v>0</v>
      </c>
      <c r="F7" s="1"/>
      <c r="G7" s="1"/>
    </row>
    <row r="8" spans="1:7" x14ac:dyDescent="0.2">
      <c r="A8" t="s">
        <v>11</v>
      </c>
      <c r="B8">
        <v>353500</v>
      </c>
      <c r="C8">
        <v>205150</v>
      </c>
      <c r="D8">
        <v>25050</v>
      </c>
      <c r="E8">
        <v>0</v>
      </c>
      <c r="F8" s="1"/>
      <c r="G8" s="1"/>
    </row>
    <row r="9" spans="1:7" x14ac:dyDescent="0.2">
      <c r="A9" t="s">
        <v>12</v>
      </c>
      <c r="B9">
        <v>500050</v>
      </c>
      <c r="C9">
        <v>179359</v>
      </c>
      <c r="D9">
        <v>148700</v>
      </c>
      <c r="E9">
        <v>25159</v>
      </c>
      <c r="F9" s="1"/>
      <c r="G9" s="1"/>
    </row>
    <row r="10" spans="1:7" x14ac:dyDescent="0.2">
      <c r="A10" t="s">
        <v>13</v>
      </c>
      <c r="B10">
        <v>45114</v>
      </c>
      <c r="C10">
        <v>182600</v>
      </c>
      <c r="D10">
        <v>92650</v>
      </c>
      <c r="E10">
        <v>15050</v>
      </c>
      <c r="F10" s="1"/>
      <c r="G10" s="1"/>
    </row>
    <row r="11" spans="1:7" x14ac:dyDescent="0.2">
      <c r="A11" t="s">
        <v>14</v>
      </c>
      <c r="B11">
        <v>335508</v>
      </c>
      <c r="C11">
        <v>166750</v>
      </c>
      <c r="D11">
        <v>40050</v>
      </c>
      <c r="E11">
        <v>0</v>
      </c>
      <c r="F11" s="1"/>
      <c r="G11" s="1"/>
    </row>
    <row r="12" spans="1:7" x14ac:dyDescent="0.2">
      <c r="A12" t="s">
        <v>15</v>
      </c>
      <c r="B12">
        <v>188000</v>
      </c>
      <c r="C12">
        <v>136350</v>
      </c>
      <c r="D12">
        <v>122500</v>
      </c>
      <c r="E12">
        <v>67800</v>
      </c>
      <c r="F12" s="1"/>
      <c r="G12" s="1"/>
    </row>
    <row r="13" spans="1:7" x14ac:dyDescent="0.2">
      <c r="A13" t="s">
        <v>16</v>
      </c>
      <c r="B13">
        <f>410000+45000</f>
        <v>455000</v>
      </c>
      <c r="C13">
        <v>75000</v>
      </c>
      <c r="D13">
        <v>161000</v>
      </c>
      <c r="E13">
        <v>100000</v>
      </c>
      <c r="F13" s="1"/>
      <c r="G13" s="1"/>
    </row>
    <row r="14" spans="1:7" x14ac:dyDescent="0.2">
      <c r="A14" t="s">
        <v>17</v>
      </c>
      <c r="B14">
        <f>SUM(B2:B13)</f>
        <v>2893672</v>
      </c>
      <c r="C14">
        <f>SUM(C2:C13)</f>
        <v>1722291</v>
      </c>
      <c r="D14">
        <f>SUM(D2:D13)</f>
        <v>888050</v>
      </c>
      <c r="E14">
        <f>SUM(E2:E13)</f>
        <v>298359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C89A-C123-084E-B870-7ED34769B0EA}">
  <dimension ref="A1:J16"/>
  <sheetViews>
    <sheetView tabSelected="1" workbookViewId="0">
      <selection activeCell="J5" sqref="J5"/>
    </sheetView>
  </sheetViews>
  <sheetFormatPr baseColWidth="10" defaultColWidth="9.1640625" defaultRowHeight="15" x14ac:dyDescent="0.2"/>
  <cols>
    <col min="1" max="1" width="12" style="3" customWidth="1"/>
    <col min="2" max="2" width="9.1640625" style="4" customWidth="1"/>
    <col min="3" max="3" width="10.5" style="4" customWidth="1"/>
    <col min="4" max="4" width="9.5" style="4" customWidth="1"/>
    <col min="5" max="5" width="12.6640625" style="4" customWidth="1"/>
    <col min="6" max="6" width="17.33203125" bestFit="1" customWidth="1"/>
    <col min="7" max="7" width="10.6640625" style="5" customWidth="1"/>
  </cols>
  <sheetData>
    <row r="1" spans="1:10" s="17" customFormat="1" ht="32" x14ac:dyDescent="0.2">
      <c r="A1" s="14" t="s">
        <v>18</v>
      </c>
      <c r="B1" s="15" t="s">
        <v>19</v>
      </c>
      <c r="C1" s="15" t="s">
        <v>20</v>
      </c>
      <c r="D1" s="15" t="s">
        <v>23</v>
      </c>
      <c r="E1" s="15" t="s">
        <v>21</v>
      </c>
      <c r="F1" s="12" t="s">
        <v>24</v>
      </c>
      <c r="G1" s="13" t="s">
        <v>22</v>
      </c>
      <c r="H1" s="16"/>
    </row>
    <row r="2" spans="1:10" x14ac:dyDescent="0.2">
      <c r="A2" s="6">
        <v>45688</v>
      </c>
      <c r="B2" s="8">
        <f>106000</f>
        <v>106000</v>
      </c>
      <c r="C2" s="8">
        <v>112650</v>
      </c>
      <c r="D2" s="8">
        <v>64000</v>
      </c>
      <c r="E2" s="8">
        <v>150</v>
      </c>
      <c r="F2" s="8">
        <f>D2-(C2+E2)</f>
        <v>-48800</v>
      </c>
      <c r="G2" s="9"/>
      <c r="H2" s="7"/>
    </row>
    <row r="3" spans="1:10" x14ac:dyDescent="0.2">
      <c r="A3" s="6">
        <v>45716</v>
      </c>
      <c r="B3" s="8">
        <v>295000</v>
      </c>
      <c r="C3" s="8">
        <v>177614</v>
      </c>
      <c r="D3" s="8">
        <v>25000</v>
      </c>
      <c r="E3" s="8">
        <v>30100</v>
      </c>
      <c r="F3" s="8">
        <f t="shared" ref="F3:F13" si="0">D3-(C3+E3)</f>
        <v>-182714</v>
      </c>
      <c r="G3" s="10">
        <f>(C3-C2)/C2</f>
        <v>0.57668885929871283</v>
      </c>
      <c r="H3" s="7"/>
    </row>
    <row r="4" spans="1:10" x14ac:dyDescent="0.2">
      <c r="A4" s="6">
        <v>45747</v>
      </c>
      <c r="B4" s="8">
        <v>105015</v>
      </c>
      <c r="C4" s="8">
        <v>181300</v>
      </c>
      <c r="D4" s="8">
        <v>0</v>
      </c>
      <c r="E4" s="8">
        <v>0</v>
      </c>
      <c r="F4" s="8">
        <f t="shared" si="0"/>
        <v>-181300</v>
      </c>
      <c r="G4" s="10">
        <f t="shared" ref="G4:G13" si="1">(C4-C3)/C3</f>
        <v>2.0752868580179492E-2</v>
      </c>
      <c r="H4" s="7"/>
    </row>
    <row r="5" spans="1:10" x14ac:dyDescent="0.2">
      <c r="A5" s="6">
        <v>45777</v>
      </c>
      <c r="B5" s="8">
        <v>249895</v>
      </c>
      <c r="C5" s="8">
        <v>161374</v>
      </c>
      <c r="D5" s="8">
        <v>78000</v>
      </c>
      <c r="E5" s="8">
        <v>0</v>
      </c>
      <c r="F5" s="8">
        <f t="shared" si="0"/>
        <v>-83374</v>
      </c>
      <c r="G5" s="10">
        <f t="shared" si="1"/>
        <v>-0.10990623276337562</v>
      </c>
      <c r="H5" s="7"/>
    </row>
    <row r="6" spans="1:10" x14ac:dyDescent="0.2">
      <c r="A6" s="6">
        <v>45808</v>
      </c>
      <c r="B6" s="8">
        <v>203590</v>
      </c>
      <c r="C6" s="8">
        <v>104494</v>
      </c>
      <c r="D6" s="8">
        <v>100100</v>
      </c>
      <c r="E6" s="8">
        <v>60100</v>
      </c>
      <c r="F6" s="8">
        <f t="shared" si="0"/>
        <v>-64494</v>
      </c>
      <c r="G6" s="10">
        <f t="shared" si="1"/>
        <v>-0.3524731369365573</v>
      </c>
      <c r="H6" s="7"/>
    </row>
    <row r="7" spans="1:10" x14ac:dyDescent="0.2">
      <c r="A7" s="6">
        <v>45838</v>
      </c>
      <c r="B7" s="8">
        <v>57000</v>
      </c>
      <c r="C7" s="8">
        <v>39650</v>
      </c>
      <c r="D7" s="8">
        <v>31000</v>
      </c>
      <c r="E7" s="8">
        <v>0</v>
      </c>
      <c r="F7" s="8">
        <f t="shared" si="0"/>
        <v>-8650</v>
      </c>
      <c r="G7" s="10">
        <f t="shared" si="1"/>
        <v>-0.62055237621298831</v>
      </c>
      <c r="H7" s="7"/>
      <c r="J7" s="2"/>
    </row>
    <row r="8" spans="1:10" x14ac:dyDescent="0.2">
      <c r="A8" s="6">
        <v>45869</v>
      </c>
      <c r="B8" s="8">
        <v>353500</v>
      </c>
      <c r="C8" s="8">
        <v>205150</v>
      </c>
      <c r="D8" s="8">
        <v>25050</v>
      </c>
      <c r="E8" s="8">
        <v>0</v>
      </c>
      <c r="F8" s="8">
        <f t="shared" si="0"/>
        <v>-180100</v>
      </c>
      <c r="G8" s="10">
        <f t="shared" si="1"/>
        <v>4.1740226986128626</v>
      </c>
      <c r="H8" s="7"/>
    </row>
    <row r="9" spans="1:10" x14ac:dyDescent="0.2">
      <c r="A9" s="6">
        <v>45900</v>
      </c>
      <c r="B9" s="8">
        <v>500050</v>
      </c>
      <c r="C9" s="8">
        <v>179359</v>
      </c>
      <c r="D9" s="8">
        <v>148700</v>
      </c>
      <c r="E9" s="8">
        <v>25159</v>
      </c>
      <c r="F9" s="8">
        <f t="shared" si="0"/>
        <v>-55818</v>
      </c>
      <c r="G9" s="10">
        <f t="shared" si="1"/>
        <v>-0.12571776748720448</v>
      </c>
      <c r="H9" s="7"/>
      <c r="J9" s="2"/>
    </row>
    <row r="10" spans="1:10" x14ac:dyDescent="0.2">
      <c r="A10" s="6">
        <v>45930</v>
      </c>
      <c r="B10" s="8">
        <v>45114</v>
      </c>
      <c r="C10" s="8">
        <v>182600</v>
      </c>
      <c r="D10" s="8">
        <v>92650</v>
      </c>
      <c r="E10" s="8">
        <v>15050</v>
      </c>
      <c r="F10" s="8">
        <f t="shared" si="0"/>
        <v>-105000</v>
      </c>
      <c r="G10" s="10">
        <f t="shared" si="1"/>
        <v>1.8069904493223089E-2</v>
      </c>
      <c r="H10" s="7"/>
      <c r="J10" s="2"/>
    </row>
    <row r="11" spans="1:10" x14ac:dyDescent="0.2">
      <c r="A11" s="6">
        <v>45961</v>
      </c>
      <c r="B11" s="8">
        <v>335508</v>
      </c>
      <c r="C11" s="8">
        <v>166750</v>
      </c>
      <c r="D11" s="8">
        <v>40050</v>
      </c>
      <c r="E11" s="8">
        <v>0</v>
      </c>
      <c r="F11" s="8">
        <f t="shared" si="0"/>
        <v>-126700</v>
      </c>
      <c r="G11" s="10">
        <f t="shared" si="1"/>
        <v>-8.6801752464403067E-2</v>
      </c>
      <c r="H11" s="7"/>
    </row>
    <row r="12" spans="1:10" x14ac:dyDescent="0.2">
      <c r="A12" s="6">
        <v>45991</v>
      </c>
      <c r="B12" s="8">
        <v>188000</v>
      </c>
      <c r="C12" s="8">
        <v>136350</v>
      </c>
      <c r="D12" s="8">
        <v>122500</v>
      </c>
      <c r="E12" s="8">
        <v>67800</v>
      </c>
      <c r="F12" s="8">
        <f t="shared" si="0"/>
        <v>-81650</v>
      </c>
      <c r="G12" s="10">
        <f t="shared" si="1"/>
        <v>-0.18230884557721139</v>
      </c>
      <c r="H12" s="7"/>
    </row>
    <row r="13" spans="1:10" x14ac:dyDescent="0.2">
      <c r="A13" s="6">
        <v>46022</v>
      </c>
      <c r="B13" s="8">
        <v>455000</v>
      </c>
      <c r="C13" s="8">
        <v>75000</v>
      </c>
      <c r="D13" s="8">
        <v>161000</v>
      </c>
      <c r="E13" s="8">
        <v>100000</v>
      </c>
      <c r="F13" s="8">
        <f t="shared" si="0"/>
        <v>-14000</v>
      </c>
      <c r="G13" s="10">
        <f t="shared" si="1"/>
        <v>-0.44994499449944997</v>
      </c>
      <c r="H13" s="7"/>
      <c r="J13" s="2"/>
    </row>
    <row r="14" spans="1:10" x14ac:dyDescent="0.2">
      <c r="A14" s="11"/>
      <c r="B14" s="8"/>
      <c r="C14" s="8"/>
      <c r="D14" s="8"/>
      <c r="E14" s="8"/>
      <c r="F14" s="8"/>
      <c r="G14" s="10"/>
      <c r="H14" s="7"/>
    </row>
    <row r="15" spans="1:10" x14ac:dyDescent="0.2">
      <c r="A15" s="11"/>
      <c r="B15" s="8"/>
      <c r="C15" s="8"/>
      <c r="D15" s="8"/>
      <c r="E15" s="8"/>
      <c r="F15" s="7"/>
      <c r="G15" s="10"/>
      <c r="H15" s="7"/>
    </row>
    <row r="16" spans="1:10" x14ac:dyDescent="0.2">
      <c r="A16" s="11"/>
      <c r="B16" s="8"/>
      <c r="C16" s="8"/>
      <c r="D16" s="8"/>
      <c r="E16" s="8"/>
      <c r="F16" s="7"/>
      <c r="G16" s="10"/>
      <c r="H16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BaseYear</vt:lpstr>
      <vt:lpstr>BaseYear_clean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Тетяна Жигадло</cp:lastModifiedBy>
  <dcterms:created xsi:type="dcterms:W3CDTF">2024-11-14T08:57:00Z</dcterms:created>
  <dcterms:modified xsi:type="dcterms:W3CDTF">2025-01-17T18:14:56Z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D562E092B31B44918C466181A91462C8_13</vt:lpwstr>
  </property>
  <property fmtid="{D5CDD505-2E9C-101B-9397-08002B2CF9AE}" pid="3" name="KSOProductBuildVer">
    <vt:lpwstr>1033-12.2.0.18911</vt:lpwstr>
  </property>
</Properties>
</file>